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https://neopostgroup-my.sharepoint.com/personal/s_graham_quadient_com/Documents/Desktop/"/>
    </mc:Choice>
  </mc:AlternateContent>
  <xr:revisionPtr revIDLastSave="0" documentId="8_{096CA435-D124-4A76-8648-A2BA57973B7E}" xr6:coauthVersionLast="47" xr6:coauthVersionMax="47" xr10:uidLastSave="{00000000-0000-0000-0000-000000000000}"/>
  <bookViews>
    <workbookView xWindow="11910" yWindow="2250" windowWidth="16710" windowHeight="9075" activeTab="1" xr2:uid="{D31D3229-0BFD-4097-AB6E-62789075D717}"/>
  </bookViews>
  <sheets>
    <sheet name="Cover Sheet" sheetId="7" r:id="rId1"/>
    <sheet name="Master Pricing" sheetId="1" r:id="rId2"/>
    <sheet name="OLS for IX IN &amp; IS Systems" sheetId="2" r:id="rId3"/>
    <sheet name="Legacy Meter Rental" sheetId="3" r:id="rId4"/>
    <sheet name="Legacy Maintenance" sheetId="4" r:id="rId5"/>
    <sheet name="Lease Rates" sheetId="5" r:id="rId6"/>
    <sheet name="Removed Product" sheetId="8" r:id="rId7"/>
  </sheets>
  <definedNames>
    <definedName name="_xlnm._FilterDatabase" localSheetId="1" hidden="1">'Master Pricing'!$A$1:$V$1537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1" i="1" l="1"/>
  <c r="T111" i="1" s="1"/>
  <c r="G112" i="1"/>
  <c r="V112" i="1" s="1"/>
  <c r="U111" i="1" l="1"/>
  <c r="V111" i="1"/>
  <c r="T112" i="1"/>
  <c r="U112" i="1"/>
  <c r="V1057" i="1"/>
  <c r="U1057" i="1"/>
  <c r="V928" i="1"/>
  <c r="U928" i="1"/>
  <c r="V927" i="1"/>
  <c r="U927" i="1"/>
  <c r="V926" i="1"/>
  <c r="U926" i="1"/>
  <c r="T1057" i="1"/>
  <c r="T928" i="1"/>
  <c r="T927" i="1"/>
  <c r="T926" i="1"/>
  <c r="G904" i="1"/>
  <c r="G352" i="1"/>
  <c r="V352" i="1" s="1"/>
  <c r="G548" i="1"/>
  <c r="V548" i="1" s="1"/>
  <c r="G547" i="1"/>
  <c r="T547" i="1" s="1"/>
  <c r="G546" i="1"/>
  <c r="V546" i="1" s="1"/>
  <c r="G545" i="1"/>
  <c r="V545" i="1" s="1"/>
  <c r="G544" i="1"/>
  <c r="U544" i="1" s="1"/>
  <c r="G543" i="1"/>
  <c r="V543" i="1" s="1"/>
  <c r="G542" i="1"/>
  <c r="U542" i="1" s="1"/>
  <c r="G97" i="1"/>
  <c r="V97" i="1" s="1"/>
  <c r="G95" i="1"/>
  <c r="V95" i="1" s="1"/>
  <c r="G90" i="1"/>
  <c r="T90" i="1" s="1"/>
  <c r="G89" i="1"/>
  <c r="V89" i="1" s="1"/>
  <c r="G88" i="1"/>
  <c r="V88" i="1" s="1"/>
  <c r="G87" i="1"/>
  <c r="U87" i="1" s="1"/>
  <c r="G86" i="1"/>
  <c r="V86" i="1" s="1"/>
  <c r="G85" i="1"/>
  <c r="U85" i="1" s="1"/>
  <c r="G84" i="1"/>
  <c r="V84" i="1" s="1"/>
  <c r="G74" i="1"/>
  <c r="G73" i="1"/>
  <c r="G72" i="1"/>
  <c r="G71" i="1"/>
  <c r="G70" i="1"/>
  <c r="G1134" i="1"/>
  <c r="V1134" i="1" s="1"/>
  <c r="G1133" i="1"/>
  <c r="T1133" i="1" s="1"/>
  <c r="G1132" i="1"/>
  <c r="V1132" i="1" s="1"/>
  <c r="G1131" i="1"/>
  <c r="V1131" i="1" s="1"/>
  <c r="G1130" i="1"/>
  <c r="U1130" i="1" s="1"/>
  <c r="G1129" i="1"/>
  <c r="V1129" i="1" s="1"/>
  <c r="G1128" i="1"/>
  <c r="U1128" i="1" s="1"/>
  <c r="G1127" i="1"/>
  <c r="V1127" i="1" s="1"/>
  <c r="G1126" i="1"/>
  <c r="V1126" i="1" s="1"/>
  <c r="G1125" i="1"/>
  <c r="T1125" i="1" s="1"/>
  <c r="G1124" i="1"/>
  <c r="V1124" i="1" s="1"/>
  <c r="G1123" i="1"/>
  <c r="V1123" i="1" s="1"/>
  <c r="G691" i="1"/>
  <c r="U691" i="1" s="1"/>
  <c r="G347" i="1"/>
  <c r="V347" i="1" s="1"/>
  <c r="G278" i="1"/>
  <c r="U278" i="1" s="1"/>
  <c r="G475" i="1"/>
  <c r="V475" i="1" s="1"/>
  <c r="G460" i="1"/>
  <c r="V460" i="1" s="1"/>
  <c r="G448" i="1"/>
  <c r="T448" i="1" s="1"/>
  <c r="G447" i="1"/>
  <c r="V447" i="1" s="1"/>
  <c r="G444" i="1"/>
  <c r="V444" i="1" s="1"/>
  <c r="G441" i="1"/>
  <c r="U441" i="1" s="1"/>
  <c r="G440" i="1"/>
  <c r="V440" i="1" s="1"/>
  <c r="G432" i="1"/>
  <c r="U432" i="1" s="1"/>
  <c r="G425" i="1"/>
  <c r="V425" i="1" s="1"/>
  <c r="G420" i="1"/>
  <c r="V420" i="1" s="1"/>
  <c r="G419" i="1"/>
  <c r="T419" i="1" s="1"/>
  <c r="G418" i="1"/>
  <c r="V418" i="1" s="1"/>
  <c r="G417" i="1"/>
  <c r="V417" i="1" s="1"/>
  <c r="G416" i="1"/>
  <c r="U416" i="1" s="1"/>
  <c r="G414" i="1"/>
  <c r="V414" i="1" s="1"/>
  <c r="G413" i="1"/>
  <c r="U413" i="1" s="1"/>
  <c r="G411" i="1"/>
  <c r="V411" i="1" s="1"/>
  <c r="G409" i="1"/>
  <c r="V409" i="1" s="1"/>
  <c r="G396" i="1"/>
  <c r="T396" i="1" s="1"/>
  <c r="G386" i="1"/>
  <c r="V386" i="1" s="1"/>
  <c r="G385" i="1"/>
  <c r="V385" i="1" s="1"/>
  <c r="G380" i="1"/>
  <c r="U380" i="1" s="1"/>
  <c r="G379" i="1"/>
  <c r="V379" i="1" s="1"/>
  <c r="G378" i="1"/>
  <c r="U378" i="1" s="1"/>
  <c r="G377" i="1"/>
  <c r="V377" i="1" s="1"/>
  <c r="G376" i="1"/>
  <c r="V376" i="1" s="1"/>
  <c r="G368" i="1"/>
  <c r="T368" i="1" s="1"/>
  <c r="G361" i="1"/>
  <c r="V361" i="1" s="1"/>
  <c r="G359" i="1"/>
  <c r="V359" i="1" s="1"/>
  <c r="G357" i="1"/>
  <c r="U357" i="1" s="1"/>
  <c r="G623" i="1"/>
  <c r="V623" i="1" s="1"/>
  <c r="G603" i="1"/>
  <c r="U603" i="1" s="1"/>
  <c r="G586" i="1"/>
  <c r="V586" i="1" s="1"/>
  <c r="G585" i="1"/>
  <c r="V585" i="1" s="1"/>
  <c r="G808" i="1"/>
  <c r="G40" i="1"/>
  <c r="T548" i="1" l="1"/>
  <c r="T585" i="1"/>
  <c r="U417" i="1"/>
  <c r="T1126" i="1"/>
  <c r="V542" i="1"/>
  <c r="T376" i="1"/>
  <c r="T409" i="1"/>
  <c r="T420" i="1"/>
  <c r="U1123" i="1"/>
  <c r="V413" i="1"/>
  <c r="U545" i="1"/>
  <c r="V603" i="1"/>
  <c r="U1131" i="1"/>
  <c r="U359" i="1"/>
  <c r="V432" i="1"/>
  <c r="T1134" i="1"/>
  <c r="V1128" i="1"/>
  <c r="U444" i="1"/>
  <c r="V378" i="1"/>
  <c r="T460" i="1"/>
  <c r="U88" i="1"/>
  <c r="V85" i="1"/>
  <c r="U385" i="1"/>
  <c r="V278" i="1"/>
  <c r="T95" i="1"/>
  <c r="T603" i="1"/>
  <c r="V357" i="1"/>
  <c r="U368" i="1"/>
  <c r="T378" i="1"/>
  <c r="V380" i="1"/>
  <c r="U396" i="1"/>
  <c r="T413" i="1"/>
  <c r="V416" i="1"/>
  <c r="U419" i="1"/>
  <c r="T432" i="1"/>
  <c r="V441" i="1"/>
  <c r="U448" i="1"/>
  <c r="T278" i="1"/>
  <c r="V691" i="1"/>
  <c r="U1125" i="1"/>
  <c r="T1128" i="1"/>
  <c r="V1130" i="1"/>
  <c r="U1133" i="1"/>
  <c r="T85" i="1"/>
  <c r="V87" i="1"/>
  <c r="U90" i="1"/>
  <c r="T542" i="1"/>
  <c r="V544" i="1"/>
  <c r="U547" i="1"/>
  <c r="T359" i="1"/>
  <c r="V368" i="1"/>
  <c r="T385" i="1"/>
  <c r="V396" i="1"/>
  <c r="T417" i="1"/>
  <c r="V419" i="1"/>
  <c r="T444" i="1"/>
  <c r="V448" i="1"/>
  <c r="T1123" i="1"/>
  <c r="V1125" i="1"/>
  <c r="T1131" i="1"/>
  <c r="V1133" i="1"/>
  <c r="T88" i="1"/>
  <c r="V90" i="1"/>
  <c r="T545" i="1"/>
  <c r="V547" i="1"/>
  <c r="U585" i="1"/>
  <c r="T623" i="1"/>
  <c r="U376" i="1"/>
  <c r="T379" i="1"/>
  <c r="U409" i="1"/>
  <c r="T414" i="1"/>
  <c r="U420" i="1"/>
  <c r="T440" i="1"/>
  <c r="U460" i="1"/>
  <c r="T347" i="1"/>
  <c r="U1126" i="1"/>
  <c r="T1129" i="1"/>
  <c r="U1134" i="1"/>
  <c r="T86" i="1"/>
  <c r="U95" i="1"/>
  <c r="T543" i="1"/>
  <c r="U548" i="1"/>
  <c r="U623" i="1"/>
  <c r="T361" i="1"/>
  <c r="U379" i="1"/>
  <c r="T386" i="1"/>
  <c r="U414" i="1"/>
  <c r="T418" i="1"/>
  <c r="U440" i="1"/>
  <c r="T447" i="1"/>
  <c r="U347" i="1"/>
  <c r="T1124" i="1"/>
  <c r="U1129" i="1"/>
  <c r="T1132" i="1"/>
  <c r="U86" i="1"/>
  <c r="T89" i="1"/>
  <c r="U543" i="1"/>
  <c r="T546" i="1"/>
  <c r="T586" i="1"/>
  <c r="U361" i="1"/>
  <c r="T377" i="1"/>
  <c r="U386" i="1"/>
  <c r="T411" i="1"/>
  <c r="U418" i="1"/>
  <c r="T425" i="1"/>
  <c r="U447" i="1"/>
  <c r="T475" i="1"/>
  <c r="U1124" i="1"/>
  <c r="T1127" i="1"/>
  <c r="U1132" i="1"/>
  <c r="T84" i="1"/>
  <c r="U89" i="1"/>
  <c r="T97" i="1"/>
  <c r="U546" i="1"/>
  <c r="T352" i="1"/>
  <c r="U586" i="1"/>
  <c r="T357" i="1"/>
  <c r="U377" i="1"/>
  <c r="T380" i="1"/>
  <c r="U411" i="1"/>
  <c r="T416" i="1"/>
  <c r="U425" i="1"/>
  <c r="T441" i="1"/>
  <c r="U475" i="1"/>
  <c r="T691" i="1"/>
  <c r="U1127" i="1"/>
  <c r="T1130" i="1"/>
  <c r="U84" i="1"/>
  <c r="T87" i="1"/>
  <c r="U97" i="1"/>
  <c r="T544" i="1"/>
  <c r="U352" i="1"/>
  <c r="S1152" i="1"/>
  <c r="S1151" i="1"/>
  <c r="S1150" i="1"/>
  <c r="S1149" i="1"/>
  <c r="S1148" i="1"/>
  <c r="S1146" i="1"/>
  <c r="S1229" i="1"/>
  <c r="S1228" i="1"/>
  <c r="S1062" i="1"/>
  <c r="S1061" i="1"/>
  <c r="V1229" i="1" l="1"/>
  <c r="U1229" i="1"/>
  <c r="T1229" i="1"/>
  <c r="V1228" i="1"/>
  <c r="U1228" i="1"/>
  <c r="T1228" i="1"/>
  <c r="T1146" i="1"/>
  <c r="U1146" i="1"/>
  <c r="V1146" i="1"/>
  <c r="T1148" i="1"/>
  <c r="V1148" i="1"/>
  <c r="U1148" i="1"/>
  <c r="T1149" i="1"/>
  <c r="V1149" i="1"/>
  <c r="U1149" i="1"/>
  <c r="V1150" i="1"/>
  <c r="T1150" i="1"/>
  <c r="U1150" i="1"/>
  <c r="V1061" i="1"/>
  <c r="U1061" i="1"/>
  <c r="T1061" i="1"/>
  <c r="V1151" i="1"/>
  <c r="U1151" i="1"/>
  <c r="T1151" i="1"/>
  <c r="V1062" i="1"/>
  <c r="U1062" i="1"/>
  <c r="T1062" i="1"/>
  <c r="V1152" i="1"/>
  <c r="T1152" i="1"/>
  <c r="U1152" i="1"/>
  <c r="E5" i="4"/>
  <c r="E6" i="4" s="1"/>
  <c r="E7" i="4" s="1"/>
  <c r="E8" i="4" s="1"/>
  <c r="E9" i="4" s="1"/>
  <c r="E10" i="4" s="1"/>
  <c r="E11" i="4" s="1"/>
  <c r="E12" i="4" s="1"/>
  <c r="E13" i="4" s="1"/>
  <c r="E14" i="4" s="1"/>
  <c r="E15" i="4" s="1"/>
  <c r="E9" i="3"/>
  <c r="E8" i="3"/>
  <c r="E7" i="3"/>
  <c r="E6" i="3"/>
  <c r="E5" i="3"/>
  <c r="E4" i="3"/>
  <c r="E3" i="3"/>
</calcChain>
</file>

<file path=xl/sharedStrings.xml><?xml version="1.0" encoding="utf-8"?>
<sst xmlns="http://schemas.openxmlformats.org/spreadsheetml/2006/main" count="18389" uniqueCount="3481">
  <si>
    <t>Awarded Categories</t>
  </si>
  <si>
    <t>Product Line</t>
  </si>
  <si>
    <t>Part #</t>
  </si>
  <si>
    <t>Description</t>
  </si>
  <si>
    <t>Discount Level</t>
  </si>
  <si>
    <t>NASPO Price</t>
  </si>
  <si>
    <t>Point of Sale Maintenance-Silver</t>
  </si>
  <si>
    <t>Point of Sale Maintenance-Gold</t>
  </si>
  <si>
    <t xml:space="preserve"> Support (L1) Direct with End User-1st YR Not Free</t>
  </si>
  <si>
    <t xml:space="preserve"> Support (L2) On-Site Administrator *RECOMMENDED-1st YR Not Free</t>
  </si>
  <si>
    <t>Annual SW Care</t>
  </si>
  <si>
    <t>Monthly Software Subscription</t>
  </si>
  <si>
    <t>NASPO Monthly  Subscription Price</t>
  </si>
  <si>
    <t>Annual Software Subscription</t>
  </si>
  <si>
    <t>NASPO Annual Subscription Price</t>
  </si>
  <si>
    <t>Mailing Systems, Med Volume</t>
  </si>
  <si>
    <t>Supplies</t>
  </si>
  <si>
    <t>Roll of approximately 250 4 x 6 3/4 shipping labels with Doc Tab for use with Zebra GX420d/GK420d Thermal Label Printer.</t>
  </si>
  <si>
    <t>n/a</t>
  </si>
  <si>
    <t>A Case of 12 Rolls.  Each roll contains approximately 250 4 x 6 3/4 shipping labels with Doc Tab for use with Zebra GX420d/GK420d Thermal Label Printer.</t>
  </si>
  <si>
    <t>Mailing Furniture</t>
  </si>
  <si>
    <t>Furniture</t>
  </si>
  <si>
    <t>05-30CE12X</t>
  </si>
  <si>
    <t>Oversize Sort Module w/ Riser w/25 shelves 69 13/16" w x 16 7/8 d x 42 h</t>
  </si>
  <si>
    <t>06-30CE12X</t>
  </si>
  <si>
    <t>Oversize Sort Module w/ Riser w/ 30 shelves 83 1/2" w x 16 7/8 d x 42" h</t>
  </si>
  <si>
    <t>06-36CE06X</t>
  </si>
  <si>
    <t>Oversize Sort Module w/ Riser w/ 42 shelves 83 1/2" w x 16 7/8" d x 42 h</t>
  </si>
  <si>
    <t>123-2487</t>
  </si>
  <si>
    <t>Waste Ink Tray (For MACH 5 &amp; MACH 6)</t>
  </si>
  <si>
    <t>123-2491</t>
  </si>
  <si>
    <t>Waste Ink Tray Pad (For MACH 5 &amp; MACH 6)</t>
  </si>
  <si>
    <t>123-2924</t>
  </si>
  <si>
    <t>M6 Wiper Roller (For MACH 6 Only)</t>
  </si>
  <si>
    <t>16OZSEAL4PK</t>
  </si>
  <si>
    <t>4 pk of 16 oz Bottle Sure Seal for iX, IS &amp; IN Series</t>
  </si>
  <si>
    <t>16OZSEALS</t>
  </si>
  <si>
    <t>16 oz Bottle Sure Seal for iX, IS &amp; IN Series</t>
  </si>
  <si>
    <t>4122446P</t>
  </si>
  <si>
    <t>Tapes - 5 rolls of 550 per box for TRTD Roll Tape Dispenser and Remote Label Dispenser (ISELD &amp; IXELD). Yields up to 550 per roll</t>
  </si>
  <si>
    <t>4133780V</t>
  </si>
  <si>
    <t>Ink Tank for IJ15K</t>
  </si>
  <si>
    <t>4133781W</t>
  </si>
  <si>
    <t>IJ15K Printhead</t>
  </si>
  <si>
    <t>Software, License &amp; Subscription</t>
  </si>
  <si>
    <t>Impress Automate ON-PREM</t>
  </si>
  <si>
    <t>50001-COR-ENT-2LM</t>
  </si>
  <si>
    <t>Automate Enterprise Level 2 License  (25M clicks/pages per year)</t>
  </si>
  <si>
    <t>50001-COR-ENT2-UAT</t>
  </si>
  <si>
    <t>Automate Enterprise 2 - UAT &amp; Test License Package (Annual Fee)</t>
  </si>
  <si>
    <t>50001-COR-ENT-3LM</t>
  </si>
  <si>
    <t>Automate Enterprise Level 3 License  (50M clicks/pages per year)</t>
  </si>
  <si>
    <t>50001-COR-ENTLM</t>
  </si>
  <si>
    <t>Automate Enterprise License  (10M clicks/pages per year)</t>
  </si>
  <si>
    <t>50001-COR-ENT-TEST</t>
  </si>
  <si>
    <t>Automate Enterprise - Test License (Annual Fee)</t>
  </si>
  <si>
    <t>50001-COR-ENT-UAT</t>
  </si>
  <si>
    <t>Automate Enterprise - UAT &amp; Test License Package (Annual Fee)</t>
  </si>
  <si>
    <t>50001-COR-OFFCM</t>
  </si>
  <si>
    <t>Automate Office License (1.2M clicks/pages per year)</t>
  </si>
  <si>
    <t>50001-COR-OFF-TEST</t>
  </si>
  <si>
    <t>Automate Office - Test License (Annual Fee)</t>
  </si>
  <si>
    <t>50001-COR-OFF-UAT</t>
  </si>
  <si>
    <t>Automate Office - UAT &amp; Test License Package (Annual Fee)</t>
  </si>
  <si>
    <t>50001-COR-PROLM</t>
  </si>
  <si>
    <t>Automate Pro License (5M clicks/pages per year)</t>
  </si>
  <si>
    <t>50001-COR-PRO-TEST</t>
  </si>
  <si>
    <t>Automate Professional - Test License (Annual Fee)</t>
  </si>
  <si>
    <t>50001-COR-PRO-UAT</t>
  </si>
  <si>
    <t>Automate Professional - UAT &amp; Test License Package (Annual Fee)</t>
  </si>
  <si>
    <t>50001-COR-STA-TEST</t>
  </si>
  <si>
    <t>Automate Standard - Test License (Annual Fee)</t>
  </si>
  <si>
    <t>50001-COR-STA-UAT</t>
  </si>
  <si>
    <t>Automate Standard - UAT &amp; Test License Package (Annual Fee)</t>
  </si>
  <si>
    <t>50001-COR-STPCM</t>
  </si>
  <si>
    <t>Automate Standard License (600K clicks/pages per year)</t>
  </si>
  <si>
    <t>50001-CTB</t>
  </si>
  <si>
    <t>Contributor (Windows input Virtual printer driver or automated link to business application-per remote site)</t>
  </si>
  <si>
    <t>50001DCO</t>
  </si>
  <si>
    <t>Digital Connector - Connects to SMTP - Neotouch - DDP - DocuWare - DocuSign - ConnectSuite</t>
  </si>
  <si>
    <t>50001-HFM</t>
  </si>
  <si>
    <t>Remote Site - includes Hot Folder management (per site)</t>
  </si>
  <si>
    <t>50001-LIN</t>
  </si>
  <si>
    <t>Additional Input Format (Line Printer - XML)</t>
  </si>
  <si>
    <t>50001MC0</t>
  </si>
  <si>
    <t>Mail Connector - Connects to AIMS - BCC</t>
  </si>
  <si>
    <t>50001-MC2</t>
  </si>
  <si>
    <t>Dispatch for Standard Plus</t>
  </si>
  <si>
    <t>50001-MC3</t>
  </si>
  <si>
    <t>Dispatch for Office</t>
  </si>
  <si>
    <t>50001-MC4</t>
  </si>
  <si>
    <t>Dispatch for Professional</t>
  </si>
  <si>
    <t>50001-MC5</t>
  </si>
  <si>
    <t>Dispatch for Enterprise 1</t>
  </si>
  <si>
    <t>50001-MC6</t>
  </si>
  <si>
    <t>Dispatch for Enterprise 2</t>
  </si>
  <si>
    <t>50001-MC7</t>
  </si>
  <si>
    <t>Dispatch for Enterprise 3</t>
  </si>
  <si>
    <t>50001-PCI</t>
  </si>
  <si>
    <t>Additional input format (PCL)</t>
  </si>
  <si>
    <t>50001-PRMHFM</t>
  </si>
  <si>
    <t>Printer and Hot Folder Management (enable Printers Output and Hot folders per remote site)</t>
  </si>
  <si>
    <t>50001-PSCTB</t>
  </si>
  <si>
    <t>Additional input format (PostScript) with Contributor</t>
  </si>
  <si>
    <t>50001-TEN</t>
  </si>
  <si>
    <t>Additional Tenant (server side)</t>
  </si>
  <si>
    <t>50001-UPGR-01</t>
  </si>
  <si>
    <t>Automate Office to Pro</t>
  </si>
  <si>
    <t>50001-UPGR-02</t>
  </si>
  <si>
    <t>Automate Office to Enterprise</t>
  </si>
  <si>
    <t>50001-UPGR-03</t>
  </si>
  <si>
    <t>Automate Pro to Enterprise</t>
  </si>
  <si>
    <t>50001-UPGR-07</t>
  </si>
  <si>
    <t>Automate Enterprise to Enterprise 2</t>
  </si>
  <si>
    <t>50001-UPGR-08</t>
  </si>
  <si>
    <t>Automate Enterprise to Enterprise 3</t>
  </si>
  <si>
    <t>50001-UPGR-10</t>
  </si>
  <si>
    <t>Automate Standard to Office</t>
  </si>
  <si>
    <t>50001-UPGR-11</t>
  </si>
  <si>
    <t>Automate Standard to Pro</t>
  </si>
  <si>
    <t>50001-UPGR-12</t>
  </si>
  <si>
    <t>AutomateStandard to Enterprise</t>
  </si>
  <si>
    <t>50001-XMLCSV</t>
  </si>
  <si>
    <t>Additional Input Format (CSV &amp; XML)</t>
  </si>
  <si>
    <t>7465068-01</t>
  </si>
  <si>
    <t>Thermal Labels 734 labels per roll, Label size 2-1/2" x 2" for GX420d/GK420d (WTS / WTS-P)</t>
  </si>
  <si>
    <t>7465068-05</t>
  </si>
  <si>
    <t>Thermal Labels - IR 300 labels/roll 24 rolls/case, Label size 4" x 5" for WTS / WTS-P</t>
  </si>
  <si>
    <t>7465288-01</t>
  </si>
  <si>
    <t>Thermal Labels 590 labels/roll Label size 4" x 2-1/2" for Zebra GX420d/GK420d (WTS / WTS-P)</t>
  </si>
  <si>
    <t>7465288-03</t>
  </si>
  <si>
    <t>Roll of approximately 475 4 x 6 shipping labels for use with Zebra Gx420d/GK420d Thermal Label Printer</t>
  </si>
  <si>
    <t>7465289-01</t>
  </si>
  <si>
    <t>Thermal Labels 2,130 labels/roll Label size 4-1/4" x 2-1/2" for EMS</t>
  </si>
  <si>
    <t>7465289-03</t>
  </si>
  <si>
    <t>Thermal Labels 910 labels/roll Label size 4-1/4" x 6" for EMS</t>
  </si>
  <si>
    <t>7465289-06</t>
  </si>
  <si>
    <t>Thermal Labels - IR 780 labels/roll, Label size 4-1/4" x 7" for EMS</t>
  </si>
  <si>
    <t>A0084867</t>
  </si>
  <si>
    <t>IM Mailing Machines Brush and Sponge Kit</t>
  </si>
  <si>
    <t>A0084868</t>
  </si>
  <si>
    <t>IM Mailing Machines Customer Sealing Kit</t>
  </si>
  <si>
    <t>AB482061</t>
  </si>
  <si>
    <t>Bulk Sort Unit w/ angled shelves with 2 shelves 48 1/8" w x 20" d x 61 h</t>
  </si>
  <si>
    <t>Additional Services</t>
  </si>
  <si>
    <t>Point Of Additional Services</t>
  </si>
  <si>
    <t>ACC TECH TRAINING</t>
  </si>
  <si>
    <t>Techician Training Course Technical training course for customer techicians to maintain Inserter products. sold per day (number of days will be set by Atlanta Comp Center prior to quote.) at our Atlanta Competancy Center</t>
  </si>
  <si>
    <t>ACC USER TRAINING</t>
  </si>
  <si>
    <t>Advanced Operator Training Course Off- site training for operators of Inserter productssold per day (number of days will be set by Atlanta Comp Center prior to quote.) Conducted at our Atlanta Competancy Center.</t>
  </si>
  <si>
    <t>ADMIN-SRVC SW</t>
  </si>
  <si>
    <t>On Site local service for administrative labor not covered by contract sold by unit(WTS-P, iMCM G2, Account Report Manager, New EMS Packages, EMS ProServ, EMS SYS Software, Documet Handling Solutions, WTS</t>
  </si>
  <si>
    <t>Envelope Addressing System</t>
  </si>
  <si>
    <t>Addressing</t>
  </si>
  <si>
    <t>AS-150</t>
  </si>
  <si>
    <t>Small Media &amp; Envelope Inkjet Printer with 1.5" Print Height - 6,000 #10's/hr</t>
  </si>
  <si>
    <t>AS-450</t>
  </si>
  <si>
    <t>Entry Level AS-450 High Speed Monochrome Inkjet Address Printer With 2-Inch Print Height, Fixed Head (4 Cartridge) And Digital Touch Screen</t>
  </si>
  <si>
    <t>AS-650</t>
  </si>
  <si>
    <t>Mid-Range AS-650 High Speed Monochrome Inkjet Address Printer With 3-Inch Print Height, Dual Fixed  (1.5" +  1.5")  Heads And Digital Touch Screen</t>
  </si>
  <si>
    <t>AS-850</t>
  </si>
  <si>
    <t>High Volume AS-850 In-Line High Speed Monochrome Inkjet Address Printer With 4-Inch Print Height, Triple Fixed Heads (1" + 2" + 1") And Digital Touch Screen</t>
  </si>
  <si>
    <t>AS-850R</t>
  </si>
  <si>
    <t>Right To Left High Volume AS-850 In-Line High Speed Monochrome Inkjet Address Printer With 4-Inch Print Height, Triple Fixed Heads (1" + 2" + 1") And Digital Touch Screen</t>
  </si>
  <si>
    <t>AS-850RS</t>
  </si>
  <si>
    <t>Right-To-Left AS-850 System With AS-FDR14 Friction Feeder &amp; RS140 Riser</t>
  </si>
  <si>
    <t>AS-850S</t>
  </si>
  <si>
    <t>AS-850 System With AS-FDR14 Friction Feeder &amp; RS-140 Riser</t>
  </si>
  <si>
    <t>AS-CSD3</t>
  </si>
  <si>
    <t>Three Foot Bi-Directional Conveyor/Stacker</t>
  </si>
  <si>
    <t>AS-CSD3DK</t>
  </si>
  <si>
    <t>Dryer Mounting Kit (for AS-CSD3 Only)</t>
  </si>
  <si>
    <t>AS-CSD3-SYS</t>
  </si>
  <si>
    <t>AS-CSD3 Three Foot Conveyor With 700-Watt Infrared Dryer &amp; Mounting Kit</t>
  </si>
  <si>
    <t>AS-CSD6</t>
  </si>
  <si>
    <t>Six Foot Bi-Directional Conveyor/Stacker for AS-650/850 or higher</t>
  </si>
  <si>
    <t>AS-CSD6DTS</t>
  </si>
  <si>
    <t>Stainless Steel L2R Drop Tray Assy CSD6</t>
  </si>
  <si>
    <t>AS-CSD6-SYS1</t>
  </si>
  <si>
    <t>AS-CSD6 Six Foot Conveyor With 1000-Watt Infrared Dryer &amp; Drop Tray</t>
  </si>
  <si>
    <t>AS-CSD6-SYS2</t>
  </si>
  <si>
    <t>AS-CSD6 Six Foot Conveyor With 2000-Watt Infrared Dryer &amp; Drop Tray</t>
  </si>
  <si>
    <t>AS-FDR14</t>
  </si>
  <si>
    <t>Heavy Duty Friction Feeder for AS-980/AS-3640/TA30/TA30C General Purpose</t>
  </si>
  <si>
    <t>AS-ID1M</t>
  </si>
  <si>
    <t>1000 Watt Infrared Inkjet Dryer (for AS-CSD6 only)</t>
  </si>
  <si>
    <t>AS-ID2M</t>
  </si>
  <si>
    <t>2000 Watt Infrared Inkjet Dryer (for AS-CSD6 only)</t>
  </si>
  <si>
    <t>AS-ID7C</t>
  </si>
  <si>
    <t>700-Watt Infrared Inkjet Dryer (for AS-CSD3 Only)</t>
  </si>
  <si>
    <t>ASINKAP</t>
  </si>
  <si>
    <t>EasyInk© Aqueous PLUS (NOT for use in AS-450/650/850)</t>
  </si>
  <si>
    <t>ASINKCS</t>
  </si>
  <si>
    <t xml:space="preserve">EasyInk© Coated Stocks (NOT for use in AS-450/650/850) </t>
  </si>
  <si>
    <t>ASINKHPAQP</t>
  </si>
  <si>
    <t>EasyInk Aqueous Plus High Performance Ink for Aqueous varnished materials (Only to be used in the AS-450/650/850 Printers)</t>
  </si>
  <si>
    <t>ASINKHPBLUE</t>
  </si>
  <si>
    <t>EasyInk Blue Spot Color Blue Pigmented Ink (Only to be used in the AS-450/650/850 Printers)</t>
  </si>
  <si>
    <t>ASINKHPCTP</t>
  </si>
  <si>
    <t>EasyInk Coated Plus General Purpose Dye-based Ink for coated stocks (Only to be used in the AS-450/650/850 Printers)</t>
  </si>
  <si>
    <t>ASINKHPFAST</t>
  </si>
  <si>
    <t>EasyInk Fast Black General Purpose Quick Drying Dye-based Ink (Only to be used in the AS-450/650/850 Printers)</t>
  </si>
  <si>
    <t>ASINKHPGREEN</t>
  </si>
  <si>
    <t>EasyInk Green Spot Color Green Pigmented Ink (Only to be used in the AS-450/650/850 Printers)</t>
  </si>
  <si>
    <t>ASINKHPINV</t>
  </si>
  <si>
    <t>EasyInk Invisible Spot Color UV-Responsive Security Ink (Only to be used in the AS-450/650/850 Printers)</t>
  </si>
  <si>
    <t>ASINKHPRED</t>
  </si>
  <si>
    <t>EasyInk Red Spot Color Red Pigmented Ink (Only to be used in the AS-450/650/850 Printers)</t>
  </si>
  <si>
    <t>ASINKHPUSLV</t>
  </si>
  <si>
    <t>EasyInk UltraSolv High Performance Solvent Ink for non-porous media (Only to be used in the AS-450/650/850 Printers)</t>
  </si>
  <si>
    <t>ASINKHPUUV</t>
  </si>
  <si>
    <t>EasyInk UltraUV High Performance Solvent for UV coated &amp; non-porous media (Only to be used in the AS-450/650/850 Printers)</t>
  </si>
  <si>
    <t>ASINKHPVRSA</t>
  </si>
  <si>
    <t>EasyInk Versario All Purpose Performance Pigmented Ink for a wide range of media (Only to be used in the AS-450/650/850 Printers)</t>
  </si>
  <si>
    <t>Bulk Mailer &amp; Address Software</t>
  </si>
  <si>
    <t>BCBM-SMB</t>
  </si>
  <si>
    <t>Bulk Mailer SMB Annual License</t>
  </si>
  <si>
    <t>BCBM-SMB-NCUP</t>
  </si>
  <si>
    <t>BM 100-Million NCOA Upgrade Annual License</t>
  </si>
  <si>
    <t>BCBM-SMB-NCUP-RE</t>
  </si>
  <si>
    <t>BM 100-Million NCOA Annual License Renewal</t>
  </si>
  <si>
    <t>BCBM-SMB-RE</t>
  </si>
  <si>
    <t>Bulk Mailer SMB Annual License Renewal</t>
  </si>
  <si>
    <t>BCBM-SMB-TRK</t>
  </si>
  <si>
    <t>BM Track 'N Trace Add-on Annual License</t>
  </si>
  <si>
    <t>BCBM-SMB-TRK-RE</t>
  </si>
  <si>
    <t>BM Track 'N Trace Add-on Annual License Renewal</t>
  </si>
  <si>
    <t>BCC-APT-CRE</t>
  </si>
  <si>
    <t>Apartment Append Credits - MOQ of 100 units (1,000 credits per unit) / Usage 1 Credit/Record / Expires After 24 months</t>
  </si>
  <si>
    <t>BCC-PCOA-CRE</t>
  </si>
  <si>
    <t>PCOA (formerly ECOA) - Finds Changed Addresses Going Back 60 Months Outside of USPS NCOA - MOQ of 15 units (1,000 credits per unit) / Usage 1 Credit/Record / Expires After 24 months</t>
  </si>
  <si>
    <t>BCC-ROOFGEO-CRE</t>
  </si>
  <si>
    <t>Rooftop Geocode - Adds the Exact Longitutde/Latitude of Physical Location Associated with an Address - MOQ of 100 units (1,000 credits per unit)/ Usage 1 Credit/Record / Expires After 24 months</t>
  </si>
  <si>
    <t>BCC-SS-CRE</t>
  </si>
  <si>
    <t>Suppression Suite Credits - Removes Do Not Mail, Deceased, Prison &amp; Business Addresses - MOQ of 50 units (1,000 credits per unit) / Usage 1 Credit/Record / Expires After 24 months</t>
  </si>
  <si>
    <t>BCC-TNT-CRE</t>
  </si>
  <si>
    <t>Track N Trace - Intelligent Mail Delivery Tracking &amp; Reports - MOQ of 50 units (1,000 credits per unit) / Usage 1 Credit/Record / Expires After 12 months</t>
  </si>
  <si>
    <t>BCC-WS-CRE</t>
  </si>
  <si>
    <t>Walk Sequence DSF2 Credits - MOQ of 100 units (1,000 credits per unit) / Usage 1 Credit/Record / Expires After 24 months</t>
  </si>
  <si>
    <t>Bulk Mailer &amp; Mail Manager CI</t>
  </si>
  <si>
    <t>BCMM-2010</t>
  </si>
  <si>
    <t>Mail Manager CI Software</t>
  </si>
  <si>
    <t>BCMM-2CDMONTHLY</t>
  </si>
  <si>
    <t>Mail Manager CI ZIP+4 Monthly Update Option</t>
  </si>
  <si>
    <t>BCMM-2CDMONTHLYRN</t>
  </si>
  <si>
    <t>Mail Manager CI ZIP+4 Monthly Update Renewal</t>
  </si>
  <si>
    <t>BCMM-2CMM</t>
  </si>
  <si>
    <t>Mail Manager CI Customized Market Mail Option</t>
  </si>
  <si>
    <t>BCMM-2CMMRN</t>
  </si>
  <si>
    <t>Mail Manager CI Customized Market Mail Option Renewal</t>
  </si>
  <si>
    <t>BCMM-2DPFLIGHT</t>
  </si>
  <si>
    <t>Mail Manager CI Data Preflight Option</t>
  </si>
  <si>
    <t>BCMM-2DPFLIGHTRN</t>
  </si>
  <si>
    <t>Mail Manager CI Data Preflight Renewal</t>
  </si>
  <si>
    <t>BCMM-2DSF2FLTRT</t>
  </si>
  <si>
    <t>Mail Manager CI DSF2 Subscription (Unlimited Walk Sequence)</t>
  </si>
  <si>
    <t>BCMM-2DSF2FLTRTRN</t>
  </si>
  <si>
    <t>Mail Manager CI DSF2 Subscription (Unlimited Walk Sequence) Renewal</t>
  </si>
  <si>
    <t>BCMM-2FIRM</t>
  </si>
  <si>
    <t>Mail Manager CI Firm Packaging Option</t>
  </si>
  <si>
    <t>BCMM-2FIRMRN</t>
  </si>
  <si>
    <t>Mail Manager CI Firm Packaging Renewal</t>
  </si>
  <si>
    <t>BCMM-2FSPFLTRT</t>
  </si>
  <si>
    <t>Mail Manager CI NCOA Flat Rate Subscription (Unlimited NCOA)</t>
  </si>
  <si>
    <t>BCMM-2FSPFLTRTRN</t>
  </si>
  <si>
    <t>Mail Manager CI NCOA Flat Rate Subscription (Unlimited NCOA) Renewal</t>
  </si>
  <si>
    <t>BCMM-2JOBMGR</t>
  </si>
  <si>
    <t>Mail Manager CI Job Manager Option</t>
  </si>
  <si>
    <t>BCMM-2JOBMGRRN</t>
  </si>
  <si>
    <t>Mail Manager CI Job Manager Renewal</t>
  </si>
  <si>
    <t>BCMM-2LA</t>
  </si>
  <si>
    <t>Mail Manager CI Multiple Use Additional License</t>
  </si>
  <si>
    <t>BCMM-2LS</t>
  </si>
  <si>
    <t>Mail Manager CI Multiple Use 2nd License</t>
  </si>
  <si>
    <t>BCMM-2MANFC</t>
  </si>
  <si>
    <t>Mail Manager CI Mail Manifesting First Class Option</t>
  </si>
  <si>
    <t>BCMM-2MANFCRN</t>
  </si>
  <si>
    <t>Mail Mgr Mail Manifesting 1st Class Option Renewal</t>
  </si>
  <si>
    <t>BCMM-2MANSTD</t>
  </si>
  <si>
    <t>Mail Manager CI Mail Manifesting Standard Mail Option</t>
  </si>
  <si>
    <t>BCMM-2MANSTDRN</t>
  </si>
  <si>
    <t>Mail Mgr Mail Manifesting Std Mail Option Renewal</t>
  </si>
  <si>
    <t>BCMM-2MDAT</t>
  </si>
  <si>
    <t>Mail Manager CI Mail.Dat File Creation</t>
  </si>
  <si>
    <t>BCMM-2MDATRN</t>
  </si>
  <si>
    <t>Mail Manager CI Mail.Dat Annual Renewal</t>
  </si>
  <si>
    <t>BCMM-2MEDIALIBY</t>
  </si>
  <si>
    <t>Mail Manager CI Media Mail/Library Mail Option</t>
  </si>
  <si>
    <t>BCMM-2MEDIALIBYRN</t>
  </si>
  <si>
    <t>Mail Manager CI Media Mail/Library Mail Renewal</t>
  </si>
  <si>
    <t>BCMM-2MLRN</t>
  </si>
  <si>
    <t>Mail Manager CI Multiple Use Renewal</t>
  </si>
  <si>
    <t>BCMM-2MOVEANK</t>
  </si>
  <si>
    <t>Move Manager LSP ANKLink Option</t>
  </si>
  <si>
    <t>BCMM-2MOVEANKLA</t>
  </si>
  <si>
    <t>Move Manager LSP ANKLink Additional Use License</t>
  </si>
  <si>
    <t>BCMM-2MOVEANKLARN</t>
  </si>
  <si>
    <t>Move Manager LSP ANKLink addl use Renewal</t>
  </si>
  <si>
    <t>BCMM-2MOVEANKRN</t>
  </si>
  <si>
    <t>Move Manager LSP ANKLink Renewal</t>
  </si>
  <si>
    <t>BCMM-2MP</t>
  </si>
  <si>
    <t>Mail Manager CI Enhanced Merge Purge</t>
  </si>
  <si>
    <t>BCMM-2MPRN</t>
  </si>
  <si>
    <t>Mail Manager CI Enhanced Merge Purge Renewal</t>
  </si>
  <si>
    <t>BCMM-2NET</t>
  </si>
  <si>
    <t>Mail Manager CI Network 2-5 Seats</t>
  </si>
  <si>
    <t>BCMM-2NETA</t>
  </si>
  <si>
    <t>Mail Manager CI Network Additional Seat</t>
  </si>
  <si>
    <t>BCMM-2NETADDLLIC</t>
  </si>
  <si>
    <t>Mail Manager CI Network Server Additional License</t>
  </si>
  <si>
    <t>BCMM-2NETADDLLICRN</t>
  </si>
  <si>
    <t>Mail Manager CI Network Server Add'l License Renewal</t>
  </si>
  <si>
    <t>BCMM-2NETARN</t>
  </si>
  <si>
    <t>Mail Manager CI Network Additional Seat Renewal</t>
  </si>
  <si>
    <t>BCMM-2NETRN</t>
  </si>
  <si>
    <t>Mail Manager CI Network 2-5 Seats Renewal</t>
  </si>
  <si>
    <t>BCMM-2PALFC</t>
  </si>
  <si>
    <t>Mail Manager CI Palletization First Class Option</t>
  </si>
  <si>
    <t>BCMM-2PALFCRN</t>
  </si>
  <si>
    <t>Mail Mgr Palletization 1st Class Option Renewal</t>
  </si>
  <si>
    <t>BCMM-2PALP</t>
  </si>
  <si>
    <t>Mail Manager CI Palletization Package Based Option</t>
  </si>
  <si>
    <t>BCMM-2PALPRN</t>
  </si>
  <si>
    <t>Mail Manager CI Palletization Package Based Renewal</t>
  </si>
  <si>
    <t>BCMM-2PALS</t>
  </si>
  <si>
    <t>Mail Manager CI Palletization Sack Based Option</t>
  </si>
  <si>
    <t>BCMM-2PALSRN</t>
  </si>
  <si>
    <t>Mail Manager CI Palletization Sack Based Renewal</t>
  </si>
  <si>
    <t>BCMM-2PALT</t>
  </si>
  <si>
    <t>Mail Manager CI Palletization Tray Based Option</t>
  </si>
  <si>
    <t>BCMM-2PALTRN</t>
  </si>
  <si>
    <t>Mail Manager CI Palletization Tray Based Renewal</t>
  </si>
  <si>
    <t>BCMM-2PRIORITY</t>
  </si>
  <si>
    <t>Mail Manager CI Option for Priority Mail</t>
  </si>
  <si>
    <t>BCMM-2PRIORITYRN</t>
  </si>
  <si>
    <t>Mail Manager CI Option for Priority Mail Renewal</t>
  </si>
  <si>
    <t>BCMM-2REMENCODE</t>
  </si>
  <si>
    <t>Mail Manager CI Remote Encoding</t>
  </si>
  <si>
    <t>BCMM-2REMENCODERN</t>
  </si>
  <si>
    <t>Mail Manager CI Remote Encoding Renewal</t>
  </si>
  <si>
    <t>BCMM-2RN</t>
  </si>
  <si>
    <t>Mail Manager CI Annual Renewal</t>
  </si>
  <si>
    <t>BCMM-2SMB</t>
  </si>
  <si>
    <t>Mail Manager CI BPM / Parcel Select Option</t>
  </si>
  <si>
    <t>BCMM-2SMBRN</t>
  </si>
  <si>
    <t>Mail Manager CI BPM/Parcel Post Renewal</t>
  </si>
  <si>
    <t>BCMM-2TM</t>
  </si>
  <si>
    <t>Mail Manager CI Task Master Option</t>
  </si>
  <si>
    <t>BCMM-2TMRN</t>
  </si>
  <si>
    <t>Mail Manager CI Task Master Renewal</t>
  </si>
  <si>
    <t>BT1N</t>
  </si>
  <si>
    <t>Postage Meter Sheets - 75 Sheets, 2 Labels/Sheet IJ-25, IS-280, IS-330, IS-350, IN-360, iX-3</t>
  </si>
  <si>
    <t>BCC Impress Automate Plug-In</t>
  </si>
  <si>
    <t>CASS-NCOA-100K</t>
  </si>
  <si>
    <t>Impress Automate Premise CASS &amp; NCOA plug-in (60-100K mailpieces/month)</t>
  </si>
  <si>
    <t>CASS-NCOA-100K-RE</t>
  </si>
  <si>
    <t>Impress Automate Premise CASS &amp; NCOA plug-in - RENEWAL (60-100K mailpieces/month)</t>
  </si>
  <si>
    <t>CASS-NCOA-10K</t>
  </si>
  <si>
    <t>Impress Automate Premise CASS &amp; NCOA plug-in (5-10K mailpieces/month)</t>
  </si>
  <si>
    <t>CASS-NCOA-10K-RE</t>
  </si>
  <si>
    <t>Impress Automate Premise CASS &amp; NCOA plug-in - RENEWAL (5-10K mailpieces/month)</t>
  </si>
  <si>
    <t>CASS-NCOA-200K</t>
  </si>
  <si>
    <t>Impress Automate Premise CASS &amp; NCOA plug-in (100-200K mailpieces/month)</t>
  </si>
  <si>
    <t>CASS-NCOA-200K-RE</t>
  </si>
  <si>
    <t>Impress Automate Premise CASS &amp; NCOA plug-in - RENEWAL (100-200K mailpieces/month)</t>
  </si>
  <si>
    <t>CASS-NCOA-20K</t>
  </si>
  <si>
    <t>Impress Automate Premise CASS &amp; NCOA plug-in (10-20K mailpieces/month)</t>
  </si>
  <si>
    <t>CASS-NCOA-20K-RE</t>
  </si>
  <si>
    <t>Impress Automate Premise CASS &amp; NCOA plug-in - RENEWAL (10-20K mailpieces/month)</t>
  </si>
  <si>
    <t>CASS-NCOA-350K</t>
  </si>
  <si>
    <t>Impress Automate Premise CASS &amp; NCOA plug-in (200-350K mailpieces/month)</t>
  </si>
  <si>
    <t>CASS-NCOA-350K-RE</t>
  </si>
  <si>
    <t>Impress Automate Premise CASS &amp; NCOA plug-in - RENEWAL (200-350K mailpieces/month)</t>
  </si>
  <si>
    <t>CASS-NCOA-40K</t>
  </si>
  <si>
    <t>Impress Automate Premise CASS &amp; NCOA plug-in (20-40K mailpieces/month)</t>
  </si>
  <si>
    <t>CASS-NCOA-40K-RE</t>
  </si>
  <si>
    <t>Impress Automate Premise CASS &amp; NCOA plug-in - RENEWAL (20-40K mailpieces/month)</t>
  </si>
  <si>
    <t>CASS-NCOA-5K</t>
  </si>
  <si>
    <t>Impress Automate Premise CASS &amp; NCOA plug-in (1-5K mailpieces/month)</t>
  </si>
  <si>
    <t>CASS-NCOA-5K-RE</t>
  </si>
  <si>
    <t>Impress Automate Premise CASS &amp; NCOA plug-in - RENEWAL (1-5K mailpieces/month)</t>
  </si>
  <si>
    <t>CASS-NCOA-60K</t>
  </si>
  <si>
    <t>Impress Automate Premise CASS &amp; NCOA plug-in (40-60K mailpieces/month)</t>
  </si>
  <si>
    <t>CASS-NCOA-60K-RE</t>
  </si>
  <si>
    <t>Impress Automate Premise CASS &amp; NCOA plug-in - RENEWAL (40-60K mailpieces/month)</t>
  </si>
  <si>
    <t>CC303030A</t>
  </si>
  <si>
    <t>Cabinet Console Adj. w/Shelf &amp; Doors 30 x 30 x 30</t>
  </si>
  <si>
    <t>CC483030A</t>
  </si>
  <si>
    <t>Cabinet Console Adj. w/Shelf &amp; Doors 48 x 30 x 30</t>
  </si>
  <si>
    <t>CC723030A</t>
  </si>
  <si>
    <t>Cabinet Console Adj. w/Shelf &amp; Doors 72 x 30 x 30</t>
  </si>
  <si>
    <t>CC843630L</t>
  </si>
  <si>
    <t>Cabinet Console 83 1/2" w x 36 7/16 d x 30" h</t>
  </si>
  <si>
    <t>iX Mailing System</t>
  </si>
  <si>
    <t>CELLKIT</t>
  </si>
  <si>
    <t>Wireless cell router and SIM.  One router required per mailing system</t>
  </si>
  <si>
    <t>CELLKIT-UPG</t>
  </si>
  <si>
    <t xml:space="preserve">Cell upgrade for existing customers. Wireless cell router and SIM. One router required per mailing system  </t>
  </si>
  <si>
    <t>CERT890-QDT50</t>
  </si>
  <si>
    <t>Label 890 Certified Mail.  For use with SP35 App (E-Services w/Electronic Return Receipt) 50 per pack. Supports All iX/IN/IS-Series Mailing Systems</t>
  </si>
  <si>
    <t>n/c</t>
  </si>
  <si>
    <t>CLEANINGSWABS-N</t>
  </si>
  <si>
    <t>Remote Label Dispenser Cleaning Kit 5 Cleaning Swabs and Cleaning Manual</t>
  </si>
  <si>
    <t>COR-ENT</t>
  </si>
  <si>
    <t>Automate Enterprise Portability</t>
  </si>
  <si>
    <t>COR-ENT-2</t>
  </si>
  <si>
    <t>Automate Enterprise 2 Portability</t>
  </si>
  <si>
    <t>COR-ENT-3</t>
  </si>
  <si>
    <t>Automate Enterprise 3 Portability</t>
  </si>
  <si>
    <t>COR-OFF</t>
  </si>
  <si>
    <t>Automate Office Portability</t>
  </si>
  <si>
    <t>COR-PRO</t>
  </si>
  <si>
    <t>Automate Pro Portability</t>
  </si>
  <si>
    <t>COR-STP</t>
  </si>
  <si>
    <t>Automate Standard Portability</t>
  </si>
  <si>
    <t>Parcel Locker Solutions</t>
  </si>
  <si>
    <t>CQ-4135525N</t>
  </si>
  <si>
    <t>CQ RJ45 Lan Cable 5 Meters Shielded 5E STP</t>
  </si>
  <si>
    <t>CQ-A0071017</t>
  </si>
  <si>
    <t>Wedges Kit.  Part Kit All Wedges 12x2mm and 4x10mm</t>
  </si>
  <si>
    <t>CQ-A0102689</t>
  </si>
  <si>
    <t>CQ PP Cable RJ45 10m Cat6</t>
  </si>
  <si>
    <t>CQ-A0107486</t>
  </si>
  <si>
    <t>CQ Sierra RV50X Router with Antenna</t>
  </si>
  <si>
    <t>CQ-A0126638</t>
  </si>
  <si>
    <t>HE Door Control Board Power Cable 9M, 30 Foot Cable (Needed for long cable run due to starter split)</t>
  </si>
  <si>
    <t>CQ-A0126639</t>
  </si>
  <si>
    <t>HE Door Control Board Power Cable 15M, 50 Foot Cable (Needed for long cable run due to starter split)</t>
  </si>
  <si>
    <t>CQ-A0131683</t>
  </si>
  <si>
    <t>Screen Communication Cable.  IPC to Control Panel. 1 Part required for System Installed w/R8</t>
  </si>
  <si>
    <t>CQ-A0131828</t>
  </si>
  <si>
    <t>Power &amp; Communication Cable R8 to R8. 1 Part Required for each Additional R8 (Chain)</t>
  </si>
  <si>
    <t>CQ-A0131885</t>
  </si>
  <si>
    <t>Power &amp; Communication Cable Starter to R8. 1 Part Required for System Installed w/R8</t>
  </si>
  <si>
    <t>CQ-A0132164</t>
  </si>
  <si>
    <t>CQ Parcel Pending Netgear 8 Port Ethernet Switch</t>
  </si>
  <si>
    <t>CQ-A0133526</t>
  </si>
  <si>
    <t>CQ Router-HAP AC2 Plug US</t>
  </si>
  <si>
    <t>CQ-A0133861</t>
  </si>
  <si>
    <t>Leveling Pucks. Customized Wedge Kit (15pcs) to Correct Unevenness Floor VS Locker Foot Ground</t>
  </si>
  <si>
    <t>CQ-A0134534</t>
  </si>
  <si>
    <t>CQ Parcel Pending Wire Mold Kit</t>
  </si>
  <si>
    <t>CQ-A0134554</t>
  </si>
  <si>
    <t>CQ Parcel Pending Painted Wire Mold Kit</t>
  </si>
  <si>
    <t>CQ-A0134587</t>
  </si>
  <si>
    <t>15 Extension Cord 3-Outlet with Safety Covers (1 Required with every Starter)</t>
  </si>
  <si>
    <t>CQ-A0134590</t>
  </si>
  <si>
    <t>CQ Parcel Pending Long Power Cable</t>
  </si>
  <si>
    <t>CQ-A0134638</t>
  </si>
  <si>
    <t>CQ Parcel Pending Ethernet Cable 100</t>
  </si>
  <si>
    <t>CQ-A0136370</t>
  </si>
  <si>
    <t>CQ Wall Anchoring Set 2 Set per Tower</t>
  </si>
  <si>
    <t>CQ-A0138796</t>
  </si>
  <si>
    <t>CQ D Outdoor Side Anchoring 2 Per Configuration Double Tower (1 Required for each exposed side (2 for straight line, 6 for horseshoe, 4 for L)</t>
  </si>
  <si>
    <t>CQ-A0138801</t>
  </si>
  <si>
    <t>HE Outdoor Rear Anchoring 1 Per Tower (1 Per Outdoor Tower (both starters and adders)</t>
  </si>
  <si>
    <t>CQ-A0138802</t>
  </si>
  <si>
    <t>HE Outdoor Rear Anchoring 1 Per Single Tower (1 per outdoor S13)</t>
  </si>
  <si>
    <t>CQ-A0139404</t>
  </si>
  <si>
    <t>CQ Floor Anchoring Set 1 Set per Tower</t>
  </si>
  <si>
    <t>CQ-A0148649</t>
  </si>
  <si>
    <t>ALL-ANCHORING KIT-WALL-IN/OUT (1 Kit per Tower)</t>
  </si>
  <si>
    <t>CQ-ADDER-D1</t>
  </si>
  <si>
    <t>CQ PP Adder 1 Double Tower Stone Gray</t>
  </si>
  <si>
    <t>CQ-ADDER-D12</t>
  </si>
  <si>
    <t>CQ PP Adder 12 Double Tower Stone Gray</t>
  </si>
  <si>
    <t>CQ-ADDER-D18</t>
  </si>
  <si>
    <t>CQ PP Adder 18 Double Tower Stone Gray</t>
  </si>
  <si>
    <t>CQ-ADDER-D4</t>
  </si>
  <si>
    <t>CQ PP Adder 4 Double Tower Stone Gray</t>
  </si>
  <si>
    <t>CQ-ADDER-R8</t>
  </si>
  <si>
    <t>CQ PP Adder R8 Single Tower</t>
  </si>
  <si>
    <t>CQ-ADDER-S6</t>
  </si>
  <si>
    <t>CQ PP Adder 6 Single Tower Stone Gray</t>
  </si>
  <si>
    <t>CQ-ART-TEMPLATE</t>
  </si>
  <si>
    <t>CQ Parcel Pending Lockers Decal Art Template</t>
  </si>
  <si>
    <t>CQ-AWNING ADD-WL</t>
  </si>
  <si>
    <t>CQ PP Awning Adder With Light Stone Gary</t>
  </si>
  <si>
    <t>CQ-AWNING-M23-WL</t>
  </si>
  <si>
    <t>CQ Awning M23 With Light Stone Gray (Goes with CQ-M23 I-O-ADDER); requires CQ-INSTALL-AWNING)</t>
  </si>
  <si>
    <t>CQ-AWNING-STR-WL</t>
  </si>
  <si>
    <t>CQ PP Awning Starter With Light Stone Gray</t>
  </si>
  <si>
    <t>CQ-AWNING-S-WL</t>
  </si>
  <si>
    <t>CQ PP Awning Single With Lights Stone Gray</t>
  </si>
  <si>
    <t>CQ-AWNINGWRAP</t>
  </si>
  <si>
    <t>CQ Parcel Pending Lockers Decal Wrap</t>
  </si>
  <si>
    <t>CQ-D12-I-O-ADDER</t>
  </si>
  <si>
    <t>CQ D12 Adder InOut Hybrid.  Stone Grey D12 Indoor/Outdoor Locker</t>
  </si>
  <si>
    <t>CQ-D18-I-O-ADDER</t>
  </si>
  <si>
    <t>CQ D18 Adder InOut Hybrid.  Stone Grey D18 Indoor/Outdoor Locker</t>
  </si>
  <si>
    <t>CQ-D1-I-O-ADDER</t>
  </si>
  <si>
    <t>CQ D1 Adder InOut Hybrid.  Stone Grey D1 Indoor/Outdoor Locker</t>
  </si>
  <si>
    <t>CQ-D2-I-O-ADDER</t>
  </si>
  <si>
    <t>CQ D2 Adder InOut Hybrid.  Stone Grey D2 Indoor/Outdoor Locker</t>
  </si>
  <si>
    <t>CQ-D4-I-O-ADDER</t>
  </si>
  <si>
    <t>CQ D4 Adder InOut Hybrid.  Stone Grey D4 Indoor/Outdoor Locker</t>
  </si>
  <si>
    <t>CQ-DECAL</t>
  </si>
  <si>
    <t>CQ Parcel Pending Lockers Decal</t>
  </si>
  <si>
    <t>CQ-INSTALL-ADDER</t>
  </si>
  <si>
    <t>CQ Parcel Pending Installation Adder</t>
  </si>
  <si>
    <t>CQ-INSTALL-AWNING</t>
  </si>
  <si>
    <t>CQ Parcel Pending Locker Installation Awning</t>
  </si>
  <si>
    <t>CQ-INSTALL-STARTER</t>
  </si>
  <si>
    <t>CQ Parcel Pending Locker Installation Starter Tower</t>
  </si>
  <si>
    <t>CQ-LKRCUSTSCRN1</t>
  </si>
  <si>
    <t>CQ Parcel Pending One Time Setup Cost for Custom Locker Screens. 1-3 Control Units</t>
  </si>
  <si>
    <t>CQ-LKRCUSTSCRN4</t>
  </si>
  <si>
    <t>CQ Parcel Pending One Time Setup Cost for Custom Locker Screens. 4-7 Control Units</t>
  </si>
  <si>
    <t>CQ-LKRCUSTSCRN8</t>
  </si>
  <si>
    <t>CQ Parcel Pending One Time Setup Cost for Custom Locker Screens. 8+ Control Units</t>
  </si>
  <si>
    <t>CQ-LSUB-1</t>
  </si>
  <si>
    <t>CQ Parcel Pending Locker Software Subscription Annual</t>
  </si>
  <si>
    <t>CQ-LSUB-CUSTSCRN</t>
  </si>
  <si>
    <t>CQ Parcel Pending Locker Monthly Subscription to Maintain Customization of Locker Screens</t>
  </si>
  <si>
    <t>CQ-LSUB-INTGRTION</t>
  </si>
  <si>
    <t>CQ Parcel Pending Locker Monthly Subscription to Integrate with our 3rd Party Partners</t>
  </si>
  <si>
    <t>CQ-M23 I-O-ADDER</t>
  </si>
  <si>
    <t>CQ PP M23 Indoor Outdoor Single Adder Stone Gray</t>
  </si>
  <si>
    <t>CQ-OUTADDER-D12</t>
  </si>
  <si>
    <t>CQ PP Outdoor Adder 12 Double Tower Stone Gray</t>
  </si>
  <si>
    <t>CQ-OUTADDER-D2</t>
  </si>
  <si>
    <t>CQ PP Outdoor Adder 2 Double Tower Stone Gray</t>
  </si>
  <si>
    <t>CQ-OUTADDER-D4</t>
  </si>
  <si>
    <t>CQ PP Outdoor Adder 4 Double Tower Stone Gray</t>
  </si>
  <si>
    <t>CQ-OUTSTARTERCRD13</t>
  </si>
  <si>
    <t>CQ PP Outdoor Starter 13 Double Tower Stone Gray with CR</t>
  </si>
  <si>
    <t>CQ-OUTSTARTER-CRD6</t>
  </si>
  <si>
    <t>CQ PP Outdoor Starter 6 Double Tower Stone Gray with CR</t>
  </si>
  <si>
    <t>CQ-OUTSTARTER-D13</t>
  </si>
  <si>
    <t>CQ PP Outdoor Starter 13 Double Tower Stone Gray (Outdoor)</t>
  </si>
  <si>
    <t>CQ-OUTSTARTER-D6</t>
  </si>
  <si>
    <t>CQ-PROSVCS</t>
  </si>
  <si>
    <t>CQ Parcel Pending Professional Services</t>
  </si>
  <si>
    <t>CQ-S13 I-O-ADDER</t>
  </si>
  <si>
    <t>CQ PP S13 Indoor Outdoor Single Adder Stone Gray</t>
  </si>
  <si>
    <t>CQ-S6-I-O-ADDER</t>
  </si>
  <si>
    <t>CQ S6 Adder InOut Hybrid.  Stone Grey S6 Indoor/Outdoor Locker</t>
  </si>
  <si>
    <t>CQ-SITESUR</t>
  </si>
  <si>
    <t>CQ Parcel Pending Site Survey</t>
  </si>
  <si>
    <t>CQ-STARTER-CR-D13</t>
  </si>
  <si>
    <t>CQ Starter Starter 13 Double Tower Stone Gray with CR</t>
  </si>
  <si>
    <t>CQ-STARTER-CR-D6</t>
  </si>
  <si>
    <t>CQ PP Starter 6 Double Tower Stone Grey with CR</t>
  </si>
  <si>
    <t>CQ-STARTER-D13</t>
  </si>
  <si>
    <t>CQ Starter Starter 13 Double Tower Stone Gray (Indoor)</t>
  </si>
  <si>
    <t>CQ-STARTER-D6</t>
  </si>
  <si>
    <t>CQ PP Starter 6 Double Tower Stone Gray (Indoor)</t>
  </si>
  <si>
    <t>CQ-TRAINING</t>
  </si>
  <si>
    <t>CQ Parcel Pending Training</t>
  </si>
  <si>
    <t>CS303030A</t>
  </si>
  <si>
    <t>Table Adj. Height with Shelf 30 x 30 x 30</t>
  </si>
  <si>
    <t>CS483030A</t>
  </si>
  <si>
    <t>Table Adj. Height with Shelf 48 x 30 x 30</t>
  </si>
  <si>
    <t>CS723030A</t>
  </si>
  <si>
    <t>Table Adj. Height with Shelf 70 x 30 x 30</t>
  </si>
  <si>
    <t>CS843630L</t>
  </si>
  <si>
    <t>Full Shelf Console 83 1/2" w x 36 7/16" d x 30"</t>
  </si>
  <si>
    <t>ConnectSuite e-Certify</t>
  </si>
  <si>
    <t>CS-AUTO</t>
  </si>
  <si>
    <t>ConnectSuite Automate</t>
  </si>
  <si>
    <t>CS-ECERT</t>
  </si>
  <si>
    <t>e-Certify Configuration Fee</t>
  </si>
  <si>
    <t>CS-ECERT1.2M</t>
  </si>
  <si>
    <t>e-Certify Subscription - Level 15 (up to 1,200,000 e-Certs per year)</t>
  </si>
  <si>
    <t>CS-ECERT128K</t>
  </si>
  <si>
    <t>e-Certify Subscription - Level 11 (up to 128,000 e-Certs per year).</t>
  </si>
  <si>
    <t>CS-ECERT12K</t>
  </si>
  <si>
    <t>e-Certify Subscription - Level 6 (up to 12,000 e-Certs per year).</t>
  </si>
  <si>
    <t>CS-ECERT16K</t>
  </si>
  <si>
    <t>e-Certify Subscription - Level 7 (up to 16,000 e-Certs per year).</t>
  </si>
  <si>
    <t>CS-ECERT1K</t>
  </si>
  <si>
    <t>e-Certify Subscription - Level 2 (up to 1,000 e-Certs per year).</t>
  </si>
  <si>
    <t>CS-ECERT256K</t>
  </si>
  <si>
    <t>e-Certify Subscription - Level 12 (up to 256,000 e-Certs per year).</t>
  </si>
  <si>
    <t>CS-ECERT2K</t>
  </si>
  <si>
    <t>e-Certify Subscription - Level 3 (up to 2,000 e-Certs per year).</t>
  </si>
  <si>
    <t>CS-ECERT32K</t>
  </si>
  <si>
    <t>e-Certify Subscription - Level 8 (up to 32,000 e-Certs per year).</t>
  </si>
  <si>
    <t>CS-ECERT384K</t>
  </si>
  <si>
    <t>e-Certify Subscription - Level 13 (up to 384,000 e-Certs per year)</t>
  </si>
  <si>
    <t>CS-ECERT4K</t>
  </si>
  <si>
    <t>e-Certify Subscription - Level 4 (up to 4,000 e-Certs per year).</t>
  </si>
  <si>
    <t>CS-ECERT500</t>
  </si>
  <si>
    <t>e-Certify Subscription - Level 1 (up to 500 e-Certs per year).</t>
  </si>
  <si>
    <t>CS-ECERT512K</t>
  </si>
  <si>
    <t>e-Certify Subscription - Level 14 (up to 512,000 e-Certs per year).</t>
  </si>
  <si>
    <t>CS-ECERT64K</t>
  </si>
  <si>
    <t>e-Certify Subscription - Level 9 (up to 64,000 e-Certs per year).</t>
  </si>
  <si>
    <t>CS-ECERT8K</t>
  </si>
  <si>
    <t>e-Certify Subscription - Level 5 (up to 8,000 e-Certs per year).</t>
  </si>
  <si>
    <t>CS-ECERT96K</t>
  </si>
  <si>
    <t>e-Certify Subscription - Level 10 (up to 96,000 e-Certs per year).</t>
  </si>
  <si>
    <t>CSV</t>
  </si>
  <si>
    <t>CSV Input Format - Portability</t>
  </si>
  <si>
    <t>CT303030</t>
  </si>
  <si>
    <t>Basic Table 30W x 30D x 30H</t>
  </si>
  <si>
    <t>CT303030A</t>
  </si>
  <si>
    <t>Table Adj. Height 30 x 30 x 30</t>
  </si>
  <si>
    <t>CT363630KLBCX</t>
  </si>
  <si>
    <t>Basic Table 36 7/16" w x 36 7/16" d x 30" h</t>
  </si>
  <si>
    <t>CT363630L</t>
  </si>
  <si>
    <t>CT483030</t>
  </si>
  <si>
    <t>Basic Table 48W x 30D x 30H</t>
  </si>
  <si>
    <t>CT483030A</t>
  </si>
  <si>
    <t>Table Adj. Height 48 x 30 x 30</t>
  </si>
  <si>
    <t>CT603630LB</t>
  </si>
  <si>
    <t>Basic Table 59 13/16" w x 36 7/16" d x 30" h</t>
  </si>
  <si>
    <t>CT603630LXW3</t>
  </si>
  <si>
    <t>CT723030</t>
  </si>
  <si>
    <t>Basic Table 72W x 30D x 30H</t>
  </si>
  <si>
    <t>CT723030A</t>
  </si>
  <si>
    <t>Table Adj. Height 72 x 30 x 30</t>
  </si>
  <si>
    <t>CT723030ARIM</t>
  </si>
  <si>
    <t>Cabinet Console Adjustable 72 x 30 x 30</t>
  </si>
  <si>
    <t>CTB</t>
  </si>
  <si>
    <t>Contributor - Portability</t>
  </si>
  <si>
    <t>DABNSEAL</t>
  </si>
  <si>
    <t>Envelope Moistener Dabber with Adhesive - 50ml</t>
  </si>
  <si>
    <t>DATABASEPREP 1</t>
  </si>
  <si>
    <t>Sold in blocks of 1 hour @ $200 per block.  (MAS Software, G2 Software &amp; Inbound Tracking Software and WTS-P)</t>
  </si>
  <si>
    <t>DATABASEPREP 3</t>
  </si>
  <si>
    <t>Sold in blocks of 3 hours @ $500 per block.  (MAS Software, G2 Software &amp; Inbound Tracking Software and WTS-P)</t>
  </si>
  <si>
    <t>Folder-Inserters, Production</t>
  </si>
  <si>
    <t>DS12G4</t>
  </si>
  <si>
    <t>DATAPACSITEINSTALL</t>
  </si>
  <si>
    <t>Onsite Install - DataPac</t>
  </si>
  <si>
    <t>DCO</t>
  </si>
  <si>
    <t>Digital Connector - Portability</t>
  </si>
  <si>
    <t>Mailing Systems, Production</t>
  </si>
  <si>
    <t>Data-Pac</t>
  </si>
  <si>
    <t>DIB-C</t>
  </si>
  <si>
    <t>Data-Pac High Speed Mailing System.  Processing speed up to 15K mail pieces per hour.  REQUIRES part number DIB-STND.</t>
  </si>
  <si>
    <t>DIB-C-0091</t>
  </si>
  <si>
    <t>Data-Pac DIB Blank Ink Cartridge</t>
  </si>
  <si>
    <t>DIB-CR</t>
  </si>
  <si>
    <t>Data-Pac High Speed Mailing System with Intelligent interface.  For use with DS-1200 inseters or competitive solutions that require an Intelligent Interface.  Processing speed up to 14.4K mail pieces per hour.  REQUIRES part number DS12DPMTRINT</t>
  </si>
  <si>
    <t>DIB-CSMA</t>
  </si>
  <si>
    <t xml:space="preserve">MANDATORY Software Maintenance Agreement.  </t>
  </si>
  <si>
    <t>DIB-STND</t>
  </si>
  <si>
    <t>REQUIRED Stand for DIB-C Height adjustable all steel construction</t>
  </si>
  <si>
    <t>DLLCDARM-N</t>
  </si>
  <si>
    <t>Arm to mount monitor on</t>
  </si>
  <si>
    <t>DLR-FLD SERVICE</t>
  </si>
  <si>
    <t>Service Support (Dealer Channel only)</t>
  </si>
  <si>
    <t>Letter Openers</t>
  </si>
  <si>
    <t>Document Handling Solutions</t>
  </si>
  <si>
    <t>DS10MCTTR</t>
  </si>
  <si>
    <t>Manual Paper Cutter, cuts stacks up to 3.15" H, LED cutting line, hardened steel guillotine blade &amp; lever activated blade arm, various safety features</t>
  </si>
  <si>
    <t>DS1200PARTKIT</t>
  </si>
  <si>
    <t>SPARE PARTS KIT for DS-1200</t>
  </si>
  <si>
    <t>DS1216CUTCAS</t>
  </si>
  <si>
    <t>1/6" CUT CASSETTE</t>
  </si>
  <si>
    <t>DS122DVIEWKIT</t>
  </si>
  <si>
    <t>QX HAWK VIEWER KIT</t>
  </si>
  <si>
    <t>DS12ACC32TO26K</t>
  </si>
  <si>
    <t>ACCUMULATOR REDUCTION KIT</t>
  </si>
  <si>
    <t>DS12ACCFOLDFIELD</t>
  </si>
  <si>
    <t>UPGRADE FOLDER TO ACCUMULATOR FOLDER</t>
  </si>
  <si>
    <t>DS12ACCFOLDUP26K</t>
  </si>
  <si>
    <t>ACCUMULATOR SPEED UPGRADE 20K TO 26K</t>
  </si>
  <si>
    <t>DS12ACCFOLDUP32K</t>
  </si>
  <si>
    <t>ACCUMULATOR SPEED UPGRADE 26K TO 32K</t>
  </si>
  <si>
    <t>DS12ACCULIC20K</t>
  </si>
  <si>
    <t>ACCUMULATOR SPEED LICENSE 20K</t>
  </si>
  <si>
    <t>DS12ACCULIC26K</t>
  </si>
  <si>
    <t>ACCUMULATOR SPEED LICENSE 26K</t>
  </si>
  <si>
    <t>DS12ACCULIC33K</t>
  </si>
  <si>
    <t>ACCUMULATOR SPEED LICENSE 33K</t>
  </si>
  <si>
    <t>DS12ACCUMFLDR-NBR</t>
  </si>
  <si>
    <t xml:space="preserve">ACCUMULATOR FOLDER W/RISO ROLLERS (requires speed license below) </t>
  </si>
  <si>
    <t>DS12ACCUMFOLDER</t>
  </si>
  <si>
    <t>ACCUMULATOR FOLDER (requires speed license below)</t>
  </si>
  <si>
    <t>DS12ADDBOT2DRSHT</t>
  </si>
  <si>
    <t>Sheet Reader Bottom 2D BCR2D Cognex Add Bottom Kit</t>
  </si>
  <si>
    <t>DS12AIRASSISTKIT</t>
  </si>
  <si>
    <t>AIR ASSIST KIT FOR G4 HIGH CAP</t>
  </si>
  <si>
    <t>DS12AUTMULTSH</t>
  </si>
  <si>
    <t xml:space="preserve">AUTO-MULTI SHEET READER </t>
  </si>
  <si>
    <t>DS12BCR2DKITFDR</t>
  </si>
  <si>
    <t>2D BCR READER FOR INSERT FEEDER</t>
  </si>
  <si>
    <t>DS12BCR2DRDRFLDR</t>
  </si>
  <si>
    <t>2D BCR READER FOR FOLDER</t>
  </si>
  <si>
    <t>DS12BLANKSTATION</t>
  </si>
  <si>
    <t>BLANK STATION</t>
  </si>
  <si>
    <t>DS12BOTTOM2DRSHT</t>
  </si>
  <si>
    <t>Standard Bottom Sheet Reader 1D/2D</t>
  </si>
  <si>
    <t>DS12CUT1-UPSYS</t>
  </si>
  <si>
    <t>1-UP CUTTER SYSTEM</t>
  </si>
  <si>
    <t>DS12CUTCAS78MM</t>
  </si>
  <si>
    <t>7.8mm CUT CASSETTE (12" to A4)</t>
  </si>
  <si>
    <t>DS12DBLTRACK</t>
  </si>
  <si>
    <t>DOUBLE TRACK UNIT</t>
  </si>
  <si>
    <t>DS12DIVERT2TRAY</t>
  </si>
  <si>
    <t>2 TRAY SHEET DIVERTER</t>
  </si>
  <si>
    <t>DS12DIVERTCONV</t>
  </si>
  <si>
    <t>DIVERT CONVEYOR</t>
  </si>
  <si>
    <t>DS12DIVERTMAILBG</t>
  </si>
  <si>
    <t>ENVELOPE DIVERTER MAIL BAG BIN</t>
  </si>
  <si>
    <t>DS12DIVERTUPGRD</t>
  </si>
  <si>
    <t>G4 DOCUMENT DIVERTER UPGRADE</t>
  </si>
  <si>
    <t>DS12DPMTRINT</t>
  </si>
  <si>
    <t>REQUIRED to interface DIB-CR to DS-1200.  Includes   DIB-CR stand and software.</t>
  </si>
  <si>
    <t>DS12DUALINKMARK</t>
  </si>
  <si>
    <t>DUAL INK MARKING UNIT (for use with Vertical output stacker only)</t>
  </si>
  <si>
    <t>DS12DYNMETERLINK</t>
  </si>
  <si>
    <t>DYNAMIC METER INTERFACE</t>
  </si>
  <si>
    <t>DS12DYNTABINT</t>
  </si>
  <si>
    <t>TA30 &amp; DEP INTERFACE</t>
  </si>
  <si>
    <t>DS12ENVDIVERT3</t>
  </si>
  <si>
    <t>POST-PRINT ENVELOPE DIVERT PACKAGE (3 TRAYs)</t>
  </si>
  <si>
    <t>DS12ENVLPPRINTER</t>
  </si>
  <si>
    <t>DYNAMIC ENVELOPE PRINTER</t>
  </si>
  <si>
    <t>DS12ENVREADBCR1D</t>
  </si>
  <si>
    <t>1D BCR ENVELOPE READER</t>
  </si>
  <si>
    <t>DS12ENVREADBCR2D</t>
  </si>
  <si>
    <t>2D BCR ENVELOPE READER</t>
  </si>
  <si>
    <t>DS12EXITCONVHVYD</t>
  </si>
  <si>
    <t>HEAVY DUTY OUTPUT CONVEYOR</t>
  </si>
  <si>
    <t>DS12FFBASE</t>
  </si>
  <si>
    <t>FULL FORMAT INSERTER w/PC</t>
  </si>
  <si>
    <t>DS12FFCABLEKIT</t>
  </si>
  <si>
    <t>CABLE EXT KIT</t>
  </si>
  <si>
    <t>DS12FFDIVERTUPG</t>
  </si>
  <si>
    <t>G3 TO G4 FFPD UPGRADE</t>
  </si>
  <si>
    <t>DS12FFENVCONV</t>
  </si>
  <si>
    <t>FULL FORMAT ENVELOPE CONVEYOR</t>
  </si>
  <si>
    <t>DS12FFINSFDR</t>
  </si>
  <si>
    <t>FULL FORMAT INSERT FEEDER</t>
  </si>
  <si>
    <t>DS12FFINSFDRRHW</t>
  </si>
  <si>
    <t>FULL FORMAT READING INSERT FEEDER</t>
  </si>
  <si>
    <t>DS12FFORMATDEP</t>
  </si>
  <si>
    <t>FULL FORMAT DEP</t>
  </si>
  <si>
    <t>DS12FFPACKCONV</t>
  </si>
  <si>
    <t>FULL FORMAT PACK CONVEYOR</t>
  </si>
  <si>
    <t>DS12FFPACKDIVERT</t>
  </si>
  <si>
    <t>FULL FORMAT PACK DIVERTER</t>
  </si>
  <si>
    <t>DS12FFPARTKIT</t>
  </si>
  <si>
    <t>FULL FORMAT PARTS KIT</t>
  </si>
  <si>
    <t>DS12FINGERSET</t>
  </si>
  <si>
    <t xml:space="preserve">FINGERSET </t>
  </si>
  <si>
    <t>DS12FIXHSCUTRD</t>
  </si>
  <si>
    <t>2-UP FIXED MULTI HS CUT READER</t>
  </si>
  <si>
    <t>DS12FLATMECHDD</t>
  </si>
  <si>
    <t>MECHANICAL DOUBLE DETECT FOR FLAT MATERIAL FEEDER</t>
  </si>
  <si>
    <t>DS12FLDR-NBR</t>
  </si>
  <si>
    <t>G4i Folder W/RISO Rollers</t>
  </si>
  <si>
    <t>DS12FMFDRFDR</t>
  </si>
  <si>
    <t>Flats Module Feeder Folder</t>
  </si>
  <si>
    <t>DS12FMFDRFDRFD</t>
  </si>
  <si>
    <t>Flats Module Feeder Folder Bottom Reading</t>
  </si>
  <si>
    <t>DS12FMFDRFDRFU</t>
  </si>
  <si>
    <t>Flats Module Feeder Folder Top Reading</t>
  </si>
  <si>
    <t>DS12FOLDER</t>
  </si>
  <si>
    <t>FOLDER</t>
  </si>
  <si>
    <t>DS12FOLDUPGRD</t>
  </si>
  <si>
    <t>G3 TO G4 FOLDER UPGRADE</t>
  </si>
  <si>
    <t>DS12FXDMLTENV</t>
  </si>
  <si>
    <t>FIXED-MULTI ENVELOPE READER</t>
  </si>
  <si>
    <t>DS12FXDMLTINS</t>
  </si>
  <si>
    <t>FIXED-MULTI READ FOR INSERT FEEDER</t>
  </si>
  <si>
    <t>DS12FXDMLTSHT</t>
  </si>
  <si>
    <t xml:space="preserve">FIXED-MULTI SHEET READER </t>
  </si>
  <si>
    <t>DS12G3HICAPTROLLEY</t>
  </si>
  <si>
    <t>ADDITIONAL Hi CAP TROLLEY</t>
  </si>
  <si>
    <t>DS12G4IBASE10K</t>
  </si>
  <si>
    <t>DS1200 G4i 10K BASE +DBLE TRACK UNIT, AIMS OnBoard</t>
  </si>
  <si>
    <t>DS12G4IBASE12K</t>
  </si>
  <si>
    <t>DS1200 G4i 12K BASE +DBLE TRACK UNIT, AIMS OnBoard</t>
  </si>
  <si>
    <t>DS12G4IBASE8K</t>
  </si>
  <si>
    <t>DS1200 G4i 8K BASE + DBLE TRACK UNIT, AIMS OnBoard</t>
  </si>
  <si>
    <t>DS12G4IL2IX9</t>
  </si>
  <si>
    <t>iX-9 Meter Rental Base Only</t>
  </si>
  <si>
    <t>DS12HICAPINSCONV</t>
  </si>
  <si>
    <t>HIGH CAPACITY INSERT CONVEYOR</t>
  </si>
  <si>
    <t>DS12HICAPINSFDR</t>
  </si>
  <si>
    <t>G4 HIGH CAPACITY SHEET FEEDER + SINGLE TROLLEY (Not compatible with G3 Systems)</t>
  </si>
  <si>
    <t>DS12HICAPTROLLEY</t>
  </si>
  <si>
    <t>ADDITIONAL HI CAP TROLLEY           (For G4 Only - Order Trolley Below for G3 or previous systems )</t>
  </si>
  <si>
    <t>DS12HIGHGRIPFDRL</t>
  </si>
  <si>
    <t>Hi-GRIP FEED ROLLER SET</t>
  </si>
  <si>
    <t>DS12HIRESLENS</t>
  </si>
  <si>
    <t>HIGH RES LENSE AUTOMULTI ONLY</t>
  </si>
  <si>
    <t>DS12HORFDR4RDFLD</t>
  </si>
  <si>
    <t>HORIZONTAL FEEDER FOR A READER FOLDER</t>
  </si>
  <si>
    <t>DS12HSCUT1-UPSYS</t>
  </si>
  <si>
    <t>1-UP HI-SPEED CUTTER SYSTEM</t>
  </si>
  <si>
    <t>DS12HSCUT2-UPSYS</t>
  </si>
  <si>
    <t>2-UP HI-SPEED CUTTER SYSTEM</t>
  </si>
  <si>
    <t>DS12HSCUTACCUM</t>
  </si>
  <si>
    <t>CUTTER ACCUMULATOR FOLDER</t>
  </si>
  <si>
    <t>DS12IMOSUPGRD2G4</t>
  </si>
  <si>
    <t>DS-1200 XP to WIN7 (With  PC)</t>
  </si>
  <si>
    <t>DS12INSERTPLATE</t>
  </si>
  <si>
    <t>INSERT PLATE</t>
  </si>
  <si>
    <t>DS12INSFDRMECHDD</t>
  </si>
  <si>
    <t>MECHANICAL DOUBLE DETECT FOR INSERT FEEDER</t>
  </si>
  <si>
    <t>DS12INSFEEDER</t>
  </si>
  <si>
    <t>INSERT FEEDER</t>
  </si>
  <si>
    <t>DS12INSFEEDRFLAT</t>
  </si>
  <si>
    <t xml:space="preserve">FLAT MATERIAL INSERT FEEDER </t>
  </si>
  <si>
    <t>DS12IX9DEPINTRFACE</t>
  </si>
  <si>
    <t>DS-1200 Interface to DEP (iX-9)</t>
  </si>
  <si>
    <t>DS12IX9INTRFACE</t>
  </si>
  <si>
    <t>DS-1200 Interface to iX-9</t>
  </si>
  <si>
    <t>DS12KITSHRTONLNG</t>
  </si>
  <si>
    <t>SHORT-ON-LONG-KIT</t>
  </si>
  <si>
    <t>DS12LENSRING</t>
  </si>
  <si>
    <t>LENS RING FOR MULTI-READER</t>
  </si>
  <si>
    <t>DS12LNG2NDFOLDPL</t>
  </si>
  <si>
    <t>LONG SECOND FOLD PLATE</t>
  </si>
  <si>
    <t>DS12MAINSDELAY</t>
  </si>
  <si>
    <t>MAINS DELAY</t>
  </si>
  <si>
    <t>DS12MTRBASE</t>
  </si>
  <si>
    <t>Production Mail Meter Base</t>
  </si>
  <si>
    <t>DS12MULHSCUTRD</t>
  </si>
  <si>
    <t>1-UP FIXED MULTI CUT READER</t>
  </si>
  <si>
    <t>DS12MULTRDPRO</t>
  </si>
  <si>
    <t>MULTI READ PROCESSOR WITH SIX READING INPUTS</t>
  </si>
  <si>
    <t>DS12NOREADFDR</t>
  </si>
  <si>
    <t>INSERT TRANSPORT - NO READING CAPABILITY</t>
  </si>
  <si>
    <t>DS12OMR1DBCR4FLDR</t>
  </si>
  <si>
    <t>OMR  &amp; 1D BCR READER FOR FOLDER</t>
  </si>
  <si>
    <t>DS12OMR1DBCR4IFDR</t>
  </si>
  <si>
    <t>OMR 1D BCR READER FOR INSERT FEEDER</t>
  </si>
  <si>
    <t>DS12OUTPUTDIV1ST</t>
  </si>
  <si>
    <t>FIRST OUTPUT DIVERT</t>
  </si>
  <si>
    <t>DS12OUTPUTDIV2ND</t>
  </si>
  <si>
    <t>SECOND OUTPUT DIVERT</t>
  </si>
  <si>
    <t>DS12OUTPUTDIV3RD</t>
  </si>
  <si>
    <t>THIRD OUTPUT DIVERT</t>
  </si>
  <si>
    <t>DS12OUTPUTVERIF</t>
  </si>
  <si>
    <t>OUTPUT VERIFICATION MODULE</t>
  </si>
  <si>
    <t>DS12PAPERTRAYEXT</t>
  </si>
  <si>
    <t>DOCUMENT TRAY EXTENSION</t>
  </si>
  <si>
    <t>DS12PBINFINT</t>
  </si>
  <si>
    <t>INFINITY METER INTERFACE</t>
  </si>
  <si>
    <t>DS12POWERUPGRADE</t>
  </si>
  <si>
    <t>POWER UPGRADE</t>
  </si>
  <si>
    <t>DS12PRNTDIBLINK</t>
  </si>
  <si>
    <t>DEP DIB Interface</t>
  </si>
  <si>
    <t>DS12PRNTMTRLINK</t>
  </si>
  <si>
    <t>DYNAMIC ENVELOPE PRINTER &amp; METER INTERFACE</t>
  </si>
  <si>
    <t>DS12QX2DUPGRADE</t>
  </si>
  <si>
    <r>
      <t xml:space="preserve">QX Hawk Upgrade to Data Man 1D/2D </t>
    </r>
    <r>
      <rPr>
        <b/>
        <sz val="11"/>
        <color theme="1"/>
        <rFont val="Calibri"/>
        <family val="2"/>
        <scheme val="minor"/>
      </rPr>
      <t>- G4i Only</t>
    </r>
  </si>
  <si>
    <t>DS12READERFLDR-NBR</t>
  </si>
  <si>
    <t>READER FOLDER W/RISO ROLLERS</t>
  </si>
  <si>
    <t>DS12READERFOLDER</t>
  </si>
  <si>
    <t>READER FOLDER</t>
  </si>
  <si>
    <t>DS12RHWFOLDFIELD</t>
  </si>
  <si>
    <t>UPGRADE FOLDER TO READER FOLDER</t>
  </si>
  <si>
    <t>DS12RHWONLYFDR</t>
  </si>
  <si>
    <t>READING READY CONVEYOR</t>
  </si>
  <si>
    <t>DS12SHEETFDR</t>
  </si>
  <si>
    <t>STANDARD CAPACITY SHEET FEEDER</t>
  </si>
  <si>
    <t>DS12SHEETFDRHOR</t>
  </si>
  <si>
    <t>HORIZONTAL SHEET FEEDER</t>
  </si>
  <si>
    <t>DS12SIDETRAYS</t>
  </si>
  <si>
    <t>SIDE TRAYS (use with Vertical output stacker only)</t>
  </si>
  <si>
    <t>DS12SIDETRIMRCAS</t>
  </si>
  <si>
    <t>SIDE TRIMMER CASSETTE</t>
  </si>
  <si>
    <t>DS12SINGLECUTCAS</t>
  </si>
  <si>
    <t>SINGLE CUT CASSETTE</t>
  </si>
  <si>
    <t>DS12SNGLRDPRO</t>
  </si>
  <si>
    <t>MULTI READ PROCESSOR SINGLE READING INPUT</t>
  </si>
  <si>
    <t>DS12STCAPINSCONV</t>
  </si>
  <si>
    <t>STAND CAPACITY INSERT CONVEYOR</t>
  </si>
  <si>
    <t>DS12STMETERLINK</t>
  </si>
  <si>
    <t>MECHANICAL METER INTERFACE</t>
  </si>
  <si>
    <t>DS12TABRINTFC</t>
  </si>
  <si>
    <t>TA30 MECHANICAL INTERFACE</t>
  </si>
  <si>
    <t>DS12TURNOVRPLATE</t>
  </si>
  <si>
    <t>FOLDER TURNOVER PLATE</t>
  </si>
  <si>
    <t>DS12TWINRDPRO</t>
  </si>
  <si>
    <t>MULTI READ PROCESSOR WITH TWO READING INPUTS</t>
  </si>
  <si>
    <t>DS12ULTRASONICDD</t>
  </si>
  <si>
    <t>ULTRASONIC DOUBLES DETECTION</t>
  </si>
  <si>
    <t>DS12UPGRLIC1012K</t>
  </si>
  <si>
    <t>INSERTER SPEED UPGRADE 10K TO 12K</t>
  </si>
  <si>
    <t>DS12UPGRLIC8-10K</t>
  </si>
  <si>
    <t>INSERTER SPEED UPGRADE 8K TO 10K</t>
  </si>
  <si>
    <t>DS12UPGRLIC8-12K</t>
  </si>
  <si>
    <t>INSERTER SPEED UPGRADE 8K TO 12K</t>
  </si>
  <si>
    <t>DS12VACCWASTENOZ</t>
  </si>
  <si>
    <t>VACCUUM WASTE NOZZLE</t>
  </si>
  <si>
    <t>DS12VERTSTACKER</t>
  </si>
  <si>
    <t>VERTICAL STACKER</t>
  </si>
  <si>
    <t>DS12VSMONITR</t>
  </si>
  <si>
    <t>VS MONITOR KIT</t>
  </si>
  <si>
    <t>DS16KPS</t>
  </si>
  <si>
    <t>High-volume fully automatic pressure sealer, automatic fold settings, 17" form capacity, integrated conveyor, 35 custom fold settings, up to 16,450 pieces/hour</t>
  </si>
  <si>
    <t>DH Intelligent Inserters</t>
  </si>
  <si>
    <t>DS180I1ST</t>
  </si>
  <si>
    <t>1 HCDF Tower, Accumulate &amp; Divert, Conveyor,  Furniture and AIMS On Board</t>
  </si>
  <si>
    <t>Folder-Inserters, Low, Med, High</t>
  </si>
  <si>
    <t>DS180I2CISFDFF</t>
  </si>
  <si>
    <t>2nd CIS Scanner Face Down Field Fitted</t>
  </si>
  <si>
    <t>DS180I2CISFUFF</t>
  </si>
  <si>
    <t>2nd CIS Scanner Face Up Field Fitted</t>
  </si>
  <si>
    <t>DS180I2STHCDF</t>
  </si>
  <si>
    <t>2 StationTower, 1 Feeder + HCDF, Accumulate &amp; Divert, Conveyor, Furniture and AIMS On Board</t>
  </si>
  <si>
    <t>DS180I3ST</t>
  </si>
  <si>
    <t>3 StationTower, Accumulate &amp; Divert, Conveyor, Furniture and AIMS On Board</t>
  </si>
  <si>
    <t>DS180IBASEFURN</t>
  </si>
  <si>
    <t>Furniture 720 mm</t>
  </si>
  <si>
    <t>DS180IBCR1DTWR</t>
  </si>
  <si>
    <t>Tower Folder - 1D BCR License</t>
  </si>
  <si>
    <t>DS180IBRE1DBCRLIC</t>
  </si>
  <si>
    <t>Insert/BRE Fdr - 1D BCR License</t>
  </si>
  <si>
    <t>DS180IBRE1TOMRLIC</t>
  </si>
  <si>
    <t>Insert/BRE Fdr - 1 Track OMR License</t>
  </si>
  <si>
    <t>DS180IBRE2DBCRLIC</t>
  </si>
  <si>
    <t>Insert/BRE Fdr - 2D Datamatrix License</t>
  </si>
  <si>
    <t>DS180IBRE2TOMRLIC</t>
  </si>
  <si>
    <t>Insert/BRE Fdr - 2 Track OMR License</t>
  </si>
  <si>
    <t>DS180ICISFDB</t>
  </si>
  <si>
    <t>Tower Folder CIS Face Down Bottom Position</t>
  </si>
  <si>
    <t>DS180ICISFDTFUB</t>
  </si>
  <si>
    <t>Tower Folder Double CIS Face Down Top Face Up Bottom</t>
  </si>
  <si>
    <t>DS180ICISFUB</t>
  </si>
  <si>
    <t>Tower Folder CIS Face Up Bottom Position</t>
  </si>
  <si>
    <t>DS180ICISFUTFDB</t>
  </si>
  <si>
    <t>Tower Folder Double CIS Face Up Top Face Down Bottom</t>
  </si>
  <si>
    <t>DS180ICONVEYOR</t>
  </si>
  <si>
    <t>Envelope Output Conveyor</t>
  </si>
  <si>
    <t>DS180ICTRAY</t>
  </si>
  <si>
    <t>Envelope Catch Tray</t>
  </si>
  <si>
    <t>DS180IDAYMAIL</t>
  </si>
  <si>
    <t>Tower Daily Mail - If no Accumulator is Ordered</t>
  </si>
  <si>
    <t>DS180IDSUPIJ</t>
  </si>
  <si>
    <t>FM Conveyor Upgrade Kit for IJ</t>
  </si>
  <si>
    <t>DS180IENCONFURN</t>
  </si>
  <si>
    <t>Furniture Envelope Output Conveyor</t>
  </si>
  <si>
    <t>DS180IENDCOVER</t>
  </si>
  <si>
    <t>End Module Cover</t>
  </si>
  <si>
    <t>DS180IEOCF</t>
  </si>
  <si>
    <t>Furniture Envelope Output Conveyor (Low)</t>
  </si>
  <si>
    <t>DS180IEOPSRT</t>
  </si>
  <si>
    <t>Envelope Output Sorter</t>
  </si>
  <si>
    <t>DS180IFFCISFD</t>
  </si>
  <si>
    <t>CIS for Fdr Folder Face Down Field Fitted</t>
  </si>
  <si>
    <t>DS180IFFCISFU</t>
  </si>
  <si>
    <t>CIS for Fdr Folder Face Up Field Fitted</t>
  </si>
  <si>
    <t>DS180IFFDLYMAIL</t>
  </si>
  <si>
    <t>Daily Mail for Feeder Folder w/o CIS</t>
  </si>
  <si>
    <t>DS180IFFWFURN</t>
  </si>
  <si>
    <t>Feeder Folder with Furniture</t>
  </si>
  <si>
    <t>DS180IFIJC</t>
  </si>
  <si>
    <t>Furniture for IJ Conveyor</t>
  </si>
  <si>
    <t>DS180IFISC</t>
  </si>
  <si>
    <t>Furniture for IS Conveyor</t>
  </si>
  <si>
    <t>DS180IFLEX</t>
  </si>
  <si>
    <t>Custom Flex Code - Must Include 1D or 2D BCR License</t>
  </si>
  <si>
    <t>DS180IFMCUPGD</t>
  </si>
  <si>
    <t>FM DS Conveyor Upgrade Kit for IS</t>
  </si>
  <si>
    <t>DS180IIBREMULTLIC</t>
  </si>
  <si>
    <t>Insert/BRE Fdr - Multi-Read License</t>
  </si>
  <si>
    <t>DS180IIFFMULTLIC</t>
  </si>
  <si>
    <t>Feeder Folder - Multi-Read License</t>
  </si>
  <si>
    <t>DS180IISPMI</t>
  </si>
  <si>
    <t>Postage Meter Interface to IS-5000/6000</t>
  </si>
  <si>
    <t>DS180IISPMIDS</t>
  </si>
  <si>
    <t>Postage Meter Interface to IS-5000/6000 with Dynamic Scale</t>
  </si>
  <si>
    <t>DS180ILINFFAC</t>
  </si>
  <si>
    <t>Link Kit InF Sorter Factory Fitted</t>
  </si>
  <si>
    <t>DS180IMODFURN</t>
  </si>
  <si>
    <t>Furniture 408 mm</t>
  </si>
  <si>
    <t>DS180IMULTLIC</t>
  </si>
  <si>
    <t>Tower Folder Multi Read License</t>
  </si>
  <si>
    <t>DS180IOMR1TTWR</t>
  </si>
  <si>
    <t>Tower Folder - 1 Track OMR License</t>
  </si>
  <si>
    <t>DS180IOMR2TTWR</t>
  </si>
  <si>
    <t>Tower Folder - 2 Track OMR License</t>
  </si>
  <si>
    <t>DS180IOPCTCH</t>
  </si>
  <si>
    <t>Catch Tray for Envelope Output Sorter</t>
  </si>
  <si>
    <t>DS180IOPSRTFURN</t>
  </si>
  <si>
    <t>Furniture for Envelope Output Sorter</t>
  </si>
  <si>
    <t>DS180IPMIIX9BASE</t>
  </si>
  <si>
    <t>DS-180i Postage Meter Interface includes iX-9 Base Only Mailing Machine.</t>
  </si>
  <si>
    <t>DS180IPRODPACK</t>
  </si>
  <si>
    <t>Productivity Package Increased Accumulator and System Speed</t>
  </si>
  <si>
    <t>DS180ISCUPG</t>
  </si>
  <si>
    <t>Sort Conveyor Upgrade Kit</t>
  </si>
  <si>
    <t>DS180ISMLENVKIT</t>
  </si>
  <si>
    <t>Small Envelope Kit</t>
  </si>
  <si>
    <t>DS180ISPAREKIT</t>
  </si>
  <si>
    <t>Spare Parts Accessory Kit for DS-180i</t>
  </si>
  <si>
    <t>DS180ITFCISFD</t>
  </si>
  <si>
    <t>Tower Folder CIS Face Down Field Fitted</t>
  </si>
  <si>
    <t>DS180ITFCISFU</t>
  </si>
  <si>
    <t>Tower Folder CIS Face Up Field Fitted</t>
  </si>
  <si>
    <t>DS180ITWR2D</t>
  </si>
  <si>
    <t>Tower Folder - 2D Datamatrix License</t>
  </si>
  <si>
    <t>DS18BRECISFURN</t>
  </si>
  <si>
    <t>BRE Insert Feeder with CIS Reading Hardware &amp; Furniture</t>
  </si>
  <si>
    <t>DS18BREFURN</t>
  </si>
  <si>
    <t>BRE Insert Feeder with Furniture</t>
  </si>
  <si>
    <t>DS18DBREFURN</t>
  </si>
  <si>
    <t>Double BRE Insert Feeder with Furniture</t>
  </si>
  <si>
    <t>DS18FFCISFDFURN</t>
  </si>
  <si>
    <t>Feeder Folder with CIS Face Down Read and Furniture</t>
  </si>
  <si>
    <t>DS18FFCISFUFURN</t>
  </si>
  <si>
    <t>Feeder Folder with CIS Face Up Read and Furniture</t>
  </si>
  <si>
    <t>DS18FFD1DBCRLIC</t>
  </si>
  <si>
    <t>Feeder Folder - 1D BCR License</t>
  </si>
  <si>
    <t>DS18FFD1TOMRLIC</t>
  </si>
  <si>
    <t>Feeder Folder - 1 Track OMR License</t>
  </si>
  <si>
    <t>DS18FFD2DBCRLIC</t>
  </si>
  <si>
    <t>Feeder Folder - 2D Datamatrix License</t>
  </si>
  <si>
    <t>DS18FFD2TOMRLIC</t>
  </si>
  <si>
    <t>Feeder Folder - 2 Track OMR License</t>
  </si>
  <si>
    <t>DS1XASSIT3</t>
  </si>
  <si>
    <t>ONSITE SUPPORT/TRAINING ASSISTANCE Up to 3 Days.  Prices are for work completed during normal working hours between Monday - Friday.</t>
  </si>
  <si>
    <t>DS1XASSIT4</t>
  </si>
  <si>
    <t>ONSITE SUPPORT/TRAINING ASSISTANCE Up to 4 Days. Prices are for work completed during normal working hours between Monday - Friday.</t>
  </si>
  <si>
    <t>DS1XASSIT5</t>
  </si>
  <si>
    <t>ONSITE SUPPORT/TRAINING ASSISTANCE Up to 5 Days.  Prices are for work completed during normal working hours between Monday - Friday.</t>
  </si>
  <si>
    <t>DS1XASSIT7</t>
  </si>
  <si>
    <t>ONSITE SUPPORT/TRAINING ASSISTANCE Up to 7 Days.  Prices are for work completed during normal working hours between Monday - Friday.</t>
  </si>
  <si>
    <t>DS20SBLADE</t>
  </si>
  <si>
    <t>DS20S Replacement Blade</t>
  </si>
  <si>
    <t>DS20SCTTR</t>
  </si>
  <si>
    <t>Semi-Automatic Electric Cutter, electronic two-button operation, cuts stacks up to 1.77" H, LED cutting line, various safety features</t>
  </si>
  <si>
    <t>DS20SCUTSTICKS</t>
  </si>
  <si>
    <t>DS20S Cutting Sticks</t>
  </si>
  <si>
    <t>DS30ABLADE</t>
  </si>
  <si>
    <t>DS30A Replacement Blade</t>
  </si>
  <si>
    <t>DS30ACTTR</t>
  </si>
  <si>
    <t>Automatic Electric Guillotine Cutter, electronic two-button operation, cuts stacks up to 3.15" H, LED cutting line, touchscreen control panel</t>
  </si>
  <si>
    <t>DS30ACUTSTICKS</t>
  </si>
  <si>
    <t>DS30A Cutting Sticks</t>
  </si>
  <si>
    <t>DS40I</t>
  </si>
  <si>
    <t>DS40i Folder Inserter</t>
  </si>
  <si>
    <t>DS40IMI</t>
  </si>
  <si>
    <t>Meter Interface to IS-420/440</t>
  </si>
  <si>
    <t>DS40ITRIFOLD</t>
  </si>
  <si>
    <t>DS40i TriFold Kit</t>
  </si>
  <si>
    <t>DS64I2DBCRLIC</t>
  </si>
  <si>
    <t>DS64i BCR 2D Advanced License</t>
  </si>
  <si>
    <t>DS64IADDLCUSTCOD</t>
  </si>
  <si>
    <t>DS64i OMR&amp;BCR Add'L CustomCode</t>
  </si>
  <si>
    <t>DS64ICISFACT</t>
  </si>
  <si>
    <t>CIS - Factory Fitted</t>
  </si>
  <si>
    <t>DS64ICISFIELD</t>
  </si>
  <si>
    <t>CIS - Field Fitted</t>
  </si>
  <si>
    <t>DS64ICT</t>
  </si>
  <si>
    <t>DS64i Catch Tray</t>
  </si>
  <si>
    <t>DS64I-INT1EBRE</t>
  </si>
  <si>
    <t>2 Station Expert 1 Auto  + 1 BRE Fdr + CIS Scanner + Multi License</t>
  </si>
  <si>
    <t>DS64I-INT1SE</t>
  </si>
  <si>
    <t>1 Station Expert 1 Auto Feeder  + CIS Scanner + Multi License</t>
  </si>
  <si>
    <t>DS64I-INT2SE</t>
  </si>
  <si>
    <t>2 Station Expert  2 Auto Fdr + CIS Scanner + Multi License</t>
  </si>
  <si>
    <t>DS64I-INT3SE</t>
  </si>
  <si>
    <t>3 Station Expert 2 Auto Fdr + Auto BREFdr + CIS Scanner + Multi License</t>
  </si>
  <si>
    <t>DS64I-INT3SS</t>
  </si>
  <si>
    <t>3 Station Special 2 Auto + Special BREFdr  + CIS Scanner + Multi License</t>
  </si>
  <si>
    <t>DS64IMFFLDL</t>
  </si>
  <si>
    <t>DS64i MaxiFeeder Field Installed - only available with 3 station models</t>
  </si>
  <si>
    <t>DS64IMULTLIC</t>
  </si>
  <si>
    <t>DS64i Multi License</t>
  </si>
  <si>
    <t>DS64IOMRBCRFLEX</t>
  </si>
  <si>
    <t>DS64i OMR/BCR Job FLEX</t>
  </si>
  <si>
    <t>DS64IOMRLIC</t>
  </si>
  <si>
    <t>DS64i OMR Advanced License</t>
  </si>
  <si>
    <t>DS64IPERF</t>
  </si>
  <si>
    <t>DS64i Performance Package</t>
  </si>
  <si>
    <t>DS64ISELHF</t>
  </si>
  <si>
    <t>DS64i Adj Left Side Exit</t>
  </si>
  <si>
    <t>DS64ISERHF</t>
  </si>
  <si>
    <t>DS64i Adj Right Side Exit - for use with postage meter interface</t>
  </si>
  <si>
    <t>DS64ISFTRAYE</t>
  </si>
  <si>
    <t>DS64i (1) Exprt Short Feed Tray</t>
  </si>
  <si>
    <t>DS64ISFTRAYS</t>
  </si>
  <si>
    <t>DS64i (1) Spec Short Feed Tray</t>
  </si>
  <si>
    <t>DS64IST1E-BRE-STD</t>
  </si>
  <si>
    <t>DS-64i 2 Station Expert 1 Auto + 1 BRE Fdr w/HCVS</t>
  </si>
  <si>
    <t>DS64IST1E-STD</t>
  </si>
  <si>
    <t>DS-64i 1 Station Expert 1 Auto Feeder w/HCVS</t>
  </si>
  <si>
    <t>DS64IST2E-STD</t>
  </si>
  <si>
    <t>DS-64i 2 Station Expert 2 Auto Fdr w/HCVS</t>
  </si>
  <si>
    <t>DS64IST3E-STD</t>
  </si>
  <si>
    <t>DS-64i 3 Station Expert 2 Auto Fdr + Auto BRE Fdr w/HCVS</t>
  </si>
  <si>
    <t>DS64IST3S-STD</t>
  </si>
  <si>
    <t>DS-64i 3 Station Special 2 Auto + Special BRE Fdr w/HCVS</t>
  </si>
  <si>
    <t>DS6KPS</t>
  </si>
  <si>
    <t>Mid-volume pressure sealer, up to 100 pieces/min, easy to adjust pre-marked fold plates, three-roller top feed, processes up to 14" forms, resettable counter</t>
  </si>
  <si>
    <t>DS700IQ5K14KBASE</t>
  </si>
  <si>
    <t xml:space="preserve">Inserter Base w/5K Speed License, 14K Accumulator Speed License, Conveyor, Furniture and AIMS On Board </t>
  </si>
  <si>
    <t>DS700IQ5K8KBASE</t>
  </si>
  <si>
    <t xml:space="preserve">Inserter Base w/5K Speed License, 8K Accumulator Speed License, Conveyor, Furniture and AIMS On Board </t>
  </si>
  <si>
    <t>DS700IQ7K14KBASE</t>
  </si>
  <si>
    <t xml:space="preserve">Inserter Base w/7K Speed License, 14K Accumulator Speed License, Conveyor, Furniture and AIMS On Board </t>
  </si>
  <si>
    <t>DS700IQ7K8KBASE</t>
  </si>
  <si>
    <t xml:space="preserve">Inserter Base w/7K Speed License, 8K Accumulator Speed License, Conveyor, Furniture and AIMS On Board </t>
  </si>
  <si>
    <t>DS77IQADDLCUSTCOD</t>
  </si>
  <si>
    <t>DS77IQ OMR or BCR Additional Flex License</t>
  </si>
  <si>
    <t>DS77IQCATCHTRAY</t>
  </si>
  <si>
    <t>DS77iQ Catch Tray</t>
  </si>
  <si>
    <t>DS77IQEXSHORTFD1</t>
  </si>
  <si>
    <t>DS77iQ (1) Expert Short Feed Tray</t>
  </si>
  <si>
    <t>DS77IQ-INTE2HC</t>
  </si>
  <si>
    <t xml:space="preserve">2 Station Expert: 1 Auto HCDF + 1 Auto Fdr + CIS Scanner + Multi License </t>
  </si>
  <si>
    <t>DS77IQ-INTE3</t>
  </si>
  <si>
    <t xml:space="preserve">3 Station Expert: 3 Auto Fdr + CIS Scanner + Multi License </t>
  </si>
  <si>
    <t>DS77IQ-INTS2HC</t>
  </si>
  <si>
    <t>2 Station Special: 1 Auto HCDF + 1 Special Fdr + CIS Scanner + Multi License</t>
  </si>
  <si>
    <t>DS77IQ-INTS3</t>
  </si>
  <si>
    <t xml:space="preserve">3 Station Special: 2 Auto + Special Fdr  + CIS Scanner + Multi License </t>
  </si>
  <si>
    <t>DS77IQLEFTSIDEXIT</t>
  </si>
  <si>
    <t xml:space="preserve">DS77iQ Front Side Exit </t>
  </si>
  <si>
    <t>DS77IQMAXIFDR</t>
  </si>
  <si>
    <t xml:space="preserve">DS77iQ MaxiFeeder </t>
  </si>
  <si>
    <t>DS77IQMXFDRLONG</t>
  </si>
  <si>
    <t>DS77IQ Document License MaxiFeeder (14 inches)</t>
  </si>
  <si>
    <t>DS77IQOMRBCRFLEX</t>
  </si>
  <si>
    <t>DS77iQ OMR/BCR Flex License</t>
  </si>
  <si>
    <t>DS77IQRIGHTSIDEXIT</t>
  </si>
  <si>
    <t>DS77iQ Back Side Exit - for use with Postage Meter Interface</t>
  </si>
  <si>
    <t>DS77IQSPSHORTFD1</t>
  </si>
  <si>
    <t>DS77iQ (1) Special Short Feed Tray</t>
  </si>
  <si>
    <t>DS7IQ14KACCUM</t>
  </si>
  <si>
    <t>14K Accumulator Speed License Field Upgrade</t>
  </si>
  <si>
    <t>DS7IQ1DBCRLIC</t>
  </si>
  <si>
    <t xml:space="preserve">1D BCR License - Tower </t>
  </si>
  <si>
    <t>DS7IQ1DBCRLICIF</t>
  </si>
  <si>
    <t>1D BCR License - Insert Feeder</t>
  </si>
  <si>
    <t>DS7IQ1STAFDB</t>
  </si>
  <si>
    <t>1 Station Tower, 1X1000, Hi-Cap CIS FD Bottom &amp; Furniture</t>
  </si>
  <si>
    <t>DS7IQ1STAFUB</t>
  </si>
  <si>
    <t>1 Station Tower, 1X1000, Hi-Cap CIS FU Bottom &amp; Furniture</t>
  </si>
  <si>
    <t>DS7IQ1STANOREAD</t>
  </si>
  <si>
    <t>1 Station Tower, 1X1000, Hi-Cap No Read w/Furniture</t>
  </si>
  <si>
    <t>DS7IQ2DLIC</t>
  </si>
  <si>
    <t>2D/QR License - Insert Feeder</t>
  </si>
  <si>
    <t>DS7IQ2DQRLIC</t>
  </si>
  <si>
    <t xml:space="preserve">2D/QR - License - Tower </t>
  </si>
  <si>
    <t>DS7IQ2STAFDB</t>
  </si>
  <si>
    <t>2 Station Tower, 2X500 CIS FD Bottom &amp; Furniture</t>
  </si>
  <si>
    <t>DS7IQ2STAFUB</t>
  </si>
  <si>
    <t>2 Station Tower, 2X500 CIS FU Bottom &amp; Furniture</t>
  </si>
  <si>
    <t>DS7IQ2STANOREAD</t>
  </si>
  <si>
    <t>2 Station Tower, 2X500 No Read &amp; Furniture</t>
  </si>
  <si>
    <t>DS7IQ2STTWRFDB</t>
  </si>
  <si>
    <t>2 Station Tower, 2X1000, Hi-Cap CIS FD Bottom &amp; Furniture</t>
  </si>
  <si>
    <t>DS7IQ2STTWRFDTFUB</t>
  </si>
  <si>
    <t>2 Station Tower, 2X1000, Hi-Cap FD-Top &amp; FU-Bottom &amp; Furniture</t>
  </si>
  <si>
    <t>DS7IQ2STTWRFUB</t>
  </si>
  <si>
    <t>2 Station Tower, 2X1000, Hi-Cap CIS FU Bottom &amp; Furniture</t>
  </si>
  <si>
    <t>DS7IQ2STTWRFUTFDB</t>
  </si>
  <si>
    <t>2 Station Tower, 2X1000, Hi-Cap CIS FU-Top &amp; FD Bottom &amp; Furniture</t>
  </si>
  <si>
    <t>DS7IQ2STTWRNOREADR</t>
  </si>
  <si>
    <t>2 Station Tower, 2X1000, HiCap No Read &amp; Furniture</t>
  </si>
  <si>
    <t>DS7IQ3STTWRFDB</t>
  </si>
  <si>
    <t>3 Station Tower, 2X500, 1X1000, CIS FD Bottom &amp; Furniture</t>
  </si>
  <si>
    <t>DS7IQ3STTWRFDTFUB</t>
  </si>
  <si>
    <t>3 Station Tower, 2X500, 1X1000, CIS FD-Top &amp; FU-Bottom &amp; Furniture</t>
  </si>
  <si>
    <t>DS7IQ3STTWRFUB</t>
  </si>
  <si>
    <t>3 Station Tower, 2X500, 1X1000, CIS FU Bottom &amp; Furniture</t>
  </si>
  <si>
    <t>DS7IQ3STTWRFUTFDB</t>
  </si>
  <si>
    <t>3 Station Tower, 2X500, 1X1000, CIS FU-Top &amp; FD-Bottom &amp; Furniture</t>
  </si>
  <si>
    <t>DS7IQ3STTWRNOREADR</t>
  </si>
  <si>
    <t>3 Station Tower, 2X500, 1X1000, No Read &amp; Furniture</t>
  </si>
  <si>
    <t>DS7IQ4STTWRFDB</t>
  </si>
  <si>
    <t>4 Station Tower, 4X500, CIS FD Bottom &amp; Furniture</t>
  </si>
  <si>
    <t>DS7IQ4STTWRFDTFUB</t>
  </si>
  <si>
    <t>4 Station Tower, 4X500, FD-Top &amp; FU-Bottom &amp; Furniture</t>
  </si>
  <si>
    <t>DS7IQ4STTWRFUB</t>
  </si>
  <si>
    <t>4 Station Tower, 4X500, CIS FU Bottom &amp; Furniture</t>
  </si>
  <si>
    <t>DS7IQ4STTWRFUTFDB</t>
  </si>
  <si>
    <t>4 Station Tower, 4X500, CIS FU-Top &amp; FD-Bottom &amp; Furniture</t>
  </si>
  <si>
    <t>DS7IQ4STTWRNOREADR</t>
  </si>
  <si>
    <t>4 Station Tower, 4X500, No Read &amp; Furniture</t>
  </si>
  <si>
    <t>DS7IQ7K</t>
  </si>
  <si>
    <t>7K Inserter Speed License Field Upgrade</t>
  </si>
  <si>
    <t>DS7IQCATCHTRAY</t>
  </si>
  <si>
    <t>Catch Tray for Inserter</t>
  </si>
  <si>
    <t>DS7IQCISFDBUPG</t>
  </si>
  <si>
    <t>CIS Face-Down BTM Upgrade Kit</t>
  </si>
  <si>
    <t>DS7IQCISFDTUPG</t>
  </si>
  <si>
    <t>CIS Face-Down TOP Upgrade Kit</t>
  </si>
  <si>
    <t>DS7IQCISFUBUPG</t>
  </si>
  <si>
    <t>CIS Face-Up BTM Upgrade Kit</t>
  </si>
  <si>
    <t>DS7IQCISFUTUPG</t>
  </si>
  <si>
    <t>CIS Face-Up TOP Upgrade Kit</t>
  </si>
  <si>
    <t>DS7IQCONVUPGRD</t>
  </si>
  <si>
    <t>DS700iQ iX-9 Conveyor Upgrade Kit - Sorter</t>
  </si>
  <si>
    <t>DS7IQCUSTFLEXLIC</t>
  </si>
  <si>
    <t>Custom Flex BCR License  (Must add BCR or Multi License Separate)</t>
  </si>
  <si>
    <t>DS7IQDEP</t>
  </si>
  <si>
    <t>Dynamic Envelope Printer with Flex Mail &amp; Furniture</t>
  </si>
  <si>
    <t>DS7IQENCONFURN</t>
  </si>
  <si>
    <t>Furniture for DS-700 iQ Envelope Output Conveyor</t>
  </si>
  <si>
    <t>DS7IQENVCONVEYOR</t>
  </si>
  <si>
    <t>DS7IQFD2FUBTM</t>
  </si>
  <si>
    <t>Face-Down to Face-Up BTM Conversion Kit</t>
  </si>
  <si>
    <t>DS7IQFDRCVR</t>
  </si>
  <si>
    <t>Insert Feeder End Cover</t>
  </si>
  <si>
    <t>DS7IQFDRFLDMULT</t>
  </si>
  <si>
    <t>Multi-Read License - Feeder Folder</t>
  </si>
  <si>
    <t>DS7IQFDRFLDRBCR</t>
  </si>
  <si>
    <t>1D BCR License - Feeder Folder</t>
  </si>
  <si>
    <t>DS7IQFDRFLDRFDR</t>
  </si>
  <si>
    <t>Feeder Folder - CIS FD &amp; Furniture</t>
  </si>
  <si>
    <t>DS7IQFDRFLDRFUR</t>
  </si>
  <si>
    <t>Feeder Folder - CIS FU &amp; Furniture</t>
  </si>
  <si>
    <t>DS7IQFDRFLDRHF</t>
  </si>
  <si>
    <t>Feeder Folder - Hand Feed Option &amp; Furniture</t>
  </si>
  <si>
    <t>DS7IQFDRFLDROMR</t>
  </si>
  <si>
    <t>OMR License - Feeder Folder</t>
  </si>
  <si>
    <t>DS7IQFDT2FUTCONV</t>
  </si>
  <si>
    <t>Twin Scanner Conversion (FD TOP+FU BTM to FU TOP+FD BTM)</t>
  </si>
  <si>
    <t>DS7IQFU2FDBTM</t>
  </si>
  <si>
    <t>Face-Up to Face-Down BTM Conversion Kit</t>
  </si>
  <si>
    <t>DS7IQFURNLG</t>
  </si>
  <si>
    <t>Furniture 900 mm X 630 mm (for Inserter and Tower)</t>
  </si>
  <si>
    <t>DS7IQFURNSM</t>
  </si>
  <si>
    <t>Furniture 408 mm X 630 mm (for Insert Feeder and Feeder-Folder)</t>
  </si>
  <si>
    <t>DS7IQFUT2FDTCONV</t>
  </si>
  <si>
    <t>Twin Scanner Conversion (FU TOP+FD BTM to FD TOP+FU BTM)</t>
  </si>
  <si>
    <t>DS7IQINFINITYPMI</t>
  </si>
  <si>
    <t>PB Infinity Base-Only Postage Meter Interface</t>
  </si>
  <si>
    <t>DS7IQINSERTFDR</t>
  </si>
  <si>
    <t>Insert Feeder &amp; Furniture</t>
  </si>
  <si>
    <t>DS7IQIPMIIX9BASE</t>
  </si>
  <si>
    <t>DS-700iQ Postage Meter Interface includes iX-9 Base Only Mailing Machine</t>
  </si>
  <si>
    <t>DS7IQIPMIIX9MMFDS</t>
  </si>
  <si>
    <t>DS-700iQ Postage Meter Interface for iX-9 w/Mixed Mail Feeder &amp; Dynamic Scale</t>
  </si>
  <si>
    <t>DS7IQMAXPACK</t>
  </si>
  <si>
    <t>Max Pack License to 10mm</t>
  </si>
  <si>
    <t>DS7IQOMRLIC</t>
  </si>
  <si>
    <t>OMR License - Insert Feeder</t>
  </si>
  <si>
    <t>DS7IQOUTPUTSRTR</t>
  </si>
  <si>
    <t>DS7IQPMIDEP</t>
  </si>
  <si>
    <t>DEP &amp; Postage Meter Interface for iX-9 w/Mixed Mail Feeder &amp; Dynamic Scale</t>
  </si>
  <si>
    <t>DS7IQPMIIX9MMF</t>
  </si>
  <si>
    <t>DS-700iQ Postage Meter Interface for iX-9 w/Mixed Mail Feeder</t>
  </si>
  <si>
    <t>DS7IQRDINSFDRFN</t>
  </si>
  <si>
    <t>Reading Insert Feeder CIS FU &amp; Furniture</t>
  </si>
  <si>
    <t>DS7IQSORTFURN</t>
  </si>
  <si>
    <t>Furniture For Envelope Output Sorter</t>
  </si>
  <si>
    <t>DS7IQSRTRCATCHTRY</t>
  </si>
  <si>
    <t>Catch Tray For Envelope Output Sorter</t>
  </si>
  <si>
    <t>DS7IQSTRCONFN</t>
  </si>
  <si>
    <t>Furniture for DS-700 iQ Sorter Envelope Conveyor</t>
  </si>
  <si>
    <t>DS7IQTWR2DQRLIC</t>
  </si>
  <si>
    <t>2D/QR - License - Feeder Folder</t>
  </si>
  <si>
    <t>DS7IQTWRMULTILIC</t>
  </si>
  <si>
    <t xml:space="preserve">Multi-Read License - Tower </t>
  </si>
  <si>
    <t>DS7IQTWROMRLIC</t>
  </si>
  <si>
    <t xml:space="preserve">OMR License - Tower </t>
  </si>
  <si>
    <t>DS7IQVFMULTILIC</t>
  </si>
  <si>
    <t>Multi-Read License - Insert Feeder</t>
  </si>
  <si>
    <t>DS85I1D2D</t>
  </si>
  <si>
    <t>1D &amp; 2D BCR License</t>
  </si>
  <si>
    <t>DS85ICISFACT</t>
  </si>
  <si>
    <t>CIS - Factory fitted</t>
  </si>
  <si>
    <t>DS85ICISFIELD</t>
  </si>
  <si>
    <t>CIS - Field fitted</t>
  </si>
  <si>
    <t>DS85IFDR2PEX</t>
  </si>
  <si>
    <t>Feeder 2 Pack Expert</t>
  </si>
  <si>
    <t>DS85IFDR2PSP</t>
  </si>
  <si>
    <t>Feeder 2 Pack Special</t>
  </si>
  <si>
    <t>DS85IFLEX</t>
  </si>
  <si>
    <t>OMR/BCR Flex License (1)</t>
  </si>
  <si>
    <t>DS85IFLEXP8</t>
  </si>
  <si>
    <t>OMR/BCR Flex License (per each additional)</t>
  </si>
  <si>
    <t>DS85IHCDF</t>
  </si>
  <si>
    <t>HCDF Field Fitted</t>
  </si>
  <si>
    <t>DS85I-INTE2</t>
  </si>
  <si>
    <t>2 Station Expert 2 Auto Fdrs, CIS Scanner &amp; Multi License</t>
  </si>
  <si>
    <t>DS85I-INTE3HCF</t>
  </si>
  <si>
    <t>3 Station Expert 2 Auto Fdrs + 1 HCDF, CIS Scanner &amp; Multi License</t>
  </si>
  <si>
    <t>DS85I-INTE4</t>
  </si>
  <si>
    <t>4 Station Expert 4 Auto Fdrs, CIS Scanner &amp; Multi License</t>
  </si>
  <si>
    <t>DS85I-INTE5HCF</t>
  </si>
  <si>
    <t>5 Station Expert 4 Auto Fdrs + 1 HCDF, CIS Scanner &amp; Multi License</t>
  </si>
  <si>
    <t>DS85I-INTE6</t>
  </si>
  <si>
    <t>6 Station Expert 6 Auto Fdrs, CIS Scanner &amp; Multi License</t>
  </si>
  <si>
    <t>DS85I-INTS2</t>
  </si>
  <si>
    <t>2 Station Special 1 Auto &amp; 1 Special Fdrs, CIS Scanner &amp; Multi License</t>
  </si>
  <si>
    <t>DS85I-INTS3HCF</t>
  </si>
  <si>
    <t>3 Station Special 2 Special Feeders + 1 HCDF, CIS Scanner &amp; Multi License</t>
  </si>
  <si>
    <t>DS85I-INTS4</t>
  </si>
  <si>
    <t>4 Station Special 2 Auto &amp; 2 Special Fdrs, CIS Scanner &amp; Multi License</t>
  </si>
  <si>
    <t>DS85I-INTS5HCF</t>
  </si>
  <si>
    <t>5 Station Special 2 Auto &amp; 2 Special Fdrs + 1 HCDF, CIS Scanner &amp; Multi License</t>
  </si>
  <si>
    <t>DS85I-INTS6</t>
  </si>
  <si>
    <t>6 Station Special 4 Auto &amp; 2 Special Fdrs, CIS Scanner &amp; Multi License</t>
  </si>
  <si>
    <t>DS85ILHCTRAY</t>
  </si>
  <si>
    <t>Left Catch Tray</t>
  </si>
  <si>
    <t>DS85ILHEXIT</t>
  </si>
  <si>
    <t>Left Exit Field Fit</t>
  </si>
  <si>
    <t>DS85IMFFACL</t>
  </si>
  <si>
    <t>MaxiFeeder Factory Fitted</t>
  </si>
  <si>
    <t>DS85IMFFLDL</t>
  </si>
  <si>
    <t>MaxiFeeder Field Installed</t>
  </si>
  <si>
    <t>DS85IMULTLIC</t>
  </si>
  <si>
    <t>OMR, 1D &amp; 2D BCR Multi License</t>
  </si>
  <si>
    <t>DS85IOMRLIC</t>
  </si>
  <si>
    <t>OMR1 Track License</t>
  </si>
  <si>
    <t>DS85IRHCTRAY</t>
  </si>
  <si>
    <t>Right Catch Tray</t>
  </si>
  <si>
    <t>DS85IRHEXIT</t>
  </si>
  <si>
    <t>Right Exit Field Fit</t>
  </si>
  <si>
    <t>DS85ISTRAYE</t>
  </si>
  <si>
    <t>Short Tray Expert</t>
  </si>
  <si>
    <t>DS85ISTRAYS</t>
  </si>
  <si>
    <t>Short Tray Special</t>
  </si>
  <si>
    <t>DS85IVF</t>
  </si>
  <si>
    <t>VF VersaFeeder 4.1</t>
  </si>
  <si>
    <t>DS8KPS</t>
  </si>
  <si>
    <t>Mid-volume pressure sealer, up to 8,000 pieces/hour, sliding fold plate design, processes up to 14" forms, touch-pad control panel</t>
  </si>
  <si>
    <t>DS95I1D2D</t>
  </si>
  <si>
    <t>DS95ICISFACT</t>
  </si>
  <si>
    <t>DS95ICISFIELD</t>
  </si>
  <si>
    <t>DS95IFDR2PEX</t>
  </si>
  <si>
    <t>DS95IFDR2PSP</t>
  </si>
  <si>
    <t>DS95IFLEX</t>
  </si>
  <si>
    <t>DS95IFLEXP8</t>
  </si>
  <si>
    <t>DS95IHCDF</t>
  </si>
  <si>
    <t>DS95I-INTE2</t>
  </si>
  <si>
    <t>DS95I-INTE3HCF</t>
  </si>
  <si>
    <t>DS95I-INTE4</t>
  </si>
  <si>
    <t>DS95I-INTE5HCF</t>
  </si>
  <si>
    <t>DS95I-INTE6</t>
  </si>
  <si>
    <t>DS95I-INTS2</t>
  </si>
  <si>
    <t>DS95I-INTS3HCF</t>
  </si>
  <si>
    <t>DS95I-INTS4</t>
  </si>
  <si>
    <t>DS95I-INTS5HCF</t>
  </si>
  <si>
    <t>DS95I-INTS6</t>
  </si>
  <si>
    <t>DS95ILHCTRAY</t>
  </si>
  <si>
    <t>DS95ILHEXIT</t>
  </si>
  <si>
    <t>DS95IMFFACL</t>
  </si>
  <si>
    <t>DS95IMFFLDL</t>
  </si>
  <si>
    <t>DS95IMULTLIC</t>
  </si>
  <si>
    <t>DS95IOMRLIC</t>
  </si>
  <si>
    <t>DS95IRHCTRAY</t>
  </si>
  <si>
    <t>DS95IRHEXIT</t>
  </si>
  <si>
    <t>DS95ISTRAYE</t>
  </si>
  <si>
    <t>DS95ISTRAYS</t>
  </si>
  <si>
    <t>DS95IVF</t>
  </si>
  <si>
    <t>DS95IVFUPGRADE</t>
  </si>
  <si>
    <t>Versa Feeder Firmware Upgrade to V4.1</t>
  </si>
  <si>
    <t>DSAIMS1000ADF</t>
  </si>
  <si>
    <t xml:space="preserve">AIMS1000 Integration to competitive applications.  MUST include three day Onsite Support (DS1XASSIT3). </t>
  </si>
  <si>
    <t>DSAIMS1KPROFADF</t>
  </si>
  <si>
    <t>AIMS - 1000 Integration to competitive applications.  MUST include three day Onsite Support (DS1XASSIT3).</t>
  </si>
  <si>
    <t>DSAIMS500</t>
  </si>
  <si>
    <t>AIMS - 500 Includes Monitor, Keyboard Mouse and Scanner</t>
  </si>
  <si>
    <t>DSAIMS500ADDLLIC</t>
  </si>
  <si>
    <t>Additional License AIMS500</t>
  </si>
  <si>
    <t>DSAIMS500BASE</t>
  </si>
  <si>
    <t>AIMS 500 Base Station Package</t>
  </si>
  <si>
    <t>DSAIMS500MULTI</t>
  </si>
  <si>
    <t>AIMS 500 Additional Ins Lic</t>
  </si>
  <si>
    <t>DSAIMS500OFFC</t>
  </si>
  <si>
    <t>AIMS500 Office for DS75i, DS85i &amp; DS95i - Closed Loop Mail Piece Verification Only.  Requires version of Impress to create JAF, JRF &amp; JCF.</t>
  </si>
  <si>
    <t>DSAIMS500SEARCH</t>
  </si>
  <si>
    <t>AIMS Search Function</t>
  </si>
  <si>
    <t>DSAIMSBULKBYHAND</t>
  </si>
  <si>
    <t>AIMS Bulk Hand Scan - Complete multiple hand scans at once</t>
  </si>
  <si>
    <t>DSAIMSCABINET</t>
  </si>
  <si>
    <t>AIMS Computer Cabinet</t>
  </si>
  <si>
    <t>DSAIMSDRPC-ONLY</t>
  </si>
  <si>
    <t>AIMS Disaster Recovery PC (Computer &amp; Application Only)</t>
  </si>
  <si>
    <t>DSAIMSLATEDIV</t>
  </si>
  <si>
    <t xml:space="preserve">AIMS Late Divert - Extract identified mailpieces from JAF file </t>
  </si>
  <si>
    <t>DSAIMSMULTIJOB</t>
  </si>
  <si>
    <t>AIMS MultiJob Mode for DS1200 G4i (Beta - contact BDM for detail)</t>
  </si>
  <si>
    <t>DSAIMSMULTSITE</t>
  </si>
  <si>
    <t>AIMS MultiSite Master License</t>
  </si>
  <si>
    <t>DSAIMSOFFCADDLLIC</t>
  </si>
  <si>
    <t>Additional License for AIMS Office for DS-75i, D-85i and DS-95i</t>
  </si>
  <si>
    <t>DSAIMSPARTIALJOB</t>
  </si>
  <si>
    <t>AIMS Import Partially Processed File</t>
  </si>
  <si>
    <t>DSAIMSRTRNMAIL</t>
  </si>
  <si>
    <t>AIMS Response &amp; Return Mail Recording</t>
  </si>
  <si>
    <t>DSAIMSSUBJOBRPT</t>
  </si>
  <si>
    <t xml:space="preserve">AIMS Departmental/Sub Job Reporting </t>
  </si>
  <si>
    <t>DSPROFINSFURN2X</t>
  </si>
  <si>
    <t>Inserter Cabinet for DS-85i / DS-95i</t>
  </si>
  <si>
    <t>DSPROFVFFURN</t>
  </si>
  <si>
    <t>Versa Feeder Cabinet DS-85i / DS-95i</t>
  </si>
  <si>
    <t>DSPSCONVEYOR</t>
  </si>
  <si>
    <t>DS8KPS Conveyor</t>
  </si>
  <si>
    <t>DSPSFURN</t>
  </si>
  <si>
    <t>DS Pressure Sealer Furniture, locking cabinet with storage for forms.</t>
  </si>
  <si>
    <t>DSSCANMNT</t>
  </si>
  <si>
    <t>AIMS Scanner and Mount for Monitor (DS-180i, 700iQ, DS1200G4i)</t>
  </si>
  <si>
    <t>DSTBLTPFURN</t>
  </si>
  <si>
    <t>Table Top Inserter Furniture DS-64i/DS-75i</t>
  </si>
  <si>
    <t>DSVSTACK16K</t>
  </si>
  <si>
    <t>DS16K Vertical Stacker</t>
  </si>
  <si>
    <t>DWECERT9512</t>
  </si>
  <si>
    <t>9.5" x 12" Double Window Certified Mail Envelope - 500 qty</t>
  </si>
  <si>
    <t>E601224</t>
  </si>
  <si>
    <t>Platform 24" Height 59 3/16" w x 36 7/16 d x30"</t>
  </si>
  <si>
    <t>E721812</t>
  </si>
  <si>
    <t>Platform - 72 x 18 x 12</t>
  </si>
  <si>
    <t>E841224</t>
  </si>
  <si>
    <t>Platform 24" Height 83 1/2" w x 36 7/16 d x30"</t>
  </si>
  <si>
    <t>ECERTIFY4X4LABEL</t>
  </si>
  <si>
    <t>ConnectSuite e-Certify Thermal Labels - 4" x 4", 445 labels per roll</t>
  </si>
  <si>
    <t>ECERTIFY-LABEL</t>
  </si>
  <si>
    <t>ConnectSuite e-Certify Thermal Labels - 4" x 2.5", 750 labels per roll</t>
  </si>
  <si>
    <t>ECERTIFY-PRN-LAN</t>
  </si>
  <si>
    <t>Brother Network Label Printer (USB/Serial/LAN)</t>
  </si>
  <si>
    <t>ECERT-PROCESSING</t>
  </si>
  <si>
    <t>e-Certify Processing Fee - to be used for Lease Renewals ONLY</t>
  </si>
  <si>
    <t>EMC693030XYEL</t>
  </si>
  <si>
    <t>Executive Credenza 69 13/16" w x 30" d x 29 1/2" h</t>
  </si>
  <si>
    <t>EMSPRO-N</t>
  </si>
  <si>
    <t>Requires SOW and Approval from RBDM Tim Smith EMS Professional Services</t>
  </si>
  <si>
    <t>ENV02B5M</t>
  </si>
  <si>
    <t>#10 Double Window Security Envelope - 5,000 qty</t>
  </si>
  <si>
    <t>ENV105M</t>
  </si>
  <si>
    <t>#10 Reverse Flap Double Window Security Envelope -   5,000 qty</t>
  </si>
  <si>
    <t>ENV10DWCM</t>
  </si>
  <si>
    <t>#10 Double Window Certified Envelope - 500 per box - Used w/iX-Mailing Systems</t>
  </si>
  <si>
    <t>ENV10NWP</t>
  </si>
  <si>
    <t>#10 Non Window, Plain No Imprint, 500 per box</t>
  </si>
  <si>
    <t>ENV10SWCM</t>
  </si>
  <si>
    <t>#10 Single Window, Green Imprint with "Certified Mail", 500 per box</t>
  </si>
  <si>
    <t>ENV10SWP</t>
  </si>
  <si>
    <t>#10 Single Window, Plain No Imprint, Standard Window Lower Left, 500 per box</t>
  </si>
  <si>
    <t>ENV6X95DWCM</t>
  </si>
  <si>
    <t>6 x 9.5 Double Window Certified Envelope - 500 per box - Used w/iX-Mailing Systems</t>
  </si>
  <si>
    <t>ENV6X95NWP</t>
  </si>
  <si>
    <t>6 x 9.5 Non Window, Plain No Imprint, Booklet Style, 500 per box</t>
  </si>
  <si>
    <t>ENV6X95SWCM</t>
  </si>
  <si>
    <t>6 x 9.5 Single Window, Green Imprint with "Certified Mail".  Booklet Style, Window can be up to 3 x 7, 500 per box</t>
  </si>
  <si>
    <t>ENV9X12NWP</t>
  </si>
  <si>
    <t>9 x 12 Non Window, Plain White No Print, Booklet Style, 500 per box</t>
  </si>
  <si>
    <t>Postage meters</t>
  </si>
  <si>
    <t>Postage Meters Rentals</t>
  </si>
  <si>
    <t>EP70PLUS</t>
  </si>
  <si>
    <t>Neoship PLUS Online Shipping Software</t>
  </si>
  <si>
    <t>Pressure Sealing, Production</t>
  </si>
  <si>
    <t>ES-450</t>
  </si>
  <si>
    <t>Envelope Sealing Machine</t>
  </si>
  <si>
    <t>ESP01N</t>
  </si>
  <si>
    <t>Power Conditioning Line Filter</t>
  </si>
  <si>
    <t>FDRSSTAND</t>
  </si>
  <si>
    <t>Adjustable Floor Stand for ASFDRSS Production Feeder or AS-FDR14</t>
  </si>
  <si>
    <t>FM4-10-001</t>
  </si>
  <si>
    <t>FLEX MAIL 4.3 Basic Edition License</t>
  </si>
  <si>
    <t>FM4-10-002</t>
  </si>
  <si>
    <t>FlexMail 4 Advanced Edition License; Permanent site license for one PC</t>
  </si>
  <si>
    <t>FM4-10-003</t>
  </si>
  <si>
    <t>FLEX MAIL 4.3 Professional Edition License</t>
  </si>
  <si>
    <t>FM4-10-101</t>
  </si>
  <si>
    <t>FLEX MAIL 4.3 Upgrade - Basic to Advanced</t>
  </si>
  <si>
    <t>FM4-10-102</t>
  </si>
  <si>
    <t>FLEX MAIL 4.3 Upgrade - Basic to Professional</t>
  </si>
  <si>
    <t>FM4-10-103</t>
  </si>
  <si>
    <t>FLEX MAIL 4.3 Upgrade - Advanced to Professional</t>
  </si>
  <si>
    <t>FSM481276SB</t>
  </si>
  <si>
    <t>Freestanding Sort Module w/ bottom storage area with 28 shelves</t>
  </si>
  <si>
    <t>GALSEALS</t>
  </si>
  <si>
    <t>Sure Seal, gallon MM and F/I (except IS Series, IJ-105 and  SI-60)</t>
  </si>
  <si>
    <t>HD-M12 FUSER</t>
  </si>
  <si>
    <t>HD-M12DN 200K Fuser /120V Maint Kit</t>
  </si>
  <si>
    <t>HD-M12 TK</t>
  </si>
  <si>
    <t>HD-M12DN Print Cartridge (Tomer w/Drum) 25K Yield</t>
  </si>
  <si>
    <t>HD-MB50D</t>
  </si>
  <si>
    <t>HD VBM/Document Print System.  Duplex 60PPM B&amp;W Laser Printer w/High Capacity Tray and Casters</t>
  </si>
  <si>
    <t>HD-MB50D-PNTR</t>
  </si>
  <si>
    <t>HD BW Printer for Document Printing.  Printer w/standard paper trays for tabletop use where extra capacity trays are not required.</t>
  </si>
  <si>
    <t>HD-MB50-DRKIT</t>
  </si>
  <si>
    <t>HD-MB50 Drum Transfer Belt Replacement Kit</t>
  </si>
  <si>
    <t>HD-MB50-FUSER</t>
  </si>
  <si>
    <t>HD-MB50 Fuser Replacement Kit</t>
  </si>
  <si>
    <t>HD-MB50-HCTRAY</t>
  </si>
  <si>
    <t>HD MB50 Hi-Capacity Tray w/Casters.  1,100 Sheet High Capacity Dual Paper Tray w/Casters</t>
  </si>
  <si>
    <t>HD-MB50-TRAY2K</t>
  </si>
  <si>
    <t>HD-MB50 2000 Sheet Letter Tray w/Casters</t>
  </si>
  <si>
    <t>HD-MB5TNR-KK</t>
  </si>
  <si>
    <t>HD-MB50 Black Toner Bottle</t>
  </si>
  <si>
    <t>HE-4135525N</t>
  </si>
  <si>
    <t>HE RJ45 Lan Cable 5 Meters Shielded 5E STP</t>
  </si>
  <si>
    <t>HE-A0071017</t>
  </si>
  <si>
    <t>HE-A0102689</t>
  </si>
  <si>
    <t>HE PP Cable RJ45 10m cat6</t>
  </si>
  <si>
    <t>HE-A0107486</t>
  </si>
  <si>
    <t>HE Sierra RV50X Router with Antenna</t>
  </si>
  <si>
    <t>HE-A0126638</t>
  </si>
  <si>
    <t>HE Door Control Board Power Cable 9M, 30 Foot Cable</t>
  </si>
  <si>
    <t>HE-A0126639</t>
  </si>
  <si>
    <t>HE Door Control Board Power Cable 15M, 50 Foot Cable</t>
  </si>
  <si>
    <t>HE-A0131683</t>
  </si>
  <si>
    <t>Screen Communication Cable-IPC to Control Panel-1 Part for system Installed with R8</t>
  </si>
  <si>
    <t>HE-A0131828</t>
  </si>
  <si>
    <t xml:space="preserve">Power &amp; Communication Cable- R8 to R8- 1 Part for each additonal R8 </t>
  </si>
  <si>
    <t>HE-A0131885</t>
  </si>
  <si>
    <t>Power &amp; Communication Cable- Starter to R8-1 Part for system installed with R8</t>
  </si>
  <si>
    <t>HE-A0132164</t>
  </si>
  <si>
    <t>HE Parcel Pending Netgear 8 Port Ethernet Switch</t>
  </si>
  <si>
    <t>HE-A0133526</t>
  </si>
  <si>
    <t>HE Router-HAP AC2 Plug US</t>
  </si>
  <si>
    <t>HE-A0133861</t>
  </si>
  <si>
    <t>HE-A0134534</t>
  </si>
  <si>
    <t>HE Parcel Pending Wire Mold Kit</t>
  </si>
  <si>
    <t>HE-A0134554</t>
  </si>
  <si>
    <t>HE Parcel Pending Painted Wire Mold Kit</t>
  </si>
  <si>
    <t>HE-A0134587</t>
  </si>
  <si>
    <t>HE-15 Extension Cord 3-Outlet with Safety Covers</t>
  </si>
  <si>
    <t>HE-A0134590</t>
  </si>
  <si>
    <t>HE Parcel Pending Long power cable</t>
  </si>
  <si>
    <t>HE-A0134638</t>
  </si>
  <si>
    <t>HE Parcel Pending Ethernet cable 100</t>
  </si>
  <si>
    <t>HE-A0136370</t>
  </si>
  <si>
    <t>HE Wall Anchoring Set 2 Set per Tower</t>
  </si>
  <si>
    <t>HE-A0138796</t>
  </si>
  <si>
    <t>HE D Outdoor Side Anchoring 2 Per Configuration Double Tower</t>
  </si>
  <si>
    <t>HE-A0138801</t>
  </si>
  <si>
    <t>HE Outdoor Rear Anchoring 1 Per Tower</t>
  </si>
  <si>
    <t>HE-A0138802</t>
  </si>
  <si>
    <t>HE S Outdoor Rear Anchoring 1 Per Single Tower</t>
  </si>
  <si>
    <t>HE-A0139404</t>
  </si>
  <si>
    <t>HE Floor Anchoring Set 1 Set per Tower</t>
  </si>
  <si>
    <t>HE-A0148649</t>
  </si>
  <si>
    <t>HE-ADDER-D1</t>
  </si>
  <si>
    <t>HE PP Adder 1 Double Tower Stone Gray</t>
  </si>
  <si>
    <t>HE-ADDER-D12</t>
  </si>
  <si>
    <t>HE PP Adder 12 Double Tower Stone Gray</t>
  </si>
  <si>
    <t>HE-ADDER-D18</t>
  </si>
  <si>
    <t>HE PP Adder 18 Double Tower Stone Gray</t>
  </si>
  <si>
    <t>HE-ADDER-D4</t>
  </si>
  <si>
    <t>HE PP Adder 4 Double Tower Stone Gray</t>
  </si>
  <si>
    <t>HE-Adder-R8</t>
  </si>
  <si>
    <t>HE PP Adder R8 Single Tower</t>
  </si>
  <si>
    <t>HE-ADDER-RL18-SG</t>
  </si>
  <si>
    <t>HE PP Adder 18 Rear Loading Stone Gray</t>
  </si>
  <si>
    <t>HE-ADDER-RL23-SG</t>
  </si>
  <si>
    <t>HE PP Adder 23 Rear Loading Stone Gray</t>
  </si>
  <si>
    <t>HE-ADDER-S6</t>
  </si>
  <si>
    <t>HE PP Adder 6 Single Tower Stone Gray</t>
  </si>
  <si>
    <t>HE-ART-TEMPLATE</t>
  </si>
  <si>
    <t>HE Parcel Pending Lockers Decal Art Template</t>
  </si>
  <si>
    <t>HE-AWNING ADD-WL</t>
  </si>
  <si>
    <t>HE PP Awning Adder With Light Stone Gary</t>
  </si>
  <si>
    <t>HE-AWNING-M23-WL</t>
  </si>
  <si>
    <t>HE Awning M23 With Light Stone Gray (Goes with HE-M23 I-O-ADDER); requires HE-INSTALL-AWNING)</t>
  </si>
  <si>
    <t>HE-AWNING-STR-WL</t>
  </si>
  <si>
    <t>HE PP Awning Starter With Light Stone Gray (Goes with Outdoor Starter Towers; requires HE-INSTALL-AWNING)</t>
  </si>
  <si>
    <t>HE-AWNING-S-WL</t>
  </si>
  <si>
    <t>HE PP Awning Single With Lights Stone Gray  (Goes with HE-S13 I-O-ADDER, require HE-INSTALL-AWNING)</t>
  </si>
  <si>
    <t>HE-AWNINGWRAP</t>
  </si>
  <si>
    <t>HE Parcel Pending Lockers Decal Wrap</t>
  </si>
  <si>
    <t>HE-D12-I-O-ADDER</t>
  </si>
  <si>
    <t>HE D12 Adder InOut Hybrid.  Stone Grey D12 Indoor/Outdoor Locker</t>
  </si>
  <si>
    <t>HE-D18-I-O-ADDER</t>
  </si>
  <si>
    <t>HE D18 Adder InOut Hybrid.  Stone Grey D18 Indoor/Outdoor Locker</t>
  </si>
  <si>
    <t>HE-D1-I-O-ADDER</t>
  </si>
  <si>
    <t>HE D1 Adder InOut Hybrid.  Stone Grey D1 Indoor/Outdoor Locker</t>
  </si>
  <si>
    <t>HE-D2-I-O-ADDER</t>
  </si>
  <si>
    <t>HE D2 Adder InOut Hybrid.  Stone Grey D2 Indoor/Outdoor Locker</t>
  </si>
  <si>
    <t>HE-D4-I-O-ADDER</t>
  </si>
  <si>
    <t>HE D4 Adder InOut Hybrid.  Stone Grey D4 Indoor/Outdoor Locker</t>
  </si>
  <si>
    <t>HE-DECAL</t>
  </si>
  <si>
    <t>HE Parcel Pending Lockers Decal</t>
  </si>
  <si>
    <t>HE-INSTALL-ADDER</t>
  </si>
  <si>
    <t>HE Parcel Pending Installation Adder</t>
  </si>
  <si>
    <t>HE-INSTALL-AWNING</t>
  </si>
  <si>
    <t>HE Parcel Pending Locker Installation Awning</t>
  </si>
  <si>
    <t>HE-INSTALL-STARTER</t>
  </si>
  <si>
    <t>HE Parcel Pending Locker Installation Starter Tower</t>
  </si>
  <si>
    <t>HE-LKRCUSTSCRN1</t>
  </si>
  <si>
    <t>HE Parcel Pending One Time Setup Cost for Custom Locker Screens. 1-3 Control Units</t>
  </si>
  <si>
    <t>HE-LKRCUSTSCRN4</t>
  </si>
  <si>
    <t>HE Parcel Pending One Time Setup Cost for Custom Locker Screens. 4-7 Control Units</t>
  </si>
  <si>
    <t>HE-LKRCUSTSCRN8</t>
  </si>
  <si>
    <t>HE Parcel Pending One Time Setup Cost for Custom Locker Screens. 8+ Control Units</t>
  </si>
  <si>
    <t>HE-LSUB-1</t>
  </si>
  <si>
    <t>HE Parcel Pending Locker Software Subscription Annual</t>
  </si>
  <si>
    <t>HE-LSUB-CUSTSCRN</t>
  </si>
  <si>
    <t>HE Parcel Pending Locker Monthly Subscription to Maintain Customization of Locker Screens</t>
  </si>
  <si>
    <t>HE-LSUB-INTGRTION</t>
  </si>
  <si>
    <t>HE Parcel Pending Locker Monthly Subscription to Integrate with our 3rd Party Partners</t>
  </si>
  <si>
    <t>HE-M23 I-O-ADDER</t>
  </si>
  <si>
    <t>HE PP S23 Indoor Outdoor Single Adder Stone Gray</t>
  </si>
  <si>
    <t>HE-OUTADDER-D12</t>
  </si>
  <si>
    <t>HE PP Outdoor Adder 12 Double Tower Stone Gray</t>
  </si>
  <si>
    <t>HE-OUTADDER-D2</t>
  </si>
  <si>
    <t>HE PP Outdoor Adder 2 Double Tower Stone Gray</t>
  </si>
  <si>
    <t>HE-OUTSTARTERCRD13</t>
  </si>
  <si>
    <t>HE PP Outdoor Starter 13 Double Tower Stone Grey with CR</t>
  </si>
  <si>
    <t>HE-OUTSTARTER-CRD6</t>
  </si>
  <si>
    <t>HE PP Outdoor Starter 6 Double Tower Stone Grey with CR</t>
  </si>
  <si>
    <t>HE-OUTSTARTER-D13</t>
  </si>
  <si>
    <t>HE PP Outdoor Starter 13 Double Tower Stone Gray (Outdoor)</t>
  </si>
  <si>
    <t>HE-OUTSTARTER-D6</t>
  </si>
  <si>
    <t>HE-PROSVCS</t>
  </si>
  <si>
    <t>HE Parcel Pending Professional Services</t>
  </si>
  <si>
    <t>HE-S13 I-O-ADDER</t>
  </si>
  <si>
    <t>HE PP S13 Indoor Outdoor Single Adder Stone Gray</t>
  </si>
  <si>
    <t>HE-S6-I-O-ADDER</t>
  </si>
  <si>
    <t>HE S6 Adder InOut Hybrid. Stone Gray S6 Indoor/Outdoor Locker.</t>
  </si>
  <si>
    <t>HE-SITESUR</t>
  </si>
  <si>
    <t>HE Parcel Pending Site Survey</t>
  </si>
  <si>
    <t>HE-STARTER-CR-D13</t>
  </si>
  <si>
    <t>HE PP Indoor Starter 13 Double Tower Stone Grey with CR</t>
  </si>
  <si>
    <t>HE-STARTER-CR-D6</t>
  </si>
  <si>
    <t>HE PP Indoor Starter 6 Double Tower Stone Grey with CR</t>
  </si>
  <si>
    <t>HE-STARTER-D13</t>
  </si>
  <si>
    <t>HE PP Starter 13 Double Tower Stone Gray (Indoor)</t>
  </si>
  <si>
    <t>HE-STARTER-D6</t>
  </si>
  <si>
    <t>HE PP Starter 6 Double Tower Stone Gray (Indoor)</t>
  </si>
  <si>
    <t>HE-STARTER-RL13-SG</t>
  </si>
  <si>
    <t>HE PP Starter 13 Real Loading Stone Grey</t>
  </si>
  <si>
    <t>HE-TRAINING</t>
  </si>
  <si>
    <t>HE Parcel Pending Training</t>
  </si>
  <si>
    <t>HFM</t>
  </si>
  <si>
    <t>Remote Site - Portability</t>
  </si>
  <si>
    <t>ICMFP-1</t>
  </si>
  <si>
    <t>DS-Segment 1 Networked Desktop Solution - Power Conditioner 15 Amp</t>
  </si>
  <si>
    <t>ICPDSA</t>
  </si>
  <si>
    <t>Smart Phone Adapter</t>
  </si>
  <si>
    <t>IDA-PS</t>
  </si>
  <si>
    <t>NORAM IDA Professional Services</t>
  </si>
  <si>
    <t>WTS-P</t>
  </si>
  <si>
    <t>IDSADCL-N</t>
  </si>
  <si>
    <t>WTS-P Additional Client/Location Licence Used to increase number of concurrent logins for WTS-P Base/ XE / Enterprise solutions. Base supports up to 2 additional license XE supports up to 9 additional licenses Unlimited  unlimited</t>
  </si>
  <si>
    <t>IDSAIOPC20WIN10</t>
  </si>
  <si>
    <t>HP All in One PC 21 inch Touch Screen Monitor 64-bit Windows 10</t>
  </si>
  <si>
    <t>IDSAIOPC23WIN10</t>
  </si>
  <si>
    <t>HP All In One PC 23.8 inch Touch Screen Monitor 64-bit Windows 10</t>
  </si>
  <si>
    <t>IDSBASE-N</t>
  </si>
  <si>
    <t>WTS-P Base Software Package Includes 1 client license. This means 1 person can be logged onto the WTS-P site at a time. You can have as many username/password combinations as desired, but can only have 1 person logged on at a time. You can up to 2 add</t>
  </si>
  <si>
    <t>IDSBASETKAIO10</t>
  </si>
  <si>
    <t>WTS-P Base Turnkey &amp; 64bit All-In-One PC Win 10Includes All-In-One Win 10 Touch Computer keyboard mouse WTS-P Base software and 1 license</t>
  </si>
  <si>
    <t>IDSBASETKWIN10</t>
  </si>
  <si>
    <t>WTS-P Base Turnkey &amp; 64bit Desktop PC Win 10Includes PC keyboard mouse monitor WTS-P Base software and 1 license</t>
  </si>
  <si>
    <t>IDSBCS-N</t>
  </si>
  <si>
    <t>Barcode Scanner 3800G</t>
  </si>
  <si>
    <t>IDSBENTPUPG-N</t>
  </si>
  <si>
    <t>WTS-P Base to WTS-P Enterprise software upgrade</t>
  </si>
  <si>
    <t>IDSBPTR-N</t>
  </si>
  <si>
    <t>WTS-P Belt Printer</t>
  </si>
  <si>
    <t>IDSBSTIND-N</t>
  </si>
  <si>
    <t>Create Status Indicators  Optional on WTS-P BASE system only.  Standard on XE and Enterprise systems.</t>
  </si>
  <si>
    <t>IDSBT2400-N</t>
  </si>
  <si>
    <t>MC67 Battery 2400 MAH</t>
  </si>
  <si>
    <t>IDSCLEN-N</t>
  </si>
  <si>
    <t>Custom Label Generation Enabled  Optional on XE systems only.  NOT Available on WTS-P base.  Part of the standard feature set on WTS-P Enterprise systems.</t>
  </si>
  <si>
    <t>IDS-CRDNETADAP</t>
  </si>
  <si>
    <t>WTS-P TC52/57 Ethernet Adapter for Single USB Cradle (Needed to make single cradle sync handhelds via ethernet)</t>
  </si>
  <si>
    <t>IDSDBENCRP-N</t>
  </si>
  <si>
    <t>WTS-P Encrypted DB Option on XE and Enterprise.  Not available on Base WTS-P systems.</t>
  </si>
  <si>
    <t>IDSDESKPCWIN10</t>
  </si>
  <si>
    <t>HP Desktop PC 64-bit Windows 10</t>
  </si>
  <si>
    <t>IDSDFTPIMP-N</t>
  </si>
  <si>
    <t>WTS-P Auto Import Option on WTS-P Base, XE and Enterprise systems.</t>
  </si>
  <si>
    <t>IDSEMTXT-N</t>
  </si>
  <si>
    <t>WTS-P Email / Text Option Optional on Base.  Standard on XE and Enterprise models. Allows the customer to configure their email server so that email / text messages can be sent to recipients, senders or other people when a package changes statuses.</t>
  </si>
  <si>
    <t>IDSENTPR-N</t>
  </si>
  <si>
    <t>WTS-P Enterprise Software Package Includes 1 client license. This means 1 person can be logged onto the WTS-P at a time. You can have as many username/password combinations as desired, but can only have 1 person logged on at a time. You can add as man</t>
  </si>
  <si>
    <t>IDSENTTKAIO10</t>
  </si>
  <si>
    <t>WTS-P Enterprise Turn Key w 64 bit All-In-One WIN 10 PC Includes all-in-one 64bit Win 10 Touch PC, wireless keyboard and mouse, WTS-P Enterprise software and 1 license</t>
  </si>
  <si>
    <t>IDSHHREC-N</t>
  </si>
  <si>
    <t>WTS-P Hand Held Receiving  Optional on WTS-P BASE systems.  Part of the standard feature set for XE and Enterprise systems.</t>
  </si>
  <si>
    <t>IDSINKPTR-N</t>
  </si>
  <si>
    <t>WTS-P Ink Jet Report Printer</t>
  </si>
  <si>
    <t>IDSLABPTR-N</t>
  </si>
  <si>
    <t>WTS-P Thermal Label Printer</t>
  </si>
  <si>
    <t>IDSMBSLIC-N</t>
  </si>
  <si>
    <t>WTS-P Mobile Software License Mandatory on ALL handheld devices whether customer supplies their own or purchased from Neopost USA. One license per device is required.</t>
  </si>
  <si>
    <t>IDSMONITOR-N</t>
  </si>
  <si>
    <t>WTS-P 19" Monitor</t>
  </si>
  <si>
    <t>IDSMULITDB-N</t>
  </si>
  <si>
    <t>WTS-P XE Multiple Data Base Option  Optional only on Enterprise.  Not Avaialble on WTS-P BASE or XE models.</t>
  </si>
  <si>
    <t>IDSPICKUPR-N</t>
  </si>
  <si>
    <t>WTS-P Pickup Request Requires Portal View option. Available on XE and Enterprise systems. Not available on WTS-P BASE Systems.</t>
  </si>
  <si>
    <t>IDSPORT-N</t>
  </si>
  <si>
    <t>WTS-P Portal View Option on XE and Enterprise.  Not Available on Base WTS-P systems.</t>
  </si>
  <si>
    <t>IDSROUTING-N</t>
  </si>
  <si>
    <t>Routing Option Optional on base and XE models.  Standard on Enterprise.</t>
  </si>
  <si>
    <t>IDSSIGMAGR-N</t>
  </si>
  <si>
    <t>WTS-P Signature Pad with Mag Stripe Reader</t>
  </si>
  <si>
    <t>IDSSP-N</t>
  </si>
  <si>
    <t>Signature PAD, LCD 1.5 Backlit USB</t>
  </si>
  <si>
    <t>IDSTC2940-N</t>
  </si>
  <si>
    <t>WTS-P TC55  2940 mAh Battery</t>
  </si>
  <si>
    <t>IDSTC4410-N</t>
  </si>
  <si>
    <t>WTS-P TC55  4410 mAh Battery</t>
  </si>
  <si>
    <t>IDSTC51</t>
  </si>
  <si>
    <t>WTS-P Zebra TC52 Scanner with Camera  This product requires a power supply and a mobile software license.  Don't forget to add in the REQUIRED mobile software license (IDSMBSLIC-N) Three options are available for power.  Option #1 power supply (IDSTC-WALL</t>
  </si>
  <si>
    <t>IDSTC-5156BATT</t>
  </si>
  <si>
    <t>WTS-P TC52/57  4300 mAh Battery</t>
  </si>
  <si>
    <t>IDSTC-5156BOOT</t>
  </si>
  <si>
    <t>WTS-P TC52/57 Protective Boot</t>
  </si>
  <si>
    <t>IDSTC-5156CABLE</t>
  </si>
  <si>
    <t>IDSTC-5156HOL</t>
  </si>
  <si>
    <t>WTS-P TC52/57 Soft Holster</t>
  </si>
  <si>
    <t>IDSTC51KIT</t>
  </si>
  <si>
    <t>WTS-P TC52 Scanner Bundle Includes WTS -P Zebra TC52 Scanner with camera, power supply, styluses, charging cable and protective boot. Wi-Fi and Ethernet Capable.  THIS PACKAGE INCLUDES THE REQUIRED MOBILE SOFTWARE LICENSE (IDSMBSLIC-N).</t>
  </si>
  <si>
    <t>IDSTC56</t>
  </si>
  <si>
    <t>IDSTC56KIT</t>
  </si>
  <si>
    <t>WTS-P TC57 Scanner Bundle Includes WTS -P Zebra TC57 Scanner with camera, power supply, styluses, charging cable, and protective boot. Wi-Fi, ethernet and Cellular (CDMA and GSM) Capable.  THIS PACKAGE INCLUDES THE REQUIRED MOBILE SOFTWARE LICENSE (IDSMB</t>
  </si>
  <si>
    <t>IDSTC-5SLOTCRAD</t>
  </si>
  <si>
    <t>WTS-P TC52/57 5-Port Charging Cradle.  The Cradle charges scanners with or without protective boot. Wi-Fi and Ethernet. Note Does not fit TC55 handhelds.</t>
  </si>
  <si>
    <t>IDSTC-CRADLE</t>
  </si>
  <si>
    <t>WTS-P TC52/57 Single USB Cradle</t>
  </si>
  <si>
    <t>IDSTC-STYLUS3PK</t>
  </si>
  <si>
    <t>WTS-P TC52/57 Stylus 3 pack</t>
  </si>
  <si>
    <t>IDSTC-WALLCHAR</t>
  </si>
  <si>
    <t>WTS-P TC52/57 Power Supply/wall charger</t>
  </si>
  <si>
    <t>IDSTSBT3600-N</t>
  </si>
  <si>
    <t>MC67 Battery 3600 MAH</t>
  </si>
  <si>
    <t>IDSWS-N</t>
  </si>
  <si>
    <t>Wireless Barcode Scanner</t>
  </si>
  <si>
    <t>IDSXE-N</t>
  </si>
  <si>
    <t>WTS-P XE Software Package Includes 1 client license. This means 1 person can be logged onto the WTS-P site at a time. You can have as many username /password combinations as desired, but can only have 1 person logged on at a time. You can add up to 9</t>
  </si>
  <si>
    <t>IDSXETKAIO10</t>
  </si>
  <si>
    <t>WTS-P XE Turnkey &amp; 64bit All-In-One PC Win 10 Includes All-In-One Win 10 Touch Computer keyboard mouse WTS-P XE software and 1 license</t>
  </si>
  <si>
    <t>IDSXETKWIN10</t>
  </si>
  <si>
    <t>WTS-P XE Turnkey &amp; 64bit Desktop PC Win 10Includes Win10 64bit PC keyboard mouse monitor WTS-P XE software and 1 license</t>
  </si>
  <si>
    <t>IDSXEUPGENT-N</t>
  </si>
  <si>
    <t>WTS-P XE to WTS-P Enterprise software upgrade</t>
  </si>
  <si>
    <t>IDSXEUPG-N</t>
  </si>
  <si>
    <t>WTS-P Base to WTS-P XE software upgrade</t>
  </si>
  <si>
    <t>IM16</t>
  </si>
  <si>
    <t>Letter Opener</t>
  </si>
  <si>
    <t>IM-210</t>
  </si>
  <si>
    <t>Omation 210 Envelopener - ideal for processing 200 to 2000 pieces per day, proven milling-cutter technology, self-adjusting feeder and complete edge to edge cutting</t>
  </si>
  <si>
    <t>IM-306B</t>
  </si>
  <si>
    <t>Omation 306 Envelopener</t>
  </si>
  <si>
    <t>IM-306BATCHER</t>
  </si>
  <si>
    <t>Batcher Option for 306 (Factory or Field Installed)</t>
  </si>
  <si>
    <t>IM-306BINKJET</t>
  </si>
  <si>
    <t>Omation 306 Envelopener with High Speed Inkjet Printer</t>
  </si>
  <si>
    <t>IM-306SIJSORTBIN</t>
  </si>
  <si>
    <t>Omation 306S Envelopener with Sorter, High Speed InkJet Printer and Sort Bin</t>
  </si>
  <si>
    <t>IM-306SIJSORTBNBAT</t>
  </si>
  <si>
    <t>Omation 306S Envelopener with Sorter, High Speed InkJet Printer, Sort Bin and Batcher</t>
  </si>
  <si>
    <t>IM-306SIJSTCONV</t>
  </si>
  <si>
    <t>Omation 306S Envelopener with Sorter, High Speed InkJet Printer and Conveyor</t>
  </si>
  <si>
    <t>IM-306SIJSTCONVBAT</t>
  </si>
  <si>
    <t>Omation 306S Envelopener with Sorter, High Speed InkJet Printer, Conveyor and Batcher</t>
  </si>
  <si>
    <t>IM-306SSORTBIN</t>
  </si>
  <si>
    <t>Omation 306S Envelopener with Sorter and Sort Bin</t>
  </si>
  <si>
    <t>IM-306SSORTCONV</t>
  </si>
  <si>
    <t>Omation 306S Envelopener with Sorter and Conveyor</t>
  </si>
  <si>
    <t>IM-410</t>
  </si>
  <si>
    <t>Omation 410 Envelopener - w/integrated ink jet printer and new job creation interface.  Ideal for processing 200 to 2000 pieces of mixed mail per day, self-adjusting feeder and adjustable cut depth settings.</t>
  </si>
  <si>
    <t>Impress Platform</t>
  </si>
  <si>
    <t>IMPSBUPREPAY-P1</t>
  </si>
  <si>
    <t>Distribute Prepaid 1 (Includes 5,000 Annual Automate Clicks/Pages)</t>
  </si>
  <si>
    <t>IMPSBUPREPAY-P2</t>
  </si>
  <si>
    <t>Distribute Prepaid 2 (Includes 18,000 Annual Automate Clicks/Pages)</t>
  </si>
  <si>
    <t>IMPSBUPREPAY-P3</t>
  </si>
  <si>
    <t>Distribute Prepaid 3 (Includes 30,000 Annual Automate Clicks/Pages)</t>
  </si>
  <si>
    <t>IMPSBUPREPAY-P4</t>
  </si>
  <si>
    <t>Distribute Prepaid 4 (Includes 90,000 Annual Automate Clicks/Pages)</t>
  </si>
  <si>
    <t>IMPSBUPREPAY-P5</t>
  </si>
  <si>
    <t>Distribute Prepaid 5 (Includes 180,000 Annual Automate Clicks/Pages)</t>
  </si>
  <si>
    <t>IMPSBUPREPAY-P6</t>
  </si>
  <si>
    <t>Distribute Prepaid 6 (Includes 480,000 Annual Automate Clicks/Pages)</t>
  </si>
  <si>
    <t>IMPSBUPREPAY-P7</t>
  </si>
  <si>
    <t>Distribute Prepaid 7 (Includes 840,000 Annual Automate Clicks/Pages)</t>
  </si>
  <si>
    <t>IMPSBUPREPAY-P8</t>
  </si>
  <si>
    <t>Distribute Prepaid 8 (Includes 1,200,000 Annual Automate Clicks/Pages)</t>
  </si>
  <si>
    <t>IMPSBUPREPAY-P9</t>
  </si>
  <si>
    <t>Distribute Prepaid 9 (Includes 3,000,000 Annual Automate Clicks/Pages)</t>
  </si>
  <si>
    <t>IMPSUBBAP-P2</t>
  </si>
  <si>
    <t>Impress Basic Plus T1 Subscription (15,000 clicks/pages per year) Includes Access to Automate, Dispatch, Distribute, Portal. Usage charges apply.</t>
  </si>
  <si>
    <t>IMPSUBBAS-P1</t>
  </si>
  <si>
    <t>Impress Basic T1 Subscription (5,000 clicks/pages per year) Includes Access to Automate, Distribute, Portal. Usage charges apply. Output via Distribute. No local Print.</t>
  </si>
  <si>
    <t>IMPSUBBUS-P4</t>
  </si>
  <si>
    <t>Impress Business T1 Subscription (100,000 clicks/pages per year) Includes Access to Automate, Dispatch, Distribute, Portal. Usage charges apply.</t>
  </si>
  <si>
    <t>IMPSUBCLUSTER1</t>
  </si>
  <si>
    <t>Impress Dedicated Subcluster 1 - 5M</t>
  </si>
  <si>
    <t xml:space="preserve">n/a </t>
  </si>
  <si>
    <t>IMPSUBCLUSTER2</t>
  </si>
  <si>
    <t>Impress Dedicated Subcluster 2 - 10M</t>
  </si>
  <si>
    <t>IMPSUBCLUSTER3</t>
  </si>
  <si>
    <t>Impress Dedicated Subcluster 3 - 15M</t>
  </si>
  <si>
    <t>IMPSUBLAR-P7</t>
  </si>
  <si>
    <t>Impress Enterprise Plus T1 Subscription (1,500,000 clicks/pages per year) Includes Access to Automate, Dispatch, Distribute, Portal. Usage charges apply.</t>
  </si>
  <si>
    <t>IMPSUBOFF-P3</t>
  </si>
  <si>
    <t>Impress Office T1 Subscription (40,000 clicks/pages per year) Includes Access to Automate, Dispatch, Distribute, Portal. Usage charges apply.</t>
  </si>
  <si>
    <t>IMPSUBPRO-P5</t>
  </si>
  <si>
    <t>Impress Professional T1 Subscription (250,000 clicks/pages per year) Includes Access to Automate, Dispatch, Distribute, Portal. Usage charges apply.</t>
  </si>
  <si>
    <t>IMPSUBPRP-P8</t>
  </si>
  <si>
    <t>Impress Professional Plus T1 Subscription (450,000 clicks/pages per year) Includes Access to Automate, Dispatch, Distribute, Portal. Usage charges apply.</t>
  </si>
  <si>
    <t>IMPSUBULTI-P9</t>
  </si>
  <si>
    <t>Impress Enterprise Ultimate T1 Subscription (3,000,000 clicks/pages per year) Includes Access to Automate, Dispatch, Distribute, Portal. Usage charges apply.</t>
  </si>
  <si>
    <t>IMPSUBVENT-P6</t>
  </si>
  <si>
    <t>Impress Enterprise T1 Subscription (700,000 clicks/pages per year) Includes Access to Automate, Dispatch, Distribute, Portal. Usage charges apply.</t>
  </si>
  <si>
    <t>IN3INK</t>
  </si>
  <si>
    <t>Ink Cartridge for IN Series 360 base</t>
  </si>
  <si>
    <t>ININK67</t>
  </si>
  <si>
    <t>Ink Cartridge for IN Series 600/700/750 bases</t>
  </si>
  <si>
    <t>ININK67HC</t>
  </si>
  <si>
    <t>Ink Cartridge - high capacity for IN Series 600/700/750 bases</t>
  </si>
  <si>
    <t>IS5000-6000KIT</t>
  </si>
  <si>
    <t>Supply Kit contains Ink Cartridge, 16oz Sure Seal Bottle  &amp; 1000 Pack Meter Tapes Double Labels</t>
  </si>
  <si>
    <t>IS56INK</t>
  </si>
  <si>
    <t>IS-5000/6000 Series Ink Tank</t>
  </si>
  <si>
    <t>Integrated Postal Scales</t>
  </si>
  <si>
    <t>IS56WP10STD</t>
  </si>
  <si>
    <t>IS-5000/6000 Stand for the 10lb Weigh Platform</t>
  </si>
  <si>
    <t>Scales</t>
  </si>
  <si>
    <t>ISDW10</t>
  </si>
  <si>
    <t>IS 4/5/6 Series 10lb. Differential Weighing</t>
  </si>
  <si>
    <t>ISDW30</t>
  </si>
  <si>
    <t>IS 4/5/6 Series 30lb. Differential Weighing</t>
  </si>
  <si>
    <t>ISDW70</t>
  </si>
  <si>
    <t>IS 4/5/6 Series 70lb. Differential Weighing</t>
  </si>
  <si>
    <t>ISINK2</t>
  </si>
  <si>
    <t>IS-280 Series Ink Cartridge</t>
  </si>
  <si>
    <t>ISINK34</t>
  </si>
  <si>
    <t>Ink Cartridge for IS3 &amp; 4 series</t>
  </si>
  <si>
    <t>ISINK4HC</t>
  </si>
  <si>
    <t>Ink Cartridge - high capacity for IS440-490 series</t>
  </si>
  <si>
    <t>ISROLLTAPE</t>
  </si>
  <si>
    <t>Roll Tape to be used  with Remote Label Dispenser (ISRLD &amp; INRLD).  Qty of 10 rolls.  Yields up to 260 per roll.</t>
  </si>
  <si>
    <t>Mailing System, Ultra Low Volume</t>
  </si>
  <si>
    <t>Mailing &amp; Shipping Bndl Pricing</t>
  </si>
  <si>
    <t>IX1BWP10</t>
  </si>
  <si>
    <t>iX-1 Base w/ 10lb. Scale - LEASE ONLY, Rate Prot &amp; Post Exp Mgr Incl</t>
  </si>
  <si>
    <t>IX1ERR</t>
  </si>
  <si>
    <t>iX-1 e-RR activation &amp; starter kit. Incl e-RR SW &amp; Rate File w/50 eDel Conf, 50 eSig Conf &amp; 100 eCert labels</t>
  </si>
  <si>
    <t>Meter Rental Packages</t>
  </si>
  <si>
    <t>IX1R10</t>
  </si>
  <si>
    <t>iX-1 w/ 10lb. WP Rental Incl Free Resets, neoFunds BasicPLUS, Rate Prot, Postal Exp Mgr</t>
  </si>
  <si>
    <t>IX1R10A10</t>
  </si>
  <si>
    <t>iX-1 w/ 10lb. WP Rental &amp; 10 Accounts Incl Free Resets, neoFunds BasicPLUS, Rate Prot, Postal Exp Mgr</t>
  </si>
  <si>
    <t>IX1R10A5</t>
  </si>
  <si>
    <t>iX-1 w/ 10lb. WP Rental &amp; 5 Accounts Incl Free Resets, neoFunds BasicPLUS, Rate Prot, Postal Exp Mgr</t>
  </si>
  <si>
    <t>S.M.A.R.T iX-Series Bundle Pkgs</t>
  </si>
  <si>
    <t>IX357SMARTCSKIT</t>
  </si>
  <si>
    <t>S.M.A.R.T. Kit includes All-in-one PC, Thermal Label Printer and Computer Stand</t>
  </si>
  <si>
    <t>IX357SMARTDMKIT</t>
  </si>
  <si>
    <t>S.M.A.R.T. Kit includes All-in-one PC, Thermal Label Printer and Desk Mount</t>
  </si>
  <si>
    <t>IX357SMARTWMKIT</t>
  </si>
  <si>
    <t>S.M.A.R.T. Kit includes All-in-one PC, Thermal Label Printer and Wall Mount</t>
  </si>
  <si>
    <t>IX3DW10</t>
  </si>
  <si>
    <t>iX-3 Series Base 10lb. Differential Weighing</t>
  </si>
  <si>
    <t>IX3DW30</t>
  </si>
  <si>
    <t>iX-3 Series Base 30lb. Differential Weighing</t>
  </si>
  <si>
    <t>IX3DW5</t>
  </si>
  <si>
    <t>iX-3 Series Base 5lb. Differential Weighing</t>
  </si>
  <si>
    <t>IX3DW70</t>
  </si>
  <si>
    <t>iX-3 Series Base 70lb. Differential Weighing</t>
  </si>
  <si>
    <t>IX3ERR</t>
  </si>
  <si>
    <t xml:space="preserve">ERR Feature and Activation Kit Required w/ ISSP35 </t>
  </si>
  <si>
    <t>Mailing Systems, Low Volume</t>
  </si>
  <si>
    <t>IX3-P5</t>
  </si>
  <si>
    <t>iX-3 Series Base w/5lb Integrated Weighing Platform, Moistener, Catch Tray, 50 Standard Accounts / Departments.</t>
  </si>
  <si>
    <t>IX3-R5</t>
  </si>
  <si>
    <t>IX-5 w/ 5lb. WP RENTAL - IX3AI &amp; ISSP10 w/ neoFunds BasicPLUS</t>
  </si>
  <si>
    <t>IX3-R5 W/SP20</t>
  </si>
  <si>
    <t>IX-5 w/ 5lb. WP RENTAL - IX3AI &amp; ISSP10 w/ neoFunds BasicPLUS and ISSP20</t>
  </si>
  <si>
    <t>IX3-R5 W/SP35</t>
  </si>
  <si>
    <t>IX-5 w/ 5lb. WP RENTAL - IX3AI &amp; ISSP10 w/ neoFunds BasicPLUS and ISSP35</t>
  </si>
  <si>
    <t>IX57KEYBOARD</t>
  </si>
  <si>
    <t>Keyboard &amp; Custom Steel Stand for iX Series 5/7/7PRO/9 Bases</t>
  </si>
  <si>
    <t>IX5AF</t>
  </si>
  <si>
    <t>iX-5 Series  w/ AutoFeeder, Sealer, Catch Tray and Ink Cartridge</t>
  </si>
  <si>
    <t>IX5AFUPG</t>
  </si>
  <si>
    <t>IX5HF Auto Feed Post Sale Upgrade</t>
  </si>
  <si>
    <t>IX5FURNITURE</t>
  </si>
  <si>
    <t>60" table for the S.M.A.R.T. iX-5HF/AF packages.  Table comes with one pre-drilled 5/8" hole that can accommodate the deskmount package  (SMARTDESKMOUNT)</t>
  </si>
  <si>
    <t>IX5HF</t>
  </si>
  <si>
    <t>iX-5 Series Base w/ Hand Feeder, Moistener, Catch Tray and Ink Cartridge</t>
  </si>
  <si>
    <t>IX7</t>
  </si>
  <si>
    <t>iX-7 Series Base w/ Mixed Size Feeder, Sealer, Catch Tray and Ink Cartridge</t>
  </si>
  <si>
    <t>IX7ERR</t>
  </si>
  <si>
    <t>iX-7 Series Base e-RR Feature &amp; Activation Kit w/bc scanner. Inc e-RR SW &amp; Rate File w/200 eDel/Sig Conf &amp; 500 eCert labels</t>
  </si>
  <si>
    <t>IX7PRO</t>
  </si>
  <si>
    <t>iX-7PRO Series Base w/ Mixed Size Feeder, Sealer, Catch Tray and Ink Cartridge</t>
  </si>
  <si>
    <t>IX7PROERR</t>
  </si>
  <si>
    <t>IX-9 e-RR Feature Activation &amp; Starter Kit w/Bar Code Scanner</t>
  </si>
  <si>
    <t>IX9A</t>
  </si>
  <si>
    <t>iX-9A 210 LPM Base, Puffy Postcard Feeder with Wireways, Ink Cartridge &amp; Power Line Conditioner</t>
  </si>
  <si>
    <t>IX9B</t>
  </si>
  <si>
    <t>iX-9B 260 LPM Base, Puffy Postcard Feeder with Wireways, Ink Cartridge &amp; Power Line Conditioner</t>
  </si>
  <si>
    <t>Mailing Systems, High Volume</t>
  </si>
  <si>
    <t>IX9C</t>
  </si>
  <si>
    <t>iX-9C 300 LPM Base, Puffy Postcard Feeder with Wireways, Ink Cartridge &amp; Power Line Conditioner</t>
  </si>
  <si>
    <t>IX9CATCH</t>
  </si>
  <si>
    <t>iX-9 Catch Tray</t>
  </si>
  <si>
    <t>IX9CONVEYOR</t>
  </si>
  <si>
    <t>iX-9 Conveyor Stacker</t>
  </si>
  <si>
    <t>IX9DROPTRAY</t>
  </si>
  <si>
    <t>iX-9 Drop Tray</t>
  </si>
  <si>
    <t>IX9DWM PKG</t>
  </si>
  <si>
    <t>iX-9 Dynamic Weighing Module</t>
  </si>
  <si>
    <t>IX9ERR</t>
  </si>
  <si>
    <t>IX9INKHC</t>
  </si>
  <si>
    <t>iX-9 Series High Capacity Ink Cartridge</t>
  </si>
  <si>
    <t>IX9SMARTARMMNT</t>
  </si>
  <si>
    <t>iX-9 Series S.M.A.R.T. PC Arm Mount (Service spare part only, already included in Bundles)</t>
  </si>
  <si>
    <t>IX9SMARTHWKIT</t>
  </si>
  <si>
    <t>S.M.A.R.T. Kit includes All-in-one PC, Arm Mount, Thermal Label PTR, KB w/Stand.  Use w/multiple iX-9 systems at same location or Multi-Site Locations</t>
  </si>
  <si>
    <t>IX9SMARTKBSTDPKG</t>
  </si>
  <si>
    <t>iX-9 Series SMART Wireless Keyboard &amp; Stand</t>
  </si>
  <si>
    <t>IX9SMARTPC</t>
  </si>
  <si>
    <t>IX-Series All-In-One PC</t>
  </si>
  <si>
    <t>IX9WP10STD</t>
  </si>
  <si>
    <t>iX-9 Stand for the 10lb Weigh Platform</t>
  </si>
  <si>
    <t>IXDS7</t>
  </si>
  <si>
    <t>Dynamic Weighing Platform (IX Series 7/7PRO bases only)</t>
  </si>
  <si>
    <t>IXDU10</t>
  </si>
  <si>
    <t>iX-1 10 Department Upgrade</t>
  </si>
  <si>
    <t>IXDU100</t>
  </si>
  <si>
    <t>100 Department Upgrade - iX-3 Series</t>
  </si>
  <si>
    <t>IXDU1000</t>
  </si>
  <si>
    <t>1000 Department Upgrade - iX-9 Series</t>
  </si>
  <si>
    <t>IXDU2000</t>
  </si>
  <si>
    <t>2000 Department Upgrade - iX-9 Series</t>
  </si>
  <si>
    <t>IXDU300</t>
  </si>
  <si>
    <t>300 Department Upgrade - iX-3/5/7/7PRO/9 Series</t>
  </si>
  <si>
    <t>IXDU3000</t>
  </si>
  <si>
    <t>3000 Department Upgrade - iX-9 Series</t>
  </si>
  <si>
    <t>IXDU5</t>
  </si>
  <si>
    <t>iX-1 5 Department Upgrade</t>
  </si>
  <si>
    <t>IXDU500</t>
  </si>
  <si>
    <t>500 Department Upgrade - iX-3/5/7/7PRO/9 Series</t>
  </si>
  <si>
    <t>IXDW10</t>
  </si>
  <si>
    <t>iX Series 5/7/7PRO/9 base 10lb. Differential Weighing</t>
  </si>
  <si>
    <t>IXDW30</t>
  </si>
  <si>
    <t>iX Series 5/7/7PRO/9 base 30lb. Differential Weighing</t>
  </si>
  <si>
    <t>IXDW70</t>
  </si>
  <si>
    <t>iX Series 5/7/7PRO/9 base 70lb. Differential Weighing</t>
  </si>
  <si>
    <t>IXELD</t>
  </si>
  <si>
    <t>iX-7/iX-7PRO/iX-9 Remote Label Dispenser</t>
  </si>
  <si>
    <t>IXELDPKG</t>
  </si>
  <si>
    <t>iX-7/iX-7PRO/iX-9 Remote Label Dispenser &amp; Stand</t>
  </si>
  <si>
    <t>IXINK1</t>
  </si>
  <si>
    <t>iX-1 Series Ink Cartridge</t>
  </si>
  <si>
    <t>IXINK357</t>
  </si>
  <si>
    <t>iX-3/5/7/7PRO Series Standard Ink Cartridge</t>
  </si>
  <si>
    <t>IXINK57HC</t>
  </si>
  <si>
    <t>iX-5/7/7PRO Series High Capacity Ink Cartridge</t>
  </si>
  <si>
    <t>IXLANKIT</t>
  </si>
  <si>
    <t>Smart Connect  Kit</t>
  </si>
  <si>
    <t>IXPRINTER</t>
  </si>
  <si>
    <t>iX Series Inkjet Report Printer w/ USB Cable</t>
  </si>
  <si>
    <t>IXPWRSTACKER</t>
  </si>
  <si>
    <t>New iX7/7PRO Conveyor Stacker &amp; Adaptor</t>
  </si>
  <si>
    <t>IXSCAN</t>
  </si>
  <si>
    <t>iX Series USB Barcode Scanner for Department Scanning or eServices</t>
  </si>
  <si>
    <t>IXUSBHUB</t>
  </si>
  <si>
    <t>iX Series USB Hub to increase USB Connections</t>
  </si>
  <si>
    <t>IXUSBKEY</t>
  </si>
  <si>
    <t>iX Series USB Memory Key</t>
  </si>
  <si>
    <t>IXWP10</t>
  </si>
  <si>
    <t>iX-5/7/7PRO/9 Series 10lb. Weigh Platform</t>
  </si>
  <si>
    <t>IXWP30</t>
  </si>
  <si>
    <t>iX-5/7/7PRO/9 Series 30lb. Weigh Platform</t>
  </si>
  <si>
    <t>IXWP5</t>
  </si>
  <si>
    <t>IX Series 5 lb Weighing Platform</t>
  </si>
  <si>
    <t>IXWP5DW</t>
  </si>
  <si>
    <t>iX-5 Series base 5lb. Differential Weighing</t>
  </si>
  <si>
    <t>IXWP70</t>
  </si>
  <si>
    <t>iX-5/7/7PRO/9 Series 70lb. Weigh Platform</t>
  </si>
  <si>
    <t>IXWP70UPG</t>
  </si>
  <si>
    <t>Upgrade 30lb platform to 70lb capacity</t>
  </si>
  <si>
    <t>L2-18</t>
  </si>
  <si>
    <t>12 Bin Legal Size Sorter - 2 columns - can be used for corner configuration on 30x30x30 table</t>
  </si>
  <si>
    <t>L4-18</t>
  </si>
  <si>
    <t>24 Bin Legal Size Sorter - 4 column</t>
  </si>
  <si>
    <t>L6-18</t>
  </si>
  <si>
    <t>36 Bin Legal Size Sorter</t>
  </si>
  <si>
    <t>L6-18E18</t>
  </si>
  <si>
    <t>36 Bin Legal Size Sorter with 18" Riser</t>
  </si>
  <si>
    <t>LIN</t>
  </si>
  <si>
    <t>Line Printer Input - Portability</t>
  </si>
  <si>
    <t>LOCAL-SRVC BPA</t>
  </si>
  <si>
    <t>On Site local service for non covered labor sold by units (BCC Architect, BCC Data Quality, BCC Impress Automate Plug-In, BCC Off Archtct OMS, BulkMailer Business, BulkMailer Professio</t>
  </si>
  <si>
    <t>LOCAL-SRVC SW</t>
  </si>
  <si>
    <t>On Site local service for non covered labor sold by units(WTS-P, iMCM G2, Account Report Manager, New EMS Packages, EMS ProServ, EMS SYS Software, Documet Handling Solutions, WTS</t>
  </si>
  <si>
    <t>LOT</t>
  </si>
  <si>
    <t>Lookup Table - Portability</t>
  </si>
  <si>
    <t>Web Tracking Solutions</t>
  </si>
  <si>
    <t>LWTSHHSUB-N</t>
  </si>
  <si>
    <t>WTS LITE Handheld Subscription (Max 3)</t>
  </si>
  <si>
    <t>LWTS-SETUPTRAIN-N</t>
  </si>
  <si>
    <t>WTS Lite Setup and Train</t>
  </si>
  <si>
    <t>LWTSSSUB-N</t>
  </si>
  <si>
    <t>WTS LITE Subscription (Order must include Professional Services LWTS-SETUPTRAIN-N)</t>
  </si>
  <si>
    <t>M5C250-N</t>
  </si>
  <si>
    <t>M5K250-N</t>
  </si>
  <si>
    <t>M5M250-N</t>
  </si>
  <si>
    <t>M5PRINT-N</t>
  </si>
  <si>
    <t>M5Y250-N</t>
  </si>
  <si>
    <t>M7PRN4X6</t>
  </si>
  <si>
    <t>M7/M7 plus 4x6 labels 1000 per roll (M7PRN and  M7PRN-LP Printers Only)</t>
  </si>
  <si>
    <t>MACH 6</t>
  </si>
  <si>
    <t>MACH 6 Thick Media Digital Color Inkjet Printer w/Memjet Technology</t>
  </si>
  <si>
    <t>MACH 6S</t>
  </si>
  <si>
    <t>MACH 6 with 3-foot Conveyor Stacker w/Drop Tray</t>
  </si>
  <si>
    <t>MACH 6SMC</t>
  </si>
  <si>
    <t>MACH 6 System with 3-foot Conveyor and mColor Software</t>
  </si>
  <si>
    <t>MACH 6SMCPC</t>
  </si>
  <si>
    <t>MACH 6 Turnkey System includes 3-FT conveyor mColor 3.0 Pre-Installed on a PC</t>
  </si>
  <si>
    <t>MACH-5SMCPC</t>
  </si>
  <si>
    <t>MACH 5 Turnkey System with mColor 3.0 on Pre-loaded PC, 3-foot Conveyor</t>
  </si>
  <si>
    <t>MACH-5SMC-SP</t>
  </si>
  <si>
    <t>MACH 5 System with 3-foot Conveyor and mColor Software</t>
  </si>
  <si>
    <t>MACH-5-SP</t>
  </si>
  <si>
    <t>MACH 5 Digital Color Inkjet Printer w/Memjet Technology</t>
  </si>
  <si>
    <t>MACH-5S-SP</t>
  </si>
  <si>
    <t>MACH 5 with 3-foot Conveyor Stacker w/Drop Tray</t>
  </si>
  <si>
    <t>MC0</t>
  </si>
  <si>
    <t>Mail Connector - Portability</t>
  </si>
  <si>
    <t>MCOLOR-AD-POSI</t>
  </si>
  <si>
    <t>Simple Imposition Tool for MACH X Label Printers</t>
  </si>
  <si>
    <t>MCOLOR-AD-RIP</t>
  </si>
  <si>
    <t>Additional RIP Server for mColor Software for Multiple AS-950C Printers at one Site</t>
  </si>
  <si>
    <t>MCOLOR-EXP-DIR</t>
  </si>
  <si>
    <t>Annual End User Support Contract</t>
  </si>
  <si>
    <t>MCOLOR-EXP-FIX</t>
  </si>
  <si>
    <t>mColor Software Direct Expert Technical Support Per Instance</t>
  </si>
  <si>
    <t>MCOLOR-EXP-INS</t>
  </si>
  <si>
    <t>mColor Software Expert Guided Installation via WebEx</t>
  </si>
  <si>
    <t>MCOLOR-EXP-UPG</t>
  </si>
  <si>
    <t>mColor Software Expert Guided Product Update via WebEx</t>
  </si>
  <si>
    <t>MCOLOR-RIP</t>
  </si>
  <si>
    <t>mColor RIP &amp; Workflow Color Management Software for MACH Printers</t>
  </si>
  <si>
    <t>MCOLOR-RIP-CL</t>
  </si>
  <si>
    <t>Additional Seat License for mColor Software Client</t>
  </si>
  <si>
    <t>MCOLOR-RIP-PC</t>
  </si>
  <si>
    <t>mColor RIP for Memjet Printers Pre-loaded on Dedicated Dell PC</t>
  </si>
  <si>
    <t>MCOLOR-RIP-UPG</t>
  </si>
  <si>
    <t>Major Version Upgrades for mColor RIP Software (Requires Remote Install)</t>
  </si>
  <si>
    <t>MIM</t>
  </si>
  <si>
    <t>Mailmerge for CSV-Portability</t>
  </si>
  <si>
    <t>MMC104</t>
  </si>
  <si>
    <t>104" Custom Workstation with Risers, Locking Doors</t>
  </si>
  <si>
    <t>MMC84</t>
  </si>
  <si>
    <t>84" Custom Workstation with One Riser and Locking Doors</t>
  </si>
  <si>
    <t>MMDOORS</t>
  </si>
  <si>
    <t>Set of Two Additional Doors for Workstation</t>
  </si>
  <si>
    <t>BCC Architect - Impress</t>
  </si>
  <si>
    <t>MRTKN-120-MVUNL</t>
  </si>
  <si>
    <t>Architect Impress plug-in 120 ppm - Unlimited NCOA      (31-60K mailpieces/month)</t>
  </si>
  <si>
    <t>MRTKN-120-MVU-RE</t>
  </si>
  <si>
    <t>Architect Impress plug-in 120 ppm - Unltd NCOA Renewal (31-60K mailpieces/month)</t>
  </si>
  <si>
    <t>MRTKN-120PPM</t>
  </si>
  <si>
    <t>Architect Impress plug-in 120 ppm (31-60K mailpieces/month)</t>
  </si>
  <si>
    <t>MRTKN-120PPM-RE</t>
  </si>
  <si>
    <t>Architect Impress plug-in 120 ppm RENEWAL (31-60K mailpieces /month)</t>
  </si>
  <si>
    <t>MRTKN-180-MVUNL</t>
  </si>
  <si>
    <t>Architect Impress plug-in 180 ppm - Unlimited NCOA       (61-100K mailpieces/month)</t>
  </si>
  <si>
    <t>MRTKN-180-MVU-RE</t>
  </si>
  <si>
    <t>Architect Impress plug-in 180 ppm - Unltd NCOA Renewal  (61-100K mailpieces/month)</t>
  </si>
  <si>
    <t>MRTKN-180PPM</t>
  </si>
  <si>
    <t>Architect Impress plug-in 180 ppm (61-100K mailpieces/month)</t>
  </si>
  <si>
    <t>MRTKN-180PPM-RE</t>
  </si>
  <si>
    <t>Architect Impress plug-in 180 ppm RENEWAL (61-100K mailpieces /month)</t>
  </si>
  <si>
    <t>MRTKN-60-MVUNL</t>
  </si>
  <si>
    <t>Architect Impress plug-in 60 ppm - Unlimited NCOA        (20- 30K mailpieces/month)</t>
  </si>
  <si>
    <t>MRTKN-60-MVU-RE</t>
  </si>
  <si>
    <t>Architect Impress plug-in 60 ppm - Unltd NCOA Renewal (20- 30K mailpieces/month)</t>
  </si>
  <si>
    <t>MRTKN-60PPM</t>
  </si>
  <si>
    <t>Architect Impress plug-in 60 ppm (20-30K mailpieces/month)</t>
  </si>
  <si>
    <t>MRTKN-60PPM-RE</t>
  </si>
  <si>
    <t>Architect Impress plug-in 60 ppm RENEWAL (20-30K mailpieces /month)</t>
  </si>
  <si>
    <t>MRTKN-LOWVOL</t>
  </si>
  <si>
    <t>Architect Impress plug-in Low Volume - (up to 10K mailpieces/month)</t>
  </si>
  <si>
    <t>MRTKN-LOWVOL-MVU</t>
  </si>
  <si>
    <t>Architect Impress plug-in Low Volume - Unlimited NCOA (up to 10K mailpieces/month)</t>
  </si>
  <si>
    <t>MRTKN-LOWVOLMVU-RE</t>
  </si>
  <si>
    <t>Architect Impress plug-in Low Volume - Unlimited NCOA  RENEWAL (up to 10K mailpieces/month)</t>
  </si>
  <si>
    <t>MRTKN-LOWVOL-RE</t>
  </si>
  <si>
    <t>Architect Impress plug-in Low Volume - RENEWAL  (up to 10K mailpieces/month)</t>
  </si>
  <si>
    <t>MRTKN-MLT-MVUNL</t>
  </si>
  <si>
    <t>Architect Impress plug-in Gold 3+ - Unlimited NCOA       (250K+ mailpieces/month)</t>
  </si>
  <si>
    <t>Call for Pricing</t>
  </si>
  <si>
    <t>MRTKN-MLT-MVU-RE</t>
  </si>
  <si>
    <t>Architect Impress plug-in Gold 3+ - Unltd NCOA Renewal (250K+ mailpieces/month)</t>
  </si>
  <si>
    <t>MRTKN-MULTI</t>
  </si>
  <si>
    <t>Architect Impress plug-in Gold 3+ (250K+ mailpieces/month)</t>
  </si>
  <si>
    <t>MRTKN-MULTI-RE</t>
  </si>
  <si>
    <t>Architect Impress plug-in Gold 3+ RENEWAL (250K+ mailpieces /month)</t>
  </si>
  <si>
    <t>MRTKN-PM-FS-HIGH</t>
  </si>
  <si>
    <t>Full Service iMB Package for MailRoom Toolkit with PrintMachine (High Volume)</t>
  </si>
  <si>
    <t>MRTKN-PM-FS-LOW</t>
  </si>
  <si>
    <t>Full Service iMB Package for MailRoom Toolkit with PrintMachine (Low Volume)</t>
  </si>
  <si>
    <t>MRTKN-PM-FS-MED</t>
  </si>
  <si>
    <t>Full Service iMB Package for MailRoom Toolkit with PrintMachine (Med Volume)</t>
  </si>
  <si>
    <t>MRTKN-SMB40</t>
  </si>
  <si>
    <t>Architect Impress plug-in SMB 40 PPM (11-19K mailpieces/month)</t>
  </si>
  <si>
    <t>MRTKN-SMB40-MVU</t>
  </si>
  <si>
    <t>Architect Impress plug-in SMB 40 PPM - Unlimited NCOA (11-19K mailpieces/month)</t>
  </si>
  <si>
    <t>MRTKN-SMB40-MVU-RE</t>
  </si>
  <si>
    <t>Architect Impress plug-in SMB 40 PPM - Unlimited NCOA RENEWAL (11-19K mailpieces/month)</t>
  </si>
  <si>
    <t>MRTKN-SMB40-RE</t>
  </si>
  <si>
    <t>Architect Impress plug-in SMB 40 PPM - RENEWAL  (11-19K mailpieces/month)</t>
  </si>
  <si>
    <t>MRTKN-UNL-MVUNL</t>
  </si>
  <si>
    <t>Architect Impress plug-in Unltd ppm - Unlimited NCOA  (101-250K mailpieces/month)</t>
  </si>
  <si>
    <t>MRTKN-UNL-MVU-RE</t>
  </si>
  <si>
    <t>Architect Impress plug-in Unltd ppm - Unltd NCOA Renewal (101-250K mailpieces/month)</t>
  </si>
  <si>
    <t>MRTKN-UNLTD</t>
  </si>
  <si>
    <t>Architect Impress plug-in Unlimited ppm (101-250K mailpieces /month)</t>
  </si>
  <si>
    <t>MRTKN-UNLTD-RE</t>
  </si>
  <si>
    <t>Architect Impress plug-in Unlimited ppm RENEWAL (101-250K mailpieces /month)</t>
  </si>
  <si>
    <t>MSPL004805</t>
  </si>
  <si>
    <t>Mobile Rolling Weigh Station for the IS-5500</t>
  </si>
  <si>
    <t>MSPL004807</t>
  </si>
  <si>
    <t>Brother Thermal Label Printer Stand</t>
  </si>
  <si>
    <t>MT1N1000</t>
  </si>
  <si>
    <t>1000 Pack Meter Tapes - Single Labels, iX-9, IS-5000, IS-6000, &amp; IJ15K</t>
  </si>
  <si>
    <t>MT1N250</t>
  </si>
  <si>
    <t>MT2N1000</t>
  </si>
  <si>
    <t>1000 Pack Meter Tapes - Double Labels, iX-9, IS-5000, IS-6000, &amp; IJ15K</t>
  </si>
  <si>
    <t>MT2N300</t>
  </si>
  <si>
    <t>MTLN250</t>
  </si>
  <si>
    <t>N-CEL-43R</t>
  </si>
  <si>
    <t>USPS Certified Mail w/ Electronic Return Receipt 100 - 8.5" x 15" sheets per pack.  *This form generates three PS 3800 Certified Mail or Certified with Electronic Return Receipt pieces / sheet and can be used by either EMS or ESS</t>
  </si>
  <si>
    <t>NEOCLEAN</t>
  </si>
  <si>
    <t>NEOSHIPLABELS-B</t>
  </si>
  <si>
    <t>Brother 4x6 Shipping Labels Roll contains 200 labels.  For use with Neoship Thermal Label Printers (NEOSHIPRLD-USB and NEOSHIPRLD-USB-LAN ONLY).  These labels do not support previous generation printer (NEOSHIPRLD-N).</t>
  </si>
  <si>
    <t>NEOSHIPSCALE-10</t>
  </si>
  <si>
    <t>Neoship 10lb scale with USB Connection (for use with Neoship PLUS and ADVANCED only)</t>
  </si>
  <si>
    <t>NEOSHIPSCALE-30</t>
  </si>
  <si>
    <t>Neoship 30lb scale with USB Connection (for use with Neoship PLUS and ADVANCED only)</t>
  </si>
  <si>
    <t>NEOSHIPSCALE-70</t>
  </si>
  <si>
    <t>Neoship 70lb scale with USB Connection (for use with Neoship PLUS and ADVANCED only)</t>
  </si>
  <si>
    <t>NJOG100</t>
  </si>
  <si>
    <t>Basic Jogger</t>
  </si>
  <si>
    <t>NJOG101</t>
  </si>
  <si>
    <t>Versatile Jogger</t>
  </si>
  <si>
    <t>NJOG1011</t>
  </si>
  <si>
    <t>Ultimate Productivity Jogger</t>
  </si>
  <si>
    <t>N-LCD-811R</t>
  </si>
  <si>
    <t>USPS Certified Mail w/Return Receipt 100 - 8.5" x 11" sheets per pack.  *This form is used to generates one PS 3811 Certified Mail Return Receipt Green Card / Sheet by EMS</t>
  </si>
  <si>
    <t>NSADVTRAIN</t>
  </si>
  <si>
    <t>(District Only) NeoShip ADV Train-Install</t>
  </si>
  <si>
    <t>NSRLDLABELS-B</t>
  </si>
  <si>
    <t>Brother 4x6 Shipping Labels Roll contains 180 labels.  For use with NSRLD-USB and NSRLD-USB-LAN ONLY.  These labels do not support previous generation printers.</t>
  </si>
  <si>
    <t>NSRLD-USB</t>
  </si>
  <si>
    <t>Brother Thermal Label Printer (includes starter roll of labels). Works with S.M.A.R.T. Desktop Request to Send (RTS)/Print and Neoship BASIC, PLUS and ADVANCED solutions.  Prints 300DPI and uses a USB connection.</t>
  </si>
  <si>
    <t>NSRLD-USB-LAN</t>
  </si>
  <si>
    <t>Brother Networked Thermal Label Printer (includes starter roll of labels).  Works with S.M.A.R.T. Desktop Request to Send (RTS)/Print and Neoship BASIC, PLUS and ADVANCED solutions.  Prints 300DPI and uses a USB connection.  Supports MULTIPLE USERS via a</t>
  </si>
  <si>
    <t>O6-42</t>
  </si>
  <si>
    <t>48 Bin Oversized Sorter Module</t>
  </si>
  <si>
    <t>ONSITE SUPPORT 1</t>
  </si>
  <si>
    <t>(District Only) $1,200per day(IS5000/6000)(DS62-DS90i)(DS180/200/600/700)(DS1200)(AS5/7/9)</t>
  </si>
  <si>
    <t>PCI</t>
  </si>
  <si>
    <t>PCL Input Format - Portability</t>
  </si>
  <si>
    <t>Letter Folders</t>
  </si>
  <si>
    <t>PF60</t>
  </si>
  <si>
    <t>PF-60 Document Folder plus Daily Mail Feeder</t>
  </si>
  <si>
    <t>PF80</t>
  </si>
  <si>
    <t>PF-80 Automatic Document Folder plus Daily Mail Feeder</t>
  </si>
  <si>
    <t>PF90</t>
  </si>
  <si>
    <t>PF-90 Fully Automatic Document Folder plus Daily Mail Feeder</t>
  </si>
  <si>
    <t>PFEA0275A</t>
  </si>
  <si>
    <t>Sealing Fluid, 10 liters DS-1200</t>
  </si>
  <si>
    <t>PFEA3187A</t>
  </si>
  <si>
    <t>Customer Mainteance Kit Includes Rubber Roller Restorer, Brush, 2 Cloths, Datasheet</t>
  </si>
  <si>
    <t>PL-DECAL</t>
  </si>
  <si>
    <t>Parcel Lockers Decal</t>
  </si>
  <si>
    <t>PL-EMSFTLIC-N</t>
  </si>
  <si>
    <t>Parcel Locker Embedded Software License</t>
  </si>
  <si>
    <t>PL-ETHCBL-N</t>
  </si>
  <si>
    <t>Parcel Locker Ethernet Cable</t>
  </si>
  <si>
    <t>PL-HSSUB-N</t>
  </si>
  <si>
    <t>Parcel Locker Software Subscription (Annual)</t>
  </si>
  <si>
    <t>PL-IN-ANCHOR-N</t>
  </si>
  <si>
    <t>Indoor PL Safety Stud Anchor- Need to Purchase One for Every 2 Indoor Columns (if odd number of columns purchase one extra)</t>
  </si>
  <si>
    <t>PL-INCNR-N</t>
  </si>
  <si>
    <t>Parcel Locker Indoor Corner Unit</t>
  </si>
  <si>
    <t>PL-INCU-N</t>
  </si>
  <si>
    <t>Parcel Locker Indoor Control Unit</t>
  </si>
  <si>
    <t>PL-IN-FMA-N</t>
  </si>
  <si>
    <t>Indoor Floor Mounting Angle- Need to Purchase One for Every 2 Indoor Columns (if odd number of columns purchase one extra)</t>
  </si>
  <si>
    <t>PL-INL02-N</t>
  </si>
  <si>
    <t>Parcel Locker Indoor Module Left 02</t>
  </si>
  <si>
    <t>PL-INL03-N</t>
  </si>
  <si>
    <t>Parcel Locker Indoor Module Left 03</t>
  </si>
  <si>
    <t>PL-INL04-N</t>
  </si>
  <si>
    <t>Parcel Locker Indoor Module Left 04</t>
  </si>
  <si>
    <t>PL-INL08-N</t>
  </si>
  <si>
    <t>Parcel Locker Indoor Module Left 08</t>
  </si>
  <si>
    <t>PL-INR02-N</t>
  </si>
  <si>
    <t>Parcel Locker Indoor Module Right 02</t>
  </si>
  <si>
    <t>PL-INR03-N</t>
  </si>
  <si>
    <t>Parcel Locker Indoor Module Right 03</t>
  </si>
  <si>
    <t>PL-INR04-N</t>
  </si>
  <si>
    <t>Parcel Locker Indoor Module Right 04</t>
  </si>
  <si>
    <t>PL-INR08-N</t>
  </si>
  <si>
    <t>Parcel Locker Indoor Module Right 08</t>
  </si>
  <si>
    <t>PL-INT05-N</t>
  </si>
  <si>
    <t>Parcel Locker Indoor Module 05</t>
  </si>
  <si>
    <t>PL-INTRMCBLSET</t>
  </si>
  <si>
    <t>Parcel Locker Indoor Termination and Cable Set</t>
  </si>
  <si>
    <t>PL-INUNV06-N</t>
  </si>
  <si>
    <t>Parcel Locker Indoor Module Universal 06 (Module can be positioned to the right or to the left)</t>
  </si>
  <si>
    <t>PL-LGTELMNT-N</t>
  </si>
  <si>
    <t>Parcel Locker Outdoor Lighing Elements</t>
  </si>
  <si>
    <t>PL-NIDSFTLIC-N</t>
  </si>
  <si>
    <t>Parcel Locker UI Software License</t>
  </si>
  <si>
    <t>PL-OUTBASE-N</t>
  </si>
  <si>
    <t>Parcel Locker Outdoor Base Standard</t>
  </si>
  <si>
    <t>PL-OUTCAM-N</t>
  </si>
  <si>
    <t>Parcel Locker Outdoor Camera</t>
  </si>
  <si>
    <t>PL-OUTCRN-N</t>
  </si>
  <si>
    <t>Parcel Locker Outdoor Corner Unit</t>
  </si>
  <si>
    <t>PL-OUTCU-N</t>
  </si>
  <si>
    <t>Parcel Locker Outdoor Control Unit</t>
  </si>
  <si>
    <t>PL-OUT-KEYS-N</t>
  </si>
  <si>
    <t>Outdoor PL key set-Qty 2- Need to Purchase One per Outdoor Control Unit</t>
  </si>
  <si>
    <t>PL-OUTL01-N</t>
  </si>
  <si>
    <t>Parcel Locker Outdoor Module Left 01</t>
  </si>
  <si>
    <t>PL-OUTL02-N</t>
  </si>
  <si>
    <t>Parcel Locker Outdoor Module Left 02</t>
  </si>
  <si>
    <t>PL-OUTL04-N</t>
  </si>
  <si>
    <t>Parcel Locker Outdoor Module Left 04</t>
  </si>
  <si>
    <t>PL-OUTR01-N</t>
  </si>
  <si>
    <t>Parcel Locker Outdoor Module Right 01</t>
  </si>
  <si>
    <t>PL-OUTR02-N</t>
  </si>
  <si>
    <t>Parcel Locker Outdoor Module Right 02</t>
  </si>
  <si>
    <t>PL-OUTR04-N</t>
  </si>
  <si>
    <t>Parcel Locker Outdoor Module Right 04</t>
  </si>
  <si>
    <t>PL-OUTTRMST-N</t>
  </si>
  <si>
    <t>Parcel Locker Outdoor Termination Set</t>
  </si>
  <si>
    <t>PL-PROSVCS-N</t>
  </si>
  <si>
    <t>Parcel Locker Professional Services</t>
  </si>
  <si>
    <t>PL-PWRCBL-N</t>
  </si>
  <si>
    <t>Parcel Locker Power Cable</t>
  </si>
  <si>
    <t>PL-RFELMNT-N</t>
  </si>
  <si>
    <t>Parcel Locker Outdoor Roof Element</t>
  </si>
  <si>
    <t>PL-RUGGED-WBCS-N</t>
  </si>
  <si>
    <t>Parcel Locker Zebra DS3678 Rugged Wireless Barcode Scanner (works with 1D and 2D barcodes)</t>
  </si>
  <si>
    <t>PL-SITESUR-N</t>
  </si>
  <si>
    <t>Parcel Locker Site Survey</t>
  </si>
  <si>
    <t>PL-UNITCOM-N</t>
  </si>
  <si>
    <t>Parcel Locker Unit Commissioning</t>
  </si>
  <si>
    <t>PL-WBCS-N</t>
  </si>
  <si>
    <t>Parcel Locker Zebra LI4278 Wireless Barcode Scanner (works with 1D barcodes)</t>
  </si>
  <si>
    <t>PL-WTSINTSETUP</t>
  </si>
  <si>
    <t>Parcel WTS Locker Intergration Setup (Event or Event and Pre-Advise, per Partner requirement).</t>
  </si>
  <si>
    <t>POLE24-N</t>
  </si>
  <si>
    <t>24 inch pole to mount arm on</t>
  </si>
  <si>
    <t>PREPRODTUNELRG</t>
  </si>
  <si>
    <t>High Range - Eight Hours High Volume Inserters (DS180/DS200) (DS12G4i) and Address Printers (AS5/7/9 and AS36 Series)</t>
  </si>
  <si>
    <t>PREPRODTUNEMID</t>
  </si>
  <si>
    <t>Mid Range - Four Hours High Range Mailing Products (IS5000/5500/6000) and Vertical Table Top Inserters (DS64i-DS95i)</t>
  </si>
  <si>
    <t>PRM</t>
  </si>
  <si>
    <t>Printer Mgmt Portability</t>
  </si>
  <si>
    <t>PROFESSIONAL UNITA</t>
  </si>
  <si>
    <t>Four Hours of High Skill Level Support Production equipment job setups, application support, project management  Production equipment move prep and setup system integration installation support.</t>
  </si>
  <si>
    <t>PROFESSIONAL UNITB</t>
  </si>
  <si>
    <t>Four Hours of Mid Skill Level Support Customer site support for Quadient, G2/EMS,  Inbound Tracking, MAS and WTS-P (sold per product).</t>
  </si>
  <si>
    <t>PROFESSIONAL UNITC</t>
  </si>
  <si>
    <t>Four Hours of Low Skill Level Support Tech assist with table top job setups (non software related)  Operating customer equipment at customer or Neopost site Table top equipment move prep and setup.</t>
  </si>
  <si>
    <t>PS</t>
  </si>
  <si>
    <t>PS Input Format Option-Portability</t>
  </si>
  <si>
    <t>PWCDI-N</t>
  </si>
  <si>
    <t>Custom Integration Per Hour(3rd Party)</t>
  </si>
  <si>
    <t>PWPORTSETUP-N</t>
  </si>
  <si>
    <t>WTS Pickup/Portal Setup</t>
  </si>
  <si>
    <t>PWTASD-N</t>
  </si>
  <si>
    <t>WTS Additional Site Database Deployment</t>
  </si>
  <si>
    <t>PWTSLOCKSET-N</t>
  </si>
  <si>
    <t>WTS Parcel Locker EVENTS only Integration Setup. Have to purchase with WTSLOCKSUB-N. One time setup fee. Customer needs to have Parcel Lockers.</t>
  </si>
  <si>
    <t>PWTSSD-N</t>
  </si>
  <si>
    <t>WTS Site Deployment (REQ with Sub)</t>
  </si>
  <si>
    <t>Quadient Inspire</t>
  </si>
  <si>
    <t>QINSPIREGOVT-L</t>
  </si>
  <si>
    <t>Quadient Inspire License</t>
  </si>
  <si>
    <t>QINSPIREGOVT-P</t>
  </si>
  <si>
    <t>Quadient Inspire Pro Services</t>
  </si>
  <si>
    <t>QINSPIREGOVT-S</t>
  </si>
  <si>
    <t>Quadient Inspire Support</t>
  </si>
  <si>
    <t>QINSPIREGOVT-SUB</t>
  </si>
  <si>
    <t>Quadient Inspire Subscription</t>
  </si>
  <si>
    <t>REMOTE SUPPORT</t>
  </si>
  <si>
    <t>(District Only) Block Contains 5x1hr session used w/in 1yr of purch(MAS,G2, Inbound Trk SW)</t>
  </si>
  <si>
    <t>RLDSUPPLYKIT-N</t>
  </si>
  <si>
    <t>Remote Label Dispenser Supply Kit 5 Rolls of Labels and 5 Cleaning Swabs</t>
  </si>
  <si>
    <t>RS-140</t>
  </si>
  <si>
    <t>Tabletop Riser Stand for AS-FDR14</t>
  </si>
  <si>
    <t>BCC Architect Stand-Alone</t>
  </si>
  <si>
    <t>SASON-DVD-MUPD</t>
  </si>
  <si>
    <t>Architect Office Monthly Update DVD</t>
  </si>
  <si>
    <t>SASON-DVD-OPTIN</t>
  </si>
  <si>
    <t>Architect Office Bi-Monthly Update DVD</t>
  </si>
  <si>
    <t>SASON-DVD-SP</t>
  </si>
  <si>
    <t>Architect Office Service Pack Update DVD</t>
  </si>
  <si>
    <t>SBR4P-N</t>
  </si>
  <si>
    <t>Cisco Four Port Business Router</t>
  </si>
  <si>
    <t>SIGN889-QDT50</t>
  </si>
  <si>
    <t>Label 889 Signature Tracking. For use with SP35 App (E-Services w/Electronic Return Receipt) 50 per pack. Supports All iX/IN/IS-Series Mailing Systems</t>
  </si>
  <si>
    <t>SMART DT-10</t>
  </si>
  <si>
    <t>S.M.A.R.T. Desktop Request to Send/Print  additional 10 Licenses</t>
  </si>
  <si>
    <t>SMART DT-100</t>
  </si>
  <si>
    <t>S.M.A.R.T. Desktop Request to Send/Print additional 100 Licenses</t>
  </si>
  <si>
    <t>SMART DT-50</t>
  </si>
  <si>
    <t>S.M.A.R.T. Desktop Request to Send/Print additional 50 Licenses</t>
  </si>
  <si>
    <t>SMART DT-UNL</t>
  </si>
  <si>
    <t>S.M.A.R.T. Desktop Requst to Send/Print additional licenses - UNLIMITED</t>
  </si>
  <si>
    <t>SMART MR-1</t>
  </si>
  <si>
    <t>S.M.A.R.T. Mailroom Additional License</t>
  </si>
  <si>
    <t>SMART15-30-N</t>
  </si>
  <si>
    <t>Scale  30lb Platform Mail-Ship Scale, No Display</t>
  </si>
  <si>
    <t>SMART3L-70-N</t>
  </si>
  <si>
    <t>Scale - 70lb capacity - Mail-Ship Scale with Display</t>
  </si>
  <si>
    <t>SMART6LSSD-149-N</t>
  </si>
  <si>
    <t>Scale  149lb Platform Scale w/Display</t>
  </si>
  <si>
    <t>SMARTADDMM</t>
  </si>
  <si>
    <t>SMART-ADD-TRAIN</t>
  </si>
  <si>
    <t>SMART Additional Training</t>
  </si>
  <si>
    <t>SMARTCOMPSTAND</t>
  </si>
  <si>
    <t>S.M.A.R.T. Computer Stand - Includes a heavy duty stand for the All-In-One PC, full wireless keyboard and mouse. For use with iX-3/5/7/7PRO ONLY, not applicable with iX-9.</t>
  </si>
  <si>
    <t>SMART-CUSTPC-INST</t>
  </si>
  <si>
    <t>SMART Customer PC Installation</t>
  </si>
  <si>
    <t>SMARTDESKMOUNT</t>
  </si>
  <si>
    <t>S.M.A.R.T. Desk Mount - Includes keyboard with touchpad mouse keyboard tray and pole with supporting hardware to accommodate (a) C-Clamp mounting and (b) surface mounting (requires a hole to be drilled into the table) For use with iX-3/5/7/7PRO ONLY, not</t>
  </si>
  <si>
    <t>SMARTDISPLAY-N</t>
  </si>
  <si>
    <t>30lb Scale Display Kit</t>
  </si>
  <si>
    <t>S.M.A.R.T. iX PACKAGES</t>
  </si>
  <si>
    <t>SMARTESSENTIAL-IX3</t>
  </si>
  <si>
    <t>S.M.A.R.T. Essential Subscription for iX-3 Mailing System</t>
  </si>
  <si>
    <t>SMARTESSENTIAL-IX5</t>
  </si>
  <si>
    <t>S.M.A.R.T. Essential Subscription for iX-5HF/AF Mailing System</t>
  </si>
  <si>
    <t>SMARTESSENTIAL-IX7</t>
  </si>
  <si>
    <t>S.M.A.R.T. Essential Subscription for iX-7 &amp; iX-7PRO Mailing System</t>
  </si>
  <si>
    <t>SMARTESSENTIAL-IX9</t>
  </si>
  <si>
    <t>S.M.A.R.T. Essential Subscription for iX-9 Mailing System</t>
  </si>
  <si>
    <t>SMART-FLD-CONFIG</t>
  </si>
  <si>
    <t>S.M.A.R.T. Field Configuration Training</t>
  </si>
  <si>
    <t>SMARTGX420PTR</t>
  </si>
  <si>
    <t>Thermal Label Printer</t>
  </si>
  <si>
    <t>SMARTIX3WP10</t>
  </si>
  <si>
    <t>S.M.A.R.T. MailCenter Management Solution includes iX-3 Base, Hand Feed Moistener &amp; Catch Tray, 10lb Weigh Platform for mailing and shipping modules, Ink Cartridge, Power Line Conditioner, All-in-One PC and Zebra Thermal Label Printer. S.M.A.R.T. MailCen</t>
  </si>
  <si>
    <t>SMARTIX5AFWP10</t>
  </si>
  <si>
    <t>S.M.A.R.T. MailCenter Management Solution includes iX-5 Base, AutoFeeder w/Sealer &amp; Catch Tray, 10lb Weigh Platform for Mailing and Shipping Modules, Ink Cartridge, Power Line Conditioner, All-in-One PC  and Zebra Thermal Label Printer.S.M.A.R.T. MailCen</t>
  </si>
  <si>
    <t>SMARTIX5AFWP30</t>
  </si>
  <si>
    <t>S.M.A.R.T. MailCenter Management Solution includes iX-5 Base, AutoFeeder w/Sealer &amp; Catch Tray, 10lb Weighing Platform for Mailing Module, 30lb Mettler Toledo Weigh Platform w/Display for Shipping Module, Ink Cartridge, Power Line Conditioner, All-in-One</t>
  </si>
  <si>
    <t>SMARTIX5AFWP70</t>
  </si>
  <si>
    <t>S.M.A.R.T. MailCenter Management Solution includes iX-5 Base, AutoFeeder w/Sealer &amp; Catch Tray 10lb Weighing Platform for Mailing Module, 70lb Mettler Toledo Weigh Platform w/Display for Shipping Module, Ink Cartridge, Power Line Conditioner, All-in-One</t>
  </si>
  <si>
    <t>SMARTIX5HFWP30</t>
  </si>
  <si>
    <t>S.M.A.R.T. MailCenter Management Solution includes iX-5 Base, HandFeeder &amp; Catch Tray, 10lb weigh platform for mailing module, 30lb Mettler Toledo Weigh Platform w/Display for shipping module, Ink Cartridge, Power Line Conditioner,  All-in-One PC and Zeb</t>
  </si>
  <si>
    <t>SMARTIX7DW149</t>
  </si>
  <si>
    <t>S.M.A.R.T. MailCenter Management Solution includes iX-7 Base, Mixed Mail Feeder w/Catch Tray, 10lb Weigh Platform for Mailing Module 149lb Mettler Toledo Weigh Platform w/Display for Shipping Module, Dynamic Scale, Ink Cartridge, Power Line Conditioner,</t>
  </si>
  <si>
    <t>SMARTIX7DW30</t>
  </si>
  <si>
    <t>S.M.A.R.T. MailCenter Management Solution includes iX-7 Base, Mixed Mail Feeder w/Catch Tray, 10lb Weigh Platform for Mailing Module 30lb Mettler Toledo Weigh Platform w/Display for Shipping Module, Dynamic Scale, Ink Cartridge, Power Line Conditioner,</t>
  </si>
  <si>
    <t>SMARTIX7DW70</t>
  </si>
  <si>
    <t>S.M.A.R.T. MailCenter Management Solution includes iX-7 Base, Mixed Mail Feeder w/Catch Tray, 10lb Weigh Platform for Mailing Module 70lb Mettler Toledo Weigh Platform w/Display for Shipping Module, Dynamic Scale, Ink Cartridge, Power Line Conditioner,</t>
  </si>
  <si>
    <t>SMARTIX7PRODW149</t>
  </si>
  <si>
    <t>S.M.A.R.T. MailCenter Management Solution includes iX-7PRO Base, Mixed Mail Feeder w/Drop Tray, 10lb Weigh Platform for Mailing Module, 149lb Mettler Toledo Weigh Platform w/Display for Shipping Module, Dynamic Scale, Ink Cartridge, Power Line Conditione</t>
  </si>
  <si>
    <t>SMARTIX7PRODW30</t>
  </si>
  <si>
    <t>S.M.A.R.T. MailCenter Management Solution includes  iX-7PRO Base, Mixed Mail Feeder w/Drop Tray, 10lb Weigh Platform for Mailing Module, 30lb Mettler Toledo Weigh Platform w/Display for Shipping Module, Dynamic Scale, Ink Cartridge, Power Line Conditione</t>
  </si>
  <si>
    <t>SMARTIX7PRODW70</t>
  </si>
  <si>
    <t>S.M.A.R.T. MailCenter Management Solution includes iX-7PRO Base, Mixed Mail Feeder w/Drop Tray, 10lb Weigh Platform for Mailing Module, 70lb Mettler Toledo Weigh Platform w/Display for Shipping Module, Dynamic Scale, Ink Cartridge, Power Line Conditioner</t>
  </si>
  <si>
    <t>SMARTIX7PROWP10</t>
  </si>
  <si>
    <t>S.M.A.R.T. MailCenter Management Solution includes iX-7PRO Base, Mixed Mail Feeder w/Drop Tray, 10lb Weigh Platform for Mailing and Shipping Modules, Ink Cartridge, Power Line Conditioner, All-in-One PC and Zebra Thermal Label Printer.  S.M.A.R.T. MailCe</t>
  </si>
  <si>
    <t>SMARTIX7PROWP30</t>
  </si>
  <si>
    <t>S.M.A.R.T. MailCenter Management Solution includes iX-7PRO Base, Mixed Mail Feeder w/Catch Tray, 10lb Weigh Platform for Mailing Module, 30lb Mettler Toledo Weigh Platform w/Display for Shipping Module, Ink Cartridge, Power Line Conditioner, All-in-One P</t>
  </si>
  <si>
    <t>SMARTIX7PROWP70</t>
  </si>
  <si>
    <t>S.M.A.R.T.  MailCenter Management Solution includes iX-7PRO Base, Mixed Mail Feeder w/CatchTray, 10lb Weigh Platform for Mailing Module, 70lb Mettler Toledo Weigh Platform w/Display for Shipping Module, Ink Cartridge, Power Line Conditioner, All-in-One P</t>
  </si>
  <si>
    <t>SMARTIX7WP10</t>
  </si>
  <si>
    <t>S.M.A.R.T. MailCenter Management Solution includes iX-7 Base, Mixed Mail Feeder w/Catch Tray, 10lb Weigh Platform for Mailing and Shipping Modules, Ink Cartridge, Power Line Conditioner, All-in-One PC, and Zebra Thermal Label Printer.  S.M.A.R.T. MailCen</t>
  </si>
  <si>
    <t>SMARTIX7WP30</t>
  </si>
  <si>
    <t>S.M.A.R.T. MailCenter Management Solution includes iX-7 Base, Mixed Mail Feeder w/Drop Tray, 10lb Weighing Platform for Mailing Module, 30lb Mettler Toledo Weigh Platform w/Display for Shipping Module, Ink Cartridge, Power Line Conditioner, All-in-One PC</t>
  </si>
  <si>
    <t>SMARTIX7WP70</t>
  </si>
  <si>
    <t>S.M.A.R.T. MailCenter Management Solution includes iX-7 Base, Mixed Mail Feeder w/Drop Tray, 10lb Weighing Platform for Mailing Module,  70lb Mettler Toledo Weigh Platform w/Display for Shipping Module, Ink Cartridge, Power Line Conditioner, All-in-One P</t>
  </si>
  <si>
    <t>SMARTIX9ADW149</t>
  </si>
  <si>
    <t>S.M.A.R.T. MailCenter Management Solution includes iX-9A 210 LPM Base, Puffy Postcard Feeder, 10lb Weigh Platform for mailing and shipping modules, 10lb stand, Dynamic Weighing Module, Ink Cartridge, Power Line Conditioner, 149LB Mettler Toledo Weigh Pla</t>
  </si>
  <si>
    <t>SMARTIX9AWP10</t>
  </si>
  <si>
    <t>S.M.A.R.T. MailCenter Management Solution includes iX-9A 210 LPM Base, Puffy Postcard Feeder, 10lb Weigh Platform for mailing and shipping modules, 10lb stand, Ink Cartridge, Power Line Conditioner, All-in-One PC w/mounting kit, Thermal Label Printer &amp; S</t>
  </si>
  <si>
    <t>SMARTIX9AWP30</t>
  </si>
  <si>
    <t>S.M.A.R.T. MailCenter Management Solution includes iX-9A 210 LPM Base, Puffy Postcard Feeder, 30lb Weigh Platform for mailing and shipping modules, 30lb stand, Ink Cartridge, Power Line Conditioner, All-in-One PC w/mounting kit, Thermal Label Printer &amp; S</t>
  </si>
  <si>
    <t>SMARTIX9AWP70</t>
  </si>
  <si>
    <t>S.M.A.R.T. MailCenter Management Solution includes iX-9A 210 LPM Base, Puffy Postcard Feeder, 70lb Weigh Platform for mailing and shipping modules, 70lb stand, Ink Cartridge, Power Line Conditioner, All-in-One PC w/mounting kit, Thermal Label Printer &amp; S</t>
  </si>
  <si>
    <t>SMARTIX9BDW30</t>
  </si>
  <si>
    <t>S.M.A.R.T. MailCenter Management Solution includes iX-9B 260 LPM Base, Puffy Postcard Feeder, 10lb Weigh Platform for mailing and shipping modules, 10lb stand, Ink Cartridge, Power Line Conditioner, Dynamic Weigh Platform, 30LB Mettler Toledo Weigh Platf</t>
  </si>
  <si>
    <t>SMARTIX9BWP10</t>
  </si>
  <si>
    <t>S.M.A.R.T. MailCenter Management Solution includes iX-9B 260 LPM Base, Puffy Postcard Feeder, 10lb Weigh Platform for mailing and shipping modules, Ink Cartridge, Power Line Conditioner, All-in-One PC w/mounting kit, Thermal Label Printer &amp; Stand, Wirele</t>
  </si>
  <si>
    <t>SMARTIX9BWP30</t>
  </si>
  <si>
    <t>S.M.A.R.T. MailCenter Management Solution includes iX-9B 260 LPM Base, Puffy Postcard Feeder, 30lb Weigh Platform for mailing and shipping modules, Ink Cartridge, Power Line Conditioner, All-in-One PC w/mounting kit, Thermal Label Printer &amp; Stand, Wirele</t>
  </si>
  <si>
    <t>SMARTIX9BWP70</t>
  </si>
  <si>
    <t>S.M.A.R.T. MailCenter Management Solution includes iX-9B 260 LPM Base, Puffy Postcard Feeder, 70lb Weigh Platform for mailing and shipping modules, Ink Cartridge, Power Line Conditioner, All-in-One PC w/mounting kit, Thermal Label Printer &amp; Stand, Wirele</t>
  </si>
  <si>
    <t>SMARTIX9CDW30STR</t>
  </si>
  <si>
    <t>S.M.A.R.T. MailCenter Management Solution includes iX-9C 300 LPM Base, Puffy Postcard Feeder, 10lb Weigh Platform for mailing and shipping modules, 10lb stand, Ink Cartridge, Power Line Conditioner, Dynamic Weighing Platform, 30LB Mettler Toledo Weigh Pl</t>
  </si>
  <si>
    <t>SMARTIX9CDW70</t>
  </si>
  <si>
    <t>S.M.A.R.T. MailCenter Management Solution includes iX-9C 300 LPM Base, Puffy Postcard Feeder, 10lb Weigh Platform for mailing and shipping modules, 10lb stand, Dynamic Weigh Module,  Ink Cartridge, Power Line Conditioner, 70LB Mettler Toledo Weigh Platfo</t>
  </si>
  <si>
    <t>SMARTIX9CWP30</t>
  </si>
  <si>
    <t>S.M.A.R.T. MailCenter Management Solution includes iX-9C 300 LPM Base, Puffy Postcard Feeder, 30lb Weigh Platform for mailing and shipping modules, Ink Cartridge, Power Line Conditioner, All-in-One PC w/mounting kit, Thermal Label Printer &amp; Stand, Wirele</t>
  </si>
  <si>
    <t>SMARTIX9CWP70</t>
  </si>
  <si>
    <t>S.M.A.R.T. MailCenter Management Solution includes iX-9C 300 LPM Base, Puffy Postcard Feeder, 70lb Weigh Platform for mailing and shipping modules, Ink Cartridge, Power Line Conditioner, All-in-One PC w/mounting kit, Thermal Label Printer &amp; Stand, Wirele</t>
  </si>
  <si>
    <t>SMARTLBLPTRPKG</t>
  </si>
  <si>
    <t>iX-9 Series SMART Thermal Label Printer &amp; Stand</t>
  </si>
  <si>
    <t>SMARTMCMS</t>
  </si>
  <si>
    <t>S.M.A.R.T. MailCenter Multi-Carrier Support for up to 5 locations.</t>
  </si>
  <si>
    <t>SMARTMULTI-RM-CONF</t>
  </si>
  <si>
    <t>S.M.A.R.T. Remote Install for Multi-Site Applications.  One per location</t>
  </si>
  <si>
    <t>SMART-REM-CONFIG</t>
  </si>
  <si>
    <t>S.M.A.R.T. Remote Configuration Training</t>
  </si>
  <si>
    <t>SMART-RTI</t>
  </si>
  <si>
    <t>S.M.A.R.T. Real Time Integration (RTI). Prior to ordering, review of customer req’s is needed to ensure the correct options are configured and ordered</t>
  </si>
  <si>
    <t>SMARTSCANNER</t>
  </si>
  <si>
    <t>SMARTSCANPKG</t>
  </si>
  <si>
    <t>iX-9 Series SMART Barcode Scanner &amp; Stand</t>
  </si>
  <si>
    <t>SMARTSHIPSCALE-10</t>
  </si>
  <si>
    <t>iX-Series and S.M.A.R.T. external 10lb scale with USB Connection (for use with SMART Desktop Request to Send, Print and NeoShip)</t>
  </si>
  <si>
    <t>SMARTSHIPSCALE-30</t>
  </si>
  <si>
    <t>iX-Series and S.M.A.R.T. external 30lb scale with USB Connection (for use with SMART Desktop Request to Send, Print and NeoShip)</t>
  </si>
  <si>
    <t>SMARTSHIPSCALE-70</t>
  </si>
  <si>
    <t>iX-Series and S.M.A.R.T. external 70lb scale with USB Connection (for use with SMART Desktop Request to Send, Print and NeoShip)</t>
  </si>
  <si>
    <t>SMART-SO</t>
  </si>
  <si>
    <t>S.M.A.R.T. Software for Existing iX-Series Machines Only</t>
  </si>
  <si>
    <t>SMART-SSO</t>
  </si>
  <si>
    <t>S.M.A.R.T. Single Sign On Activation that Requires SAML 2.0</t>
  </si>
  <si>
    <t>SMART-SYS-INTEGR</t>
  </si>
  <si>
    <t>S.M.A.R.T. Real Time Integration (RTI) Professional Services</t>
  </si>
  <si>
    <t>SMARTWALLMOUNT</t>
  </si>
  <si>
    <t>S.M.A.R.T. Wall Mount - Includes wall mount with keyboard tray, wireless keyboard and touchpad mouse. For use with iX-3/5/7/7PRO ONLY, not aplicable with iX-9</t>
  </si>
  <si>
    <t>SMRTSSO-REMCN</t>
  </si>
  <si>
    <t>S.M.A.R.T. SSO Remote Configuration Training (MUST BE ORDERED WITH SMART-SSO)</t>
  </si>
  <si>
    <t>SUN-MFS-SAR</t>
  </si>
  <si>
    <t>Mastering Full Service iBM Online Training Course (for new Architect OMS plug-in customers)</t>
  </si>
  <si>
    <t>Tabbers, Low Med and High Volume</t>
  </si>
  <si>
    <t>TA10CF10KNP</t>
  </si>
  <si>
    <t>1" Round Clear Film Tabs.  9" Roll, 10K per Roll, 12 Rolls per Case</t>
  </si>
  <si>
    <t>TA10CF12KNP</t>
  </si>
  <si>
    <t>1" Round Clear Film Tabs. 10.5" Roll, 12K per Roll, 5 Rolls per Case</t>
  </si>
  <si>
    <t>TA10CF20KNP</t>
  </si>
  <si>
    <t>1" Round Clear Film Tabs.  13" Roll, 20K per Roll, 5 Rolls per Case</t>
  </si>
  <si>
    <t>TA10CF26KNP</t>
  </si>
  <si>
    <t>1" Round Clear Film Tabs. 15.5" Roll, 26K per Roll, 5 Rolls per Case</t>
  </si>
  <si>
    <t>TA10TR11KNP</t>
  </si>
  <si>
    <t>1" Round Translucent Tabs. 9" Roll, 11K per Roll, 12 Rolls per Case</t>
  </si>
  <si>
    <t>TA10TR14KNP</t>
  </si>
  <si>
    <t>1" Round Translucent Tabs. 10.5" Roll, 14K per Roll, 5 Rolls per Case</t>
  </si>
  <si>
    <t>TA10TR20KNP</t>
  </si>
  <si>
    <t>1" Round Translucent Tabs. 13" Roll, 20K per Roll, 5 Rolls per Case</t>
  </si>
  <si>
    <t>TA10TR30KNP</t>
  </si>
  <si>
    <t>1" Round Translucent Tabs. 15.5" Roll, 30K per Roll, 5 Rolls per Case</t>
  </si>
  <si>
    <t>TA10WP10KNP</t>
  </si>
  <si>
    <t>1" Round White Paper Tabs. 9" Roll, 10K per Roll, 12 Rolls per Case</t>
  </si>
  <si>
    <t>TA10WP14KNP</t>
  </si>
  <si>
    <t>1" Round White Paper Tabs. 10.5" Roll, 14K per Roll, 5 Rolls per Case</t>
  </si>
  <si>
    <t>TA10WP20KNP</t>
  </si>
  <si>
    <t>1" Round White Paper Tabs. 13" Roll, 20K per Roll, 5 Rolls per Case</t>
  </si>
  <si>
    <t>TA10WP30KNP</t>
  </si>
  <si>
    <t>1" Round White Paper Tabs. 15.5" Roll, 30K per Roll, 5 Rolls per Case</t>
  </si>
  <si>
    <t>TA12</t>
  </si>
  <si>
    <t>Table top single tabber with built in feeder 12,000 per hour - runs 1.5" tabs</t>
  </si>
  <si>
    <t>TA15CF20KNP</t>
  </si>
  <si>
    <t>1.5" Round Clear Film Tabs. 14.5" Roll, 20K per Roll, 3 Rolls per Case</t>
  </si>
  <si>
    <t>TA15CF35KNP</t>
  </si>
  <si>
    <t>1.5" Round Clear Film Tabs. 18" Roll, 35K per Roll, 3 Rolls per Case</t>
  </si>
  <si>
    <t>TA15CF7KNP</t>
  </si>
  <si>
    <t>1-1/2" Tabs Gloss Clear No Perforation 7M per 9" Roll 8 Rolls per Case</t>
  </si>
  <si>
    <t>TA15TR20KNP</t>
  </si>
  <si>
    <t>1.5" Round Translucent Tabs.  14.5" Roll, 20K per Roll, 3 Rolls per Case</t>
  </si>
  <si>
    <t>TA15TR35KNP</t>
  </si>
  <si>
    <t>1.5" Round Translucent Tabs. 18" Roll, 35K per Roll, 3 Rolls per Case</t>
  </si>
  <si>
    <t>TA15TR7KNP</t>
  </si>
  <si>
    <t>1-1/2" Tabs Translucent No Perforation 7M per 9" Roll 8 Rolls per case</t>
  </si>
  <si>
    <t>TA15WP20KNP</t>
  </si>
  <si>
    <t>1.5" Round White Paper Tabs. 14.5" Roll, 20K per Roll, 3 Rolls per Case</t>
  </si>
  <si>
    <t>TA15WP35KNP</t>
  </si>
  <si>
    <t>1.5" Round White Paper Tabs. 18" Roll, 35K per Roll, 3 Rolls per Case</t>
  </si>
  <si>
    <t>TA15WP7KNP</t>
  </si>
  <si>
    <t>1-1/2" Tabs White Paper No Perforation 7M per 9" Roll 8 Rolls per Case</t>
  </si>
  <si>
    <t>TA15WP9KNP</t>
  </si>
  <si>
    <t>1.5" Round White Paper Tabs. 10.5" Roll, 9.5K per Roll, 4 Rolls per Case</t>
  </si>
  <si>
    <t>TA20</t>
  </si>
  <si>
    <t>Mid-production in-line tabber 1-3 tabs per pass 20,000 hour - runs 1.5" tabs</t>
  </si>
  <si>
    <t>TA20S</t>
  </si>
  <si>
    <t>Tabber and Feeder (MPFDR) - 20,000 hour - runs 1.5" tabs</t>
  </si>
  <si>
    <t>TA-25</t>
  </si>
  <si>
    <t>Multi-side in-line tabber 25,000/hr - runs 1.5" tabs</t>
  </si>
  <si>
    <t>TA-25S</t>
  </si>
  <si>
    <t>Tabber and Heavy Duty Friction Feeder (AS-FDR14) - 25,000/hr - runs 1.5" tabs</t>
  </si>
  <si>
    <t>TA-25SL</t>
  </si>
  <si>
    <t>Tabber and Syncronized Feeder - 25,000/hr - runs 1.5" tabs</t>
  </si>
  <si>
    <t>TA30</t>
  </si>
  <si>
    <t>Production in-line tabber 1-3 tabs per pass 30,000 hour - runs 2" tabs</t>
  </si>
  <si>
    <t>TA-30-DS-STAMP</t>
  </si>
  <si>
    <t>TA-30 Stamp Kit for DS-1200 Inserter</t>
  </si>
  <si>
    <t>TEN</t>
  </si>
  <si>
    <t>Additional Tenant-Portability</t>
  </si>
  <si>
    <t>TLPS15-30-N</t>
  </si>
  <si>
    <t>TLPS3L-70-N</t>
  </si>
  <si>
    <t>Scale  70lb Mail-Ship Scale, No Display</t>
  </si>
  <si>
    <t>TLPS6LSSD-149-N</t>
  </si>
  <si>
    <t>TLRLTOP149-N</t>
  </si>
  <si>
    <t>Roller Ball Platter option for 149lb PS6L Scale</t>
  </si>
  <si>
    <t>TLRMDISPLAY-N</t>
  </si>
  <si>
    <t>30lb &amp; 70lb Scale Display Kit</t>
  </si>
  <si>
    <t>TLSSP70-N</t>
  </si>
  <si>
    <t>Stainless Steel Platter option for PS3L 70lb Scale</t>
  </si>
  <si>
    <t>TRACK888-QDT50</t>
  </si>
  <si>
    <t>Label 888 USPS Tracking. For use with SP35 App (E-Services w/Electronic Return Receipt) 50 per pack. Supports All iX, IN and IS-Series Mailing Systems</t>
  </si>
  <si>
    <t>TRAINING PKG A</t>
  </si>
  <si>
    <t xml:space="preserve">Two Hours Training Mailing Products: (IS-/5500), (iX-5/7/7PRO) Vertical Table Top Inserters (DS40i-DS95i), High Volume Inserters (DS180i/DS200) (DS12G4i) and Address Printers </t>
  </si>
  <si>
    <t>TRAINING PKG B</t>
  </si>
  <si>
    <t xml:space="preserve">Four Hours Training Mailing Products: (IS-/5500), (iX-5/7/7PRO) Vertical Table Top Inserters (DS40i-DS95i), High Volume Inserters (DS180i/DS200) (DS12G4i) and Address Printers </t>
  </si>
  <si>
    <t>TRAINING PKG C</t>
  </si>
  <si>
    <t xml:space="preserve">Six Hours Training Mailing Products: (IS-/5500), (iX-5/7/7PRO) Vertical Table Top Inserters (DS40i-DS95i), High Volume Inserters (DS180i/DS200) (DS12G4i) and Address Printers </t>
  </si>
  <si>
    <t>TRAINING PKG D</t>
  </si>
  <si>
    <t xml:space="preserve">Eight Hours Training Mailing Products: (IS-/5500), (iX-5/7/7PRO) Vertical Table Top Inserters (DS40i-DS95i), High Volume Inserters (DS180i/DS200) (DS12G4i) and Address Printers </t>
  </si>
  <si>
    <t>TRAINING-PKG SW</t>
  </si>
  <si>
    <t>After install SW Support  Support for software products newly installed.  BulkMailer Business, BulkMailer Professional, BilkMailer Standard, BulkMailer SMB, EMS, WTS, WTS-P and WTS Lite</t>
  </si>
  <si>
    <t>Pre-sorting Equiment, Production</t>
  </si>
  <si>
    <t>Tri-tek</t>
  </si>
  <si>
    <t>TRI-FEED-COMP</t>
  </si>
  <si>
    <t>feed documents and ballots through the sorter</t>
  </si>
  <si>
    <t>USAN-AD-101-200</t>
  </si>
  <si>
    <t>BCC Architect Additional User 101 - 200</t>
  </si>
  <si>
    <t>USAN-AD-101-200-RE</t>
  </si>
  <si>
    <t>BCC Architect Additional User Renewal 101 - 200</t>
  </si>
  <si>
    <t>USAN-AD-201-300</t>
  </si>
  <si>
    <t>BCC Architect Additional User 201 - 300</t>
  </si>
  <si>
    <t>USAN-AD-201-300-RE</t>
  </si>
  <si>
    <t>BCC Architect Additional User Renewal 201 - 300</t>
  </si>
  <si>
    <t>USAN-AD-25</t>
  </si>
  <si>
    <t>BCC Architect Additional User 1 - 25</t>
  </si>
  <si>
    <t>USAN-AD-25-RE</t>
  </si>
  <si>
    <t>BCC Architect Additional User Renewal 1 - 25</t>
  </si>
  <si>
    <t>USAN-AD-26-50</t>
  </si>
  <si>
    <t>BCC Architect Additional User 26 - 50</t>
  </si>
  <si>
    <t>USAN-AD-26-50-RE</t>
  </si>
  <si>
    <t>BCC Architect Additional User Renewal 26 - 50</t>
  </si>
  <si>
    <t>USAN-AD-301-PLUS</t>
  </si>
  <si>
    <t>BCC Architect Additional User 301+</t>
  </si>
  <si>
    <t>USAN-AD-301-PLUSRE</t>
  </si>
  <si>
    <t>BCC Architect Additional User Renewal 301+</t>
  </si>
  <si>
    <t>USAN-AD-51-100</t>
  </si>
  <si>
    <t>BCC Architect Additional User 51 - 100</t>
  </si>
  <si>
    <t>USAN-AD-51-100-RE</t>
  </si>
  <si>
    <t>BCC Architect Additional User Renewal 51 - 100</t>
  </si>
  <si>
    <t>USAN-CRE-100K</t>
  </si>
  <si>
    <t>BCC Move Update Credits 100,000</t>
  </si>
  <si>
    <t>USAN-CRE-10M</t>
  </si>
  <si>
    <t>BCC Move Update Credits 10,000,000</t>
  </si>
  <si>
    <t>USAN-CRE-1M</t>
  </si>
  <si>
    <t>BCC Move Update Credits 1,000,000</t>
  </si>
  <si>
    <t>USAN-CRE-250K</t>
  </si>
  <si>
    <t>BCC Move Update Credits 250,000</t>
  </si>
  <si>
    <t>USAN-CRE-3M</t>
  </si>
  <si>
    <t>BCC Move Update Credits 3,000,000</t>
  </si>
  <si>
    <t>USAN-CRE-500K</t>
  </si>
  <si>
    <t>BCC Move Update Credits 500,000</t>
  </si>
  <si>
    <t>USAN-CRE-50K</t>
  </si>
  <si>
    <t>BCC Move Update Credits 50,000</t>
  </si>
  <si>
    <t>USAN-CRE-50M</t>
  </si>
  <si>
    <t>BCC Move Update Credits 50,000,000</t>
  </si>
  <si>
    <t>USAN-CRE-50MPLUS</t>
  </si>
  <si>
    <t>USAN-CRE-5M</t>
  </si>
  <si>
    <t>BCC Move Update Credits 5,000,000</t>
  </si>
  <si>
    <t>USANEZTC</t>
  </si>
  <si>
    <t>EasyTrack for Architect</t>
  </si>
  <si>
    <t>USANEZTCRE</t>
  </si>
  <si>
    <t>EasyTrack for Architect - RENEWAL</t>
  </si>
  <si>
    <t>USAN-FIRM</t>
  </si>
  <si>
    <t>BCC Architect Firm Bundles</t>
  </si>
  <si>
    <t>USAN-FIRM-RE</t>
  </si>
  <si>
    <t>BCC Architect Firm Bundles Renewal</t>
  </si>
  <si>
    <t>USAN-GEO</t>
  </si>
  <si>
    <t>BCC Architect Geocode</t>
  </si>
  <si>
    <t>USAN-GEO-RE</t>
  </si>
  <si>
    <t>BCC Architect Geocode Renewal</t>
  </si>
  <si>
    <t>USAN-MDAT</t>
  </si>
  <si>
    <t>BCC Architect Mail.dat Add-on</t>
  </si>
  <si>
    <t>USAN-MDAT-RE</t>
  </si>
  <si>
    <t>BCC Architect Mail.dat Add-on Renewal</t>
  </si>
  <si>
    <t>USAN-MIXWT</t>
  </si>
  <si>
    <t>BCC Architect Mixed Weight Option</t>
  </si>
  <si>
    <t>USAN-MIXWT-RE</t>
  </si>
  <si>
    <t>BCC Architect Mixed Weight Option Renewal</t>
  </si>
  <si>
    <t>USAN-MOVE</t>
  </si>
  <si>
    <t>BCC Architect MOVE Agent Contract</t>
  </si>
  <si>
    <t>USAN-MOVE-RE</t>
  </si>
  <si>
    <t>BCC Architect MOVE Agent Contract Renewal</t>
  </si>
  <si>
    <t>USAN-MRTK-CUST</t>
  </si>
  <si>
    <t>BCC Architect (United States)</t>
  </si>
  <si>
    <t>USAN-MRTK-CUST-RE</t>
  </si>
  <si>
    <t>BCC Architect (United States) Renewal</t>
  </si>
  <si>
    <t>USAN-MUPD</t>
  </si>
  <si>
    <t>BCC Architect Monthly Update Option</t>
  </si>
  <si>
    <t>USAN-MUPD-RE</t>
  </si>
  <si>
    <t>BCC Architect Monthly Update Option (RE)</t>
  </si>
  <si>
    <t>USAN-PAB</t>
  </si>
  <si>
    <t>BCC Architect Support (250 min)</t>
  </si>
  <si>
    <t>USAN-PAB-RE</t>
  </si>
  <si>
    <t>BCC Architect Support (250 min) Renewal</t>
  </si>
  <si>
    <t>USAN-PALLET</t>
  </si>
  <si>
    <t>BCC Architect Palletization</t>
  </si>
  <si>
    <t>USAN-PALLET-RE</t>
  </si>
  <si>
    <t>BCC Architect Palletization Renewal</t>
  </si>
  <si>
    <t>USAN-PKGS</t>
  </si>
  <si>
    <t>BCC Architect Package Services</t>
  </si>
  <si>
    <t>USAN-PKGS-RE</t>
  </si>
  <si>
    <t>BCC Architect Package Services Renewal</t>
  </si>
  <si>
    <t>USAN-RDI</t>
  </si>
  <si>
    <t>BCC Architect RDI</t>
  </si>
  <si>
    <t>USAN-RDI-RE</t>
  </si>
  <si>
    <t>BCC Architect RDI Renewal</t>
  </si>
  <si>
    <t>USAN-WEB-ADD-CM</t>
  </si>
  <si>
    <t>BCC Architect Web-Enabled Address Correction Additional Company Web Site</t>
  </si>
  <si>
    <t>USAN-WEB-ADD-CM-RE</t>
  </si>
  <si>
    <t>BCC Architect Web-Enabled Address Correction Additional Company Web Site Renewal</t>
  </si>
  <si>
    <t>USAN-WEB-LT-100K</t>
  </si>
  <si>
    <t>BCC Architect Web-Enabled Address Correction 100K hits/mo</t>
  </si>
  <si>
    <t>USAN-WEB-LT-100KRE</t>
  </si>
  <si>
    <t>BCC Architect Web-Enabled Address Correction Renewal 100k hits/mo</t>
  </si>
  <si>
    <t>USAN-WEB-LT-10K</t>
  </si>
  <si>
    <t>BCC Architect Web-Enabled Address Correction 10K hits/mo</t>
  </si>
  <si>
    <t>USAN-WEB-LT-10K-RE</t>
  </si>
  <si>
    <t>BCC Architect Web-Enabled Address Correction Renewal 10k hits/mo</t>
  </si>
  <si>
    <t>USAN-WEB-LT-50K</t>
  </si>
  <si>
    <t>BCC Architect Web-Enabled Address Correction 50K hits/mo</t>
  </si>
  <si>
    <t>USAN-WEB-LT-50K-RE</t>
  </si>
  <si>
    <t>BCC Architect Web-Enabled Address Correction Renewal 50k hits/mo</t>
  </si>
  <si>
    <t>USAN-WEB-UNLTD</t>
  </si>
  <si>
    <t>BCC Architect Web-Enabled Address Correction Unlimited hits/mo</t>
  </si>
  <si>
    <t>USAN-WEB-UNLTD-RE</t>
  </si>
  <si>
    <t>BCC Architect Web-Enabled Address Correction Renewal Unlimited hits/mo</t>
  </si>
  <si>
    <t>USAOMS-100K</t>
  </si>
  <si>
    <t>Automate plug-in (60-100K mailpieces/month)</t>
  </si>
  <si>
    <t>USAOMS-100K-NCOA</t>
  </si>
  <si>
    <t>Automate plug-in NCOA (1.2M credits/year)</t>
  </si>
  <si>
    <t>USAOMS-100K-NCOARE</t>
  </si>
  <si>
    <t>Automate plug-in NCOA - RENEWAL (1.2M credits/year)</t>
  </si>
  <si>
    <t>USAOMS-100K-RE</t>
  </si>
  <si>
    <t>Automate plug-in - RENEWAL (60-100K mailpieces/month)</t>
  </si>
  <si>
    <t>USAOMS-10K</t>
  </si>
  <si>
    <t>Automate plug-in (5-10K mailpieces/month)</t>
  </si>
  <si>
    <t>USAOMS-10K-NCOA</t>
  </si>
  <si>
    <t>Automate plug-in NCOA (120K credits/year)</t>
  </si>
  <si>
    <t>USAOMS-10K-NCOA-RE</t>
  </si>
  <si>
    <t>Automate plug-in NCOA - RENEWAL (120K credits/year)</t>
  </si>
  <si>
    <t>USAOMS-10K-RE</t>
  </si>
  <si>
    <t>Automate plug-in - RENEWAL (5-10K mailpieces/month)</t>
  </si>
  <si>
    <t>USAOMS-200K</t>
  </si>
  <si>
    <t>Automate plug-in (100-200K mailpieces/month)</t>
  </si>
  <si>
    <t>USAOMS-200K-NCOA</t>
  </si>
  <si>
    <t>Automate plug-in NCOA (2.4M credits/year)</t>
  </si>
  <si>
    <t>USAOMS-200K-NCOARE</t>
  </si>
  <si>
    <t>Automate plug-in NCOA - RENEWAL (2.4M credits/year)</t>
  </si>
  <si>
    <t>USAOMS-200K-RE</t>
  </si>
  <si>
    <t>Automate plug-in - RENEWAL (100-200K mailpieces/month)</t>
  </si>
  <si>
    <t>USAOMS-20K</t>
  </si>
  <si>
    <t>Automate plug-in (10-20K mailpieces/month)</t>
  </si>
  <si>
    <t>USAOMS-20K-NCOA</t>
  </si>
  <si>
    <t>Automate plug-in NCOA (240K credits/year)</t>
  </si>
  <si>
    <t>USAOMS-20K-NCOA-RE</t>
  </si>
  <si>
    <t>Automate plug-in NCOA - RENEWAL (240K credits/year)</t>
  </si>
  <si>
    <t>USAOMS-20K-RE</t>
  </si>
  <si>
    <t>Automate plug-in - RENEWAL (10-20K mailpieces/month)</t>
  </si>
  <si>
    <t>USAOMS-350K</t>
  </si>
  <si>
    <t>Automate plug-in (200-350K mailpieces/month)</t>
  </si>
  <si>
    <t>USAOMS-350K-NCOA</t>
  </si>
  <si>
    <t>Automate plug-in NCOA (4.2M credits/year)</t>
  </si>
  <si>
    <t>USAOMS-350K-NCOARE</t>
  </si>
  <si>
    <t>Automate plug-in NCOA - RENEWAL (4.2M credits/year)</t>
  </si>
  <si>
    <t>USAOMS-350K-RE</t>
  </si>
  <si>
    <t>Automate plug-in - RENEWAL (200-350K mailpieces/month)</t>
  </si>
  <si>
    <t>USAOMS-40K</t>
  </si>
  <si>
    <t>Automate plug-in (20-40K mailpieces/month)</t>
  </si>
  <si>
    <t>USAOMS-40K-NCOA</t>
  </si>
  <si>
    <t>Automate plug-in NCOA (480K credits/year)</t>
  </si>
  <si>
    <t>USAOMS-40K-NCOA-RE</t>
  </si>
  <si>
    <t>Automate plug-in NCOA - RENEWAL (480K credits/year)</t>
  </si>
  <si>
    <t>USAOMS-40K-RE</t>
  </si>
  <si>
    <t>Automate plug-in - RENEWAL (20-40K mailpieces/month)</t>
  </si>
  <si>
    <t>USAOMS-5K</t>
  </si>
  <si>
    <t>Automate plug-in (1-5K mailpieces/month)</t>
  </si>
  <si>
    <t>USAOMS-5K-NCOA</t>
  </si>
  <si>
    <t>Automate plug-in NCOA (60K credits/year)</t>
  </si>
  <si>
    <t>USAOMS-5K-NCOA-RE</t>
  </si>
  <si>
    <t>Automate plug-in NCOA - RENEWAL (60K credits/year)</t>
  </si>
  <si>
    <t>USAOMS-5K-RE</t>
  </si>
  <si>
    <t>Automate plug-in - RENEWAL (1-5K mailpieces/month)</t>
  </si>
  <si>
    <t>USAOMS-60K</t>
  </si>
  <si>
    <t>Automate plug-in (40-60K mailpieces/month)</t>
  </si>
  <si>
    <t>USAOMS-60K-NCOA</t>
  </si>
  <si>
    <t>Automate plug-in NCOA (720K credits/year)</t>
  </si>
  <si>
    <t>USAOMS-60K-NCOA-RE</t>
  </si>
  <si>
    <t>Automate plug-in NCOA - RENEWAL (720K credits/year)</t>
  </si>
  <si>
    <t>USAOMS-60K-RE</t>
  </si>
  <si>
    <t>Automate plug-in - RENEWAL (40-60K mailpieces/month)</t>
  </si>
  <si>
    <t>USAOMSN-100K-WS</t>
  </si>
  <si>
    <t>Automate Cloud CASS &amp; Presort Web Services (61-100K mailpieces/month)</t>
  </si>
  <si>
    <t>USAOMSN-100K-WS-RE</t>
  </si>
  <si>
    <t>Automate Cloud CASS &amp; Presort Web Services - RENEWAL (61-100K mailpieces/month)</t>
  </si>
  <si>
    <t>USAOMSN-10K-WS</t>
  </si>
  <si>
    <t>Automate Cloud CASS &amp; Presort Web Services (6-10K mailpieces/month)</t>
  </si>
  <si>
    <t>USAOMSN-10K-WS-RE</t>
  </si>
  <si>
    <t>Automate Cloud CASS &amp; Presort Web Services - RENEWAL (6-10K mailpieces/month)</t>
  </si>
  <si>
    <t>USAOMSN-200K-WS</t>
  </si>
  <si>
    <t>Automate Cloud CASS &amp; Presort Web Services (101-200K mailpieces/month)</t>
  </si>
  <si>
    <t>USAOMSN-200K-WS-RE</t>
  </si>
  <si>
    <t>Automate Cloud CASS &amp; Presort Web Services - RENEWAL (101-200K mailpieces/month)</t>
  </si>
  <si>
    <t>USAOMSN-20K-WS</t>
  </si>
  <si>
    <t>Automate Cloud CASS &amp; Presort Web Services (11-20K mailpieces/month)</t>
  </si>
  <si>
    <t>USAOMSN-20K-WS-RE</t>
  </si>
  <si>
    <t>Automate Cloud CASS &amp; Presort Web Services - RENEWAL (11-20K mailpieces/month)</t>
  </si>
  <si>
    <t>USAOMSN-350K-WS</t>
  </si>
  <si>
    <t>Automate Cloud CASS &amp; Presort Web Services (201-350K mailpieces/month)</t>
  </si>
  <si>
    <t>USAOMSN-350K-WS-RE</t>
  </si>
  <si>
    <t>Automate Cloud CASS &amp; Presort Web Services - RENEWAL (201-350K mailpieces/month)</t>
  </si>
  <si>
    <t>USAOMSN-40K-WS</t>
  </si>
  <si>
    <t>Automate Cloud CASS &amp; Presort Web Services (21-40K mailpieces/month)</t>
  </si>
  <si>
    <t>USAOMSN-40K-WS-RE</t>
  </si>
  <si>
    <t>Automate Cloud CASS &amp; Presort Web Services - RENEWAL (21-40K mailpieces/month)</t>
  </si>
  <si>
    <t>USAOMSN-5K-WS</t>
  </si>
  <si>
    <t>Automate Cloud CASS &amp; Presort Web Services (1-5K mailpieces/month)</t>
  </si>
  <si>
    <t>USAOMSN-5K-WS-RE</t>
  </si>
  <si>
    <t>Automate Cloud CASS &amp; Presort Web Services - RENEWAL (1-5K mailpieces/month)</t>
  </si>
  <si>
    <t>USAOMSN-60K-WS</t>
  </si>
  <si>
    <t>Automate Cloud CASS &amp; Presort Web Services (41-60K mailpieces/month)</t>
  </si>
  <si>
    <t>USAOMSN-60K-WS-RE</t>
  </si>
  <si>
    <t>Automate Cloud CASS &amp; Presort Web Services - RENEWAL (41-60K mailpieces/month)</t>
  </si>
  <si>
    <t>USAOMS-UPGRADE</t>
  </si>
  <si>
    <t>Automate plug-in Upgrade from PrintMachine &amp; DocuTransfer</t>
  </si>
  <si>
    <t>USBWN-BUS-5AD-RE</t>
  </si>
  <si>
    <t>Bulk Mailer Business Additional 5 User Pack Renewal</t>
  </si>
  <si>
    <t>USBWN-BUS-5AD-RE25</t>
  </si>
  <si>
    <t>Bulk Mailer Business Additional 5 User Pack 3 Month Renewal</t>
  </si>
  <si>
    <t>USBWN-BUS-AD-RE</t>
  </si>
  <si>
    <t>Bulk Mailer Business Software Additional Seat License (RE)</t>
  </si>
  <si>
    <t>USBWN-BUS-AD-RE-25</t>
  </si>
  <si>
    <t>Bulk Mailer Business Software Additional Seat License 3 Month Renewal</t>
  </si>
  <si>
    <t>USBWN-BUS-EZTC-RE</t>
  </si>
  <si>
    <t>Bulk Mailer Business EasyTrack Complete Renewal</t>
  </si>
  <si>
    <t>USBWN-BUS-EZTS-RE</t>
  </si>
  <si>
    <t>Bulk Mailer Business EasyTrack Snapshot Renewal</t>
  </si>
  <si>
    <t>USBWN-BUS-FIRM-RE</t>
  </si>
  <si>
    <t>Bulk Mailer Business Software Firm Bundles Renewal</t>
  </si>
  <si>
    <t>USBWN-BUS-GEO-RE</t>
  </si>
  <si>
    <t>Bulk Mailer Business Geocode Add-On Renewal</t>
  </si>
  <si>
    <t>USBWN-BUS-MERGE-RE</t>
  </si>
  <si>
    <t>Bulk Mailer Business Merge/Purge Add-On Renewal</t>
  </si>
  <si>
    <t>USBWN-BUS-MIXED-RE</t>
  </si>
  <si>
    <t>Bulk Mailer Business Mixed Weights Add-On Renewal</t>
  </si>
  <si>
    <t>USBWN-BUS-MOVEANRE</t>
  </si>
  <si>
    <t>Bulk Mailer Business Annual Unlimited Move Update Package Renewal</t>
  </si>
  <si>
    <t>USBWN-BUS-MUPD-RE</t>
  </si>
  <si>
    <t>Bulk Mailer Monthly Update Add-On Renewal</t>
  </si>
  <si>
    <t>USBWN-BUS-PALLETRE</t>
  </si>
  <si>
    <t>Bulk Mailer Business Palletization Add-On Renewal</t>
  </si>
  <si>
    <t>USBWN-BUS-PKGS-RE</t>
  </si>
  <si>
    <t>Bulk Mailer Business Package Services Add-On (RE)</t>
  </si>
  <si>
    <t>USBWN-BUS-RDI-RE</t>
  </si>
  <si>
    <t>Bulk Mailer Business Residential Delivery Indicator Add-On Renewal</t>
  </si>
  <si>
    <t>USBWN-BUS-RE</t>
  </si>
  <si>
    <t>Bulk Mailer Business Software 1 year Renewal</t>
  </si>
  <si>
    <t>USBWN-BUS-RE-25</t>
  </si>
  <si>
    <t>Bulk Mailer Business Software 3 Month Subscription Renewal</t>
  </si>
  <si>
    <t>USBWN-BUS-UPGRADE</t>
  </si>
  <si>
    <t>Bulk Mailer Business Upgrade from Bulk Mailer Professional</t>
  </si>
  <si>
    <t>USBWN-BUS-WS-RE</t>
  </si>
  <si>
    <t>Bulk Mailer Business Unlimited Walk Sequence Renewal</t>
  </si>
  <si>
    <t>USBWN-CRE-100K</t>
  </si>
  <si>
    <t>Bulk Mailer Move Update Credits 100,000</t>
  </si>
  <si>
    <t>USBWN-CRE-10M</t>
  </si>
  <si>
    <t>Bulk Mailer Move Update Credits 10,000,000</t>
  </si>
  <si>
    <t>USBWN-CRE-1M</t>
  </si>
  <si>
    <t>Bulk Mailer Move Update Credits 1,000,000</t>
  </si>
  <si>
    <t>USBWN-CRE-250K</t>
  </si>
  <si>
    <t>Bulk Mailer Move Update Credits 250,000</t>
  </si>
  <si>
    <t>USBWN-CRE-3M</t>
  </si>
  <si>
    <t>Bulk Mailer Move Update Credits 3,000,000</t>
  </si>
  <si>
    <t>USBWN-CRE-500K</t>
  </si>
  <si>
    <t>Bulk Mailer Move Update Credits 500,000</t>
  </si>
  <si>
    <t>USBWN-CRE-50K</t>
  </si>
  <si>
    <t>Bulk Mailer Move Update Credits 50,000</t>
  </si>
  <si>
    <t>USBWN-CRE-50M</t>
  </si>
  <si>
    <t>Bulk Mailer Move Update Credits 50,000,000</t>
  </si>
  <si>
    <t>USBWN-CRE-50MP</t>
  </si>
  <si>
    <t>USBWN-CRE-5M</t>
  </si>
  <si>
    <t>Bulk Mailer Move Update Credits 5,000,000</t>
  </si>
  <si>
    <t>USBWN-DES</t>
  </si>
  <si>
    <t>Bulk Mailer Designer</t>
  </si>
  <si>
    <t>USBWN-DVD-MUPD-RE</t>
  </si>
  <si>
    <t>Bulk Mailer Monthly Update DVD Annual Subscription Renewal</t>
  </si>
  <si>
    <t>USBWN-DVD-OP-RE</t>
  </si>
  <si>
    <t>Bulk Mailer Bi-Monthly Update DVD Annual Subscription Renewal</t>
  </si>
  <si>
    <t>USBWN-DVD-SP-RE</t>
  </si>
  <si>
    <t>Bulk Mailer Service Pack Update DVD Annual Subscription Renewal</t>
  </si>
  <si>
    <t>USBWN-PRO-AD-RE</t>
  </si>
  <si>
    <t>Bulk Mailer Professional Software Additional Seat License (RE)</t>
  </si>
  <si>
    <t>USBWN-PRO-AD-RE-25</t>
  </si>
  <si>
    <t>Bulk Mailer Professional Software Additional Seat License 3 Month Renewal</t>
  </si>
  <si>
    <t>USBWN-PRO-EZTC-RE</t>
  </si>
  <si>
    <t>Bulk Mailer Professional EasyTrack Complete Renewal</t>
  </si>
  <si>
    <t>USBWN-PRO-EZTS-RE</t>
  </si>
  <si>
    <t>Bulk Mailer Professional EasyTrack Snapshot Renewal</t>
  </si>
  <si>
    <t>USBWN-PRO-FIRM-RE</t>
  </si>
  <si>
    <t>Bulk Mailer Professional Software Firm Bundles Renewals</t>
  </si>
  <si>
    <t>USBWN-PRO-GEO-RE</t>
  </si>
  <si>
    <t>Bulk Mailer Professional Geocode Add-On Renewal</t>
  </si>
  <si>
    <t>USBWN-PRO-MERGE-RE</t>
  </si>
  <si>
    <t>Bulk Mailer Professional Merge/Purge Add-On Renewal</t>
  </si>
  <si>
    <t>USBWN-PRO-MIXED-RE</t>
  </si>
  <si>
    <t>Bulk Mailer Professional Mixed Weights Add-On Renewal</t>
  </si>
  <si>
    <t>USBWN-PRO-MOVEANRE</t>
  </si>
  <si>
    <t>Bulk Mailer Professional Annual Unlimited Move Update Package Renewal</t>
  </si>
  <si>
    <t>USBWN-PRO-MUPD-RE</t>
  </si>
  <si>
    <t>USBWN-PRO-PALLETRE</t>
  </si>
  <si>
    <t>Bulk Mailer Professional Palletization Add-On Renewal</t>
  </si>
  <si>
    <t>USBWN-PRO-PKGS-RE</t>
  </si>
  <si>
    <t>Bulk Mailer Professional Package Services Add-On (RE)</t>
  </si>
  <si>
    <t>USBWN-PRO-RDI-RE</t>
  </si>
  <si>
    <t>Bulk Mailer Professional Residential Delivery Indicator Add-On Renewal</t>
  </si>
  <si>
    <t>USBWN-PRO-RE</t>
  </si>
  <si>
    <t>Bulk Mailer Professional Software 1 year Renewal</t>
  </si>
  <si>
    <t>USBWN-PRO-RE-25</t>
  </si>
  <si>
    <t>Bulk Mailer Professional Software 3 Month Subscription Extention</t>
  </si>
  <si>
    <t>USBWN-PRO-WS-RE</t>
  </si>
  <si>
    <t>Bulk Mailer Professional Unlimited Walk Sequence Renewal</t>
  </si>
  <si>
    <t>USBWN-STD-AD-RE</t>
  </si>
  <si>
    <t>Bulk Mailer Standard Software Additional Seat License (RE)</t>
  </si>
  <si>
    <t>USBWN-STD-MOVEANRE</t>
  </si>
  <si>
    <t>Bulk Mailer Standard Annual Unlimited Move Update Package Renewal</t>
  </si>
  <si>
    <t>USBWN-STD-MOVE-RE</t>
  </si>
  <si>
    <t>Bulk Mailer Standard Move Update Add-On (RE)</t>
  </si>
  <si>
    <t>USBWN-STD-RE</t>
  </si>
  <si>
    <t>Bulk Mailer Standard Software 1 year Renewal</t>
  </si>
  <si>
    <t>USBWN-STD-RE-25</t>
  </si>
  <si>
    <t>Bulk Mailer Standard Software 3 Month Subscription Extention</t>
  </si>
  <si>
    <t>BCC Data Quality Solution</t>
  </si>
  <si>
    <t>USDQN-INFUSE-DBC</t>
  </si>
  <si>
    <t>Infuse Database Connector</t>
  </si>
  <si>
    <t>USDQN-INFUSE-DBCQS</t>
  </si>
  <si>
    <t>Infuse Database Connector - Set Up &amp; Training</t>
  </si>
  <si>
    <t>USDQN-INFUSEDBC-RE</t>
  </si>
  <si>
    <t>Infuse Database Connector - RENEWAL</t>
  </si>
  <si>
    <t>USN-REBRAND-EZT</t>
  </si>
  <si>
    <t>EasyTrack Customer Branding</t>
  </si>
  <si>
    <t>USTECH-SVS</t>
  </si>
  <si>
    <t>Bulk Mailer Series Professional Services or Training per Hour</t>
  </si>
  <si>
    <t>USTECH-SVS-2</t>
  </si>
  <si>
    <t>Bulk Mailer Series Professional Services or Training per Hour Level 2</t>
  </si>
  <si>
    <t>USTECH-SVS-3</t>
  </si>
  <si>
    <t>Bulk Mailer Series Professional Services or Training per Hour Level 3</t>
  </si>
  <si>
    <t>WCASS-NCOA-100K</t>
  </si>
  <si>
    <t>Impress Cloud CASS &amp; NCOA Web Services plug-in (60-100K mailpieces/month)</t>
  </si>
  <si>
    <t>WCASS-NCOA-100K-RE</t>
  </si>
  <si>
    <t>Impress Cloud CASS &amp; NCOA Web Services plug-in - RENEWAL (60-100K mailpieces/month)</t>
  </si>
  <si>
    <t>WCASS-NCOA-10K</t>
  </si>
  <si>
    <t>Impress Cloud CASS &amp; NCOA Web Services plug-in (5-10K mailpieces/month)</t>
  </si>
  <si>
    <t>WCASS-NCOA-10K-RE</t>
  </si>
  <si>
    <t>Impress Cloud CASS &amp; NCOA Web Services plug-in - RENEWAL (5-10K mailpieces/month)</t>
  </si>
  <si>
    <t>WCASS-NCOA-200K</t>
  </si>
  <si>
    <t>Impress Cloud CASS &amp; NCOA Web Services plug-in (100-200K mailpieces/month)</t>
  </si>
  <si>
    <t>WCASS-NCOA-200K-RE</t>
  </si>
  <si>
    <t>Impress Cloud CASS &amp; NCOA Web Services plug-in - RENEWAL (100-200K mailpieces/month)</t>
  </si>
  <si>
    <t>WCASS-NCOA-20K</t>
  </si>
  <si>
    <t>Impress Cloud CASS &amp; NCOA Web Services plug-in (10-20K mailpieces/month)</t>
  </si>
  <si>
    <t>WCASS-NCOA-20K-RE</t>
  </si>
  <si>
    <t>Impress Cloud CASS &amp; NCOA Web Services plug-in - RENEWAL (10-20K mailpieces/month)</t>
  </si>
  <si>
    <t>WCASS-NCOA-350K</t>
  </si>
  <si>
    <t>Impress Cloud CASS &amp; NCOA Web Services plug-in (200-350K mailpieces/month)</t>
  </si>
  <si>
    <t>WCASS-NCOA-350K-RE</t>
  </si>
  <si>
    <t>Impress Cloud CASS &amp; NCOA Web Services plug-in - RENEWAL (200-350K mailpieces/month)</t>
  </si>
  <si>
    <t>WCASS-NCOA-40K</t>
  </si>
  <si>
    <t>Impress Cloud CASS &amp; NCOA Web Services plug-in (20-40K mailpieces/month)</t>
  </si>
  <si>
    <t>WCASS-NCOA-40K-RE</t>
  </si>
  <si>
    <t>Impress Cloud CASS &amp; NCOA Web Services plug-in - RENEWAL (20-40K mailpieces/month)</t>
  </si>
  <si>
    <t>WCASS-NCOA-5K</t>
  </si>
  <si>
    <t>Impress Cloud CASS &amp; NCOA Web Services plug-in (1-5K mailpieces/month)</t>
  </si>
  <si>
    <t>WCASS-NCOA-5K-RE</t>
  </si>
  <si>
    <t>Impress Cloud CASS &amp; NCOA Web Services plug-in - RENEWAL (1-5K mailpieces/month)</t>
  </si>
  <si>
    <t>WCASS-NCOA-60K</t>
  </si>
  <si>
    <t>Impress Cloud CASS &amp; NCOA Web Services plug-in (40-60K mailpieces/month)</t>
  </si>
  <si>
    <t>WCASS-NCOA-60K-RE</t>
  </si>
  <si>
    <t>Impress Cloud CASS &amp; NCOA Web Services plug-in - RENEWAL (40-60K mailpieces/month)</t>
  </si>
  <si>
    <t>WIRELESS-RTR-N</t>
  </si>
  <si>
    <t>TP Link Universal WiFi Adaptor (IS-2/3/4 Series, IS-5000/5500/6000, iX-3, iX-5, iX-7, iX-7PRO &amp; iX-9 bases)</t>
  </si>
  <si>
    <t>WP10STDN</t>
  </si>
  <si>
    <t>10lb Scale Stand</t>
  </si>
  <si>
    <t>WP3070STDN</t>
  </si>
  <si>
    <t>30/70lb Scale Stand</t>
  </si>
  <si>
    <t>WTSADDLL-N</t>
  </si>
  <si>
    <t>Additional Location</t>
  </si>
  <si>
    <t>WTS-ADDSSOSETUP</t>
  </si>
  <si>
    <t>Additional SSO Setup (No dedicated server)</t>
  </si>
  <si>
    <t>WTS-ADD-TRAIN</t>
  </si>
  <si>
    <t>WTS Additional Training</t>
  </si>
  <si>
    <t>WTSAIO23PCWIN10</t>
  </si>
  <si>
    <t>HP All in One 23.8 inch Touch Screen Monitor 64-bit Windows 10</t>
  </si>
  <si>
    <t>WTSBCS-N</t>
  </si>
  <si>
    <t>WTSBPTR-N</t>
  </si>
  <si>
    <t>WTS Belt Printer</t>
  </si>
  <si>
    <t>WTSBSSL-N</t>
  </si>
  <si>
    <t>WTS Cloud/Premium Single Site Subscription. Requires     WTSCOMPTRAIN-N</t>
  </si>
  <si>
    <t>WTSBT2400-N</t>
  </si>
  <si>
    <t>WTSBT3600-N</t>
  </si>
  <si>
    <t>WTSBT4620</t>
  </si>
  <si>
    <t>WTS TC77 Battery 4620 MAH</t>
  </si>
  <si>
    <t>WTSCMPCNTR-N</t>
  </si>
  <si>
    <t>MILFCOMPCENTR Unit- Quadient PS</t>
  </si>
  <si>
    <t>WTSCOMPINST-N</t>
  </si>
  <si>
    <t>Quadient Hardware Install</t>
  </si>
  <si>
    <t>WTSCOMPTRAIN-N</t>
  </si>
  <si>
    <t>Quadient WTS Setup and Site Training (Per 1 remote training)</t>
  </si>
  <si>
    <t>WTS-CRDNETADAP</t>
  </si>
  <si>
    <t>WTS TC52/57 Ethernet Adapter for Single USB Cradle (Needed to make single cradle sync handhelds via ethernet)</t>
  </si>
  <si>
    <t>WTS-DATARETEXP</t>
  </si>
  <si>
    <t>Data Retention Expansion Past Years (Per Year)</t>
  </si>
  <si>
    <t>WTS-DDSETUP</t>
  </si>
  <si>
    <t>Dedicated Database Setup</t>
  </si>
  <si>
    <t>WTSDEDDB-N</t>
  </si>
  <si>
    <t>WTS Dedicated Data Base Subscription (Per Data Base) specifically for WTS-P to WTS Cloud migration customers. Requires WTS-DDBSETUP</t>
  </si>
  <si>
    <t>WTSDESKPCWIN10</t>
  </si>
  <si>
    <t>WTSDEVICEPRGRM-N</t>
  </si>
  <si>
    <t>3rd Party Device Configuration</t>
  </si>
  <si>
    <t>WTS-DSSETUP</t>
  </si>
  <si>
    <t>Dedicated Server Setup</t>
  </si>
  <si>
    <t>WTSDSSUB-N</t>
  </si>
  <si>
    <t>WTS Dedicated Server Single Site Subscription. Also requires WTSBSSL-N, PWTSSD-N &amp; WTS-DSSETUP</t>
  </si>
  <si>
    <t>WTS-E62115</t>
  </si>
  <si>
    <t>Zebra High Capacity Printer ZT410 Labels case, 8 rolls, 2.25 x 2.5 for WTS</t>
  </si>
  <si>
    <t>WTSEASL-N</t>
  </si>
  <si>
    <t>WTS Additional Database</t>
  </si>
  <si>
    <t>WTSFTPL-N</t>
  </si>
  <si>
    <t>FTP Server For Auto Importing Employee Lists</t>
  </si>
  <si>
    <t>WTS-G44787</t>
  </si>
  <si>
    <t>Zebra High Capacity Printer ZT410 Labels case, 4 rolls, 4.0 x 6.0 for WTS</t>
  </si>
  <si>
    <t>WTS-HHSETTRAIN-1</t>
  </si>
  <si>
    <t>WTS HH Setup and Training (1-4 handhelds total). Per HH.</t>
  </si>
  <si>
    <t>WTS-HHSETTRAIN-2</t>
  </si>
  <si>
    <t>WTS HH Setup and Training (5-9 handhelds total) Per HH</t>
  </si>
  <si>
    <t>WTS-HHSETTRAIN-3</t>
  </si>
  <si>
    <t>WTS HH Setup and Training (10+ handhelds total) Per HH</t>
  </si>
  <si>
    <t>WTSINKPTR-N</t>
  </si>
  <si>
    <t>WTS Ink Jet Report Printer</t>
  </si>
  <si>
    <t>WTS-LABELS2X2</t>
  </si>
  <si>
    <t>Zebra Label Paper 2 x 2in Direct Thermal Zebra Z-Perform 1000D 0.75 in core - 36PK  (WTSBPTR-N Printer Only)</t>
  </si>
  <si>
    <t>WTSLABPTR-N</t>
  </si>
  <si>
    <t>WTS Thermal Label Printer</t>
  </si>
  <si>
    <t>WTSLOCKPRESET</t>
  </si>
  <si>
    <t>WTS Parcel Locker Pre-Advise Locker Integration Setup</t>
  </si>
  <si>
    <t>WTSLOCKSUB-N</t>
  </si>
  <si>
    <t>WTS Parcel Locker Pre-Advise &amp; Event Subscription. Requires PWTSLOCKSET-N</t>
  </si>
  <si>
    <t>WTSMBL2-N</t>
  </si>
  <si>
    <t>WTS Mobile Software Subscription (Per Handheld)(5-9 purchased)</t>
  </si>
  <si>
    <t>WTSMBL2-STD</t>
  </si>
  <si>
    <t>WTSMBL3-N</t>
  </si>
  <si>
    <t>WTS Mobile Software Subscription (Per Handheld)(10+ purchased)</t>
  </si>
  <si>
    <t>WTSMBL3-STD</t>
  </si>
  <si>
    <t>WTSMBL-N</t>
  </si>
  <si>
    <t>WTS Mobile Software Subscription (Per Handheld) (1-4 purchased)</t>
  </si>
  <si>
    <t>WTSMBL-STD</t>
  </si>
  <si>
    <t>WTS Mobile Software Subscription (Per Handheld) (2-4 purchased)</t>
  </si>
  <si>
    <t>WTSMONITOR-N</t>
  </si>
  <si>
    <t>WTS Wide Screen 19" Monitor</t>
  </si>
  <si>
    <t>WTSPBT4620</t>
  </si>
  <si>
    <t>WTS-P TC77 Battery 4620 MAH</t>
  </si>
  <si>
    <t>WTS-PORTADD</t>
  </si>
  <si>
    <t>Additional Portal Subscription</t>
  </si>
  <si>
    <t>WTSPORTAL-N</t>
  </si>
  <si>
    <t>Base Portal Pickup Request Module</t>
  </si>
  <si>
    <t>WTSPOSTP</t>
  </si>
  <si>
    <t>WTS PO Processing System Setup</t>
  </si>
  <si>
    <t>WTSPOSUB</t>
  </si>
  <si>
    <t>WTS PO Processing Subscription (Standalone) Req PO Setup and Train</t>
  </si>
  <si>
    <t>WTSPOTRN</t>
  </si>
  <si>
    <t>WTS PO Processing System Training</t>
  </si>
  <si>
    <t>WTSPTC77</t>
  </si>
  <si>
    <t>WTS-P TC77 Ruggedized Handheld Scanner, charging cable and power supply requires IDSMBSLIC-N</t>
  </si>
  <si>
    <t>WTSPTC77-5SLOTCRAD</t>
  </si>
  <si>
    <t>WTS-P TC77 Zebra 5-Slot Ethernet Cradle charges up to five devices and provides Ethernet communication. INCLUDES AC Adaptor 12V DC Output Voltage 9A Output Current standard power cord US AC line cord.</t>
  </si>
  <si>
    <t>WTSPTC-77CABLE</t>
  </si>
  <si>
    <t>WTS-P TC77 Zebra Charging Cable includes power supply, wall charger and standard power cord</t>
  </si>
  <si>
    <t>WTSPTC77-CRADLE</t>
  </si>
  <si>
    <t>WTS-P TC77 Single Slot USB Ethernet Cradle. Charges and allows USB communication to one device. Includes AC Adapter 12V DC Output Votage 9A Output Current standard power cord US AC line cord</t>
  </si>
  <si>
    <t>WTSPTC77SMSR</t>
  </si>
  <si>
    <t>WTS-P TC77 Snap on Mag Strip Reader</t>
  </si>
  <si>
    <t>WTSPTC77-STYLUS3PK</t>
  </si>
  <si>
    <t>WTS-P TC77 Stylus 3 pack</t>
  </si>
  <si>
    <t>WTSSPMAG-N</t>
  </si>
  <si>
    <t>WTS Signature Pad with Mag Stripe Reader</t>
  </si>
  <si>
    <t>WTSSP-N</t>
  </si>
  <si>
    <t>WTSSSL-LPUPG</t>
  </si>
  <si>
    <t>WTS Lite to Premium Upgrade Fee.  New Subscription WTSBSSL-N Must be Ordered</t>
  </si>
  <si>
    <t>WTSSSL-STDUPG</t>
  </si>
  <si>
    <t>WTS Lite to Standard Upgrade Fee.  New Subscription WTSSTDRDSUB Must be Ordered</t>
  </si>
  <si>
    <t>WTS-SSOADD</t>
  </si>
  <si>
    <t>Additional SSO Subscription Add on,  Requires WTS-ADDSSOSETUP</t>
  </si>
  <si>
    <t>WTS-SSOSETUP</t>
  </si>
  <si>
    <t>WTS SSO Setup (SAML and Shibboleth)</t>
  </si>
  <si>
    <t>WTS-SSOSUB</t>
  </si>
  <si>
    <t>WTS SSO Subscription Add On. Requires WTS-SSOSETUP</t>
  </si>
  <si>
    <t>WTSSTDRD-LUPG</t>
  </si>
  <si>
    <t>WTS Standard to Premium Upgrade Fee.  New Subscription WTSBSSL-N Must be Ordered.</t>
  </si>
  <si>
    <t>WTSSTDRDSUB</t>
  </si>
  <si>
    <t>WTS Standard Single Site Subscription. Requires WTSCOMPTRAIN-N and PWTSSD-N. Includes 1 mobile license</t>
  </si>
  <si>
    <t>WTSTC2940-N</t>
  </si>
  <si>
    <t>WTS TC55  2940 mAh Battery</t>
  </si>
  <si>
    <t>WTSTC4410-N</t>
  </si>
  <si>
    <t>WTS TC55  4410 mAh Battery</t>
  </si>
  <si>
    <t>WTSTC51</t>
  </si>
  <si>
    <t>WTS Zebra TC52 Scanner with Camera.  Scanner has Ethernet and Wi-Fi capability. This product requires a power supply and a mobile software subscription.  Three options are available for power.  Option #1 power supply (WTSTC-WALLCHAR) Option #2 single cra</t>
  </si>
  <si>
    <t>WTSTC-5156BATT</t>
  </si>
  <si>
    <t>WTS TC52/57  4300 mAh Battery</t>
  </si>
  <si>
    <t>WTSTC-5156BOOT</t>
  </si>
  <si>
    <t>WTS TC52/57 Protective Boot</t>
  </si>
  <si>
    <t>WTSTC-5156CABLE</t>
  </si>
  <si>
    <t>WTS TC52/57 Charging Cable - this does not include the power supply.  The power supply is sold separately (WTSTC-WALLCHARGER).</t>
  </si>
  <si>
    <t>WTSTC-5156HOL</t>
  </si>
  <si>
    <t>WTS TC52/57 Soft Holster</t>
  </si>
  <si>
    <t>WTSTC51KIT</t>
  </si>
  <si>
    <t>WTS Zebra TC52 Scanner Bundle Includes WTS Zebra TC52 Scanner with camera, power supply, styluses, charging cable, and protective boot.  Package REQUIRES WTS Mobile Software Subscription (WTSMBL-N). Mobile Software Subscription SOLD SEPARATELY.</t>
  </si>
  <si>
    <t>WTSTC53</t>
  </si>
  <si>
    <t>WTS Zebra TC53 Scanner w/Camera.  Has Ethernet &amp; Wi-Fi capability. Product requires a power supply &amp; a mobile software subscription.</t>
  </si>
  <si>
    <t>WTSTC-5358-5SLCRAD</t>
  </si>
  <si>
    <t>WTS TC53/58 5-Port Charging Cradle. Cradle charges scanners with or without protective boot. Ethernet. Cradle - 5 Slot 5D Ethernet</t>
  </si>
  <si>
    <t>WTSTC-5358BATT</t>
  </si>
  <si>
    <t>WTS TC53/58  4400 mAh Battery</t>
  </si>
  <si>
    <t>WTSTC-5358BOOT</t>
  </si>
  <si>
    <t>WTS TC53/58 Protective Boot</t>
  </si>
  <si>
    <t>WTSTC-5358CRADLE</t>
  </si>
  <si>
    <t>WTS TC53/58 Single USB Cradle, 1 Slot 1D1B Charge</t>
  </si>
  <si>
    <t>WTSTC-5358CUPSHIMS</t>
  </si>
  <si>
    <t>WTS TC53/58 Cradle Cup Replacement + 2</t>
  </si>
  <si>
    <t>WTSTC-5358ETHCRAD</t>
  </si>
  <si>
    <t>WTS TC53/58 SingleEthernet Cradle, 1 Slot 1D1B Ethernet</t>
  </si>
  <si>
    <t>WTSTC-5358EXBATT</t>
  </si>
  <si>
    <t>WTS TC53/58  6600 mAh Battery</t>
  </si>
  <si>
    <t>WTSTC-5358HOL</t>
  </si>
  <si>
    <t xml:space="preserve">WTS TC53/58 Soft Holster </t>
  </si>
  <si>
    <t>WTSTC53KIT</t>
  </si>
  <si>
    <t>WTS Zebra TC53 Scan w/camera, USB charging cradle (no ethernet), protective boot. If Ethernet cradle required must purchase handheld &amp; accessories.</t>
  </si>
  <si>
    <t>WTSTC56</t>
  </si>
  <si>
    <t>WTS Zebra TC57 Scanner with Camera. Scanner has Ethernet,Wi-Fi, and cellular (CDMA and GSM) capabilities.This product requires a power supply and a mobile software subscription.  Three options are available for power. Option #1 power supply (WTSTC-WALLCHA</t>
  </si>
  <si>
    <t>WTSTC56KIT</t>
  </si>
  <si>
    <t>WTS Zebra TC57 Cellular Scanner Bundle Includes WTS Zebra TC57 Cellular Scanner with camera, power supply, stylus,charging cable, and protective boot.  Package REQUIRES WTS Mobile Software Subscription (WTSMBL-N). Mobile Software Subscription SOLD SEPARA</t>
  </si>
  <si>
    <t>WTSTC58</t>
  </si>
  <si>
    <t xml:space="preserve">WTS Zebra TC58 Scanner w/Camera. Has Ethernet, Wi-Fi, &amp; cellular (CDMA and GSM) capabilities. Product requires PWR supply &amp; mobile SW subscription  </t>
  </si>
  <si>
    <t>WTSTC58KIT</t>
  </si>
  <si>
    <t>WTS Zebra TC58 Cellular Scan w/camera, USB charging cradle (no ethernet), protective boot. Ethernet cradle req’d, must purchase handheld &amp; accessories</t>
  </si>
  <si>
    <t>WTSTC-5SLOTCRAD</t>
  </si>
  <si>
    <t>WTS TC52/57 5-Port Charging Cradle.  The Cradle charges scanners with or without protective boot. Wi-Fi and Ethernet. Note Does not fit TC55 handhelds.</t>
  </si>
  <si>
    <t>WTSTC77</t>
  </si>
  <si>
    <t>WTS TC77 Ruggedized Handheld Scanner, charging cable and power supply requires Mobile Software License</t>
  </si>
  <si>
    <t>WTSTC77-5SLOTCRAD</t>
  </si>
  <si>
    <t>WTS Zebra -  TC77 5-Slot Ethernet Cradle charges up to five devices and provides Ethernet communication. INCLUDES ac Adaptor 12V DC Output Voltage 9A Output Current standard power cord US AC line cord.</t>
  </si>
  <si>
    <t>WTSTC-77CABLE</t>
  </si>
  <si>
    <t>WTS Zebra Charging Cable includes power supply, wall charger and standard power cord.</t>
  </si>
  <si>
    <t>WTSTC77-CRADLE</t>
  </si>
  <si>
    <t>WTS TC77 Single Slot USB Ethernet Cradle. Charges and allows USB communication to one device. Includes AC Adapter 12V DC Output Votage 9A Output Current standard power cord US AC line cord.</t>
  </si>
  <si>
    <t>WTSTC77SMSR</t>
  </si>
  <si>
    <t>WTS TC77 Snap on Mag Strip Reader</t>
  </si>
  <si>
    <t>WTSTC77-STYLUS3PK</t>
  </si>
  <si>
    <t>WTS TC77 Stylus 3 pack</t>
  </si>
  <si>
    <t>WTSTC-CRADLE</t>
  </si>
  <si>
    <t>WTS TC52/57 Single USB Cradle</t>
  </si>
  <si>
    <t>WTSTC-STYLUS3PK</t>
  </si>
  <si>
    <t>WTS TC52/57 Stylus 3 pack</t>
  </si>
  <si>
    <t>WTSTC-WALLCHAR</t>
  </si>
  <si>
    <t>WTS TC52/57 Power Supply/wall charger</t>
  </si>
  <si>
    <t>WTS-USPSSETUP</t>
  </si>
  <si>
    <t>WTS USPS LastMile Option and Setup</t>
  </si>
  <si>
    <t>WTS-UX1129</t>
  </si>
  <si>
    <t>Zebra High Capacity Printer ZT410</t>
  </si>
  <si>
    <t>WTSWS-N</t>
  </si>
  <si>
    <t>WTS-YX1415</t>
  </si>
  <si>
    <t>Zebra High Capacity Printer ZT410 Labels case, 4 rolls, 4.0 x 4.0 for WTS</t>
  </si>
  <si>
    <t>XML</t>
  </si>
  <si>
    <t>XML Input Format - Portability</t>
  </si>
  <si>
    <t>7) Neoship is compatible with PC's, not supported on MAC.</t>
  </si>
  <si>
    <t>6) If EP70GUIDES are not ordered, the customer will not receive an Installation or Users Guide and will need to download a copy from www.neopostusa.com/knowledgebase.</t>
  </si>
  <si>
    <t>5) Neoship does not support analog modem connectivity</t>
  </si>
  <si>
    <t>4) Neoship requires a high-speed internet connection to run.</t>
  </si>
  <si>
    <t xml:space="preserve">         •  Any existing POC account that is enabled as ACH / Debit - must be converted to Quadient Postage Funding PRIOR to Order Entry.</t>
  </si>
  <si>
    <t xml:space="preserve">           •Any existing POC account that is Prepay only - must be enrolled in Quadient Postage Funding as a secondary postage payment  method.</t>
  </si>
  <si>
    <t xml:space="preserve">3) Neoship does NOT support ACH or Prepay. </t>
  </si>
  <si>
    <t>2) Adding Neoship to an order requires that the POC account be enrolled in Quadient Postage Funding.  All Neoship shipment charges are billed directly to the Quadient Postage Funding account.</t>
  </si>
  <si>
    <t xml:space="preserve">1) Neoship is currently available for all new, existing and remanufactured iX/IS/IN series mailing systems.  </t>
  </si>
  <si>
    <t>Notes:</t>
  </si>
  <si>
    <t>no charge</t>
  </si>
  <si>
    <t>Neoship Installation Guide / User Guide</t>
  </si>
  <si>
    <t>EP70GUIDES</t>
  </si>
  <si>
    <t>Installation / User Guide</t>
  </si>
  <si>
    <t>Neoship ADVANCED supports multi-carrier shipping ucapabilities including: USPS, FedEx and UPS.  This solution has a single screen interface, rate shopping (identifying the lowest cost and fastest delivery for getting your parcel from point A to point B) and more!</t>
  </si>
  <si>
    <r>
      <rPr>
        <b/>
        <sz val="13"/>
        <color indexed="8"/>
        <rFont val="Calibri"/>
        <family val="2"/>
      </rPr>
      <t>Note:</t>
    </r>
    <r>
      <rPr>
        <sz val="13"/>
        <color indexed="8"/>
        <rFont val="Calibri"/>
        <family val="2"/>
      </rPr>
      <t xml:space="preserve"> ISSP35 includes all of the features that are offered in E-Services (ISSP30) plus ERR.  Order ISSP30 if the customer wants E-Services only.  Order ISSP35 if the customer wants Electronic Return Receipts in addition to E-Services. </t>
    </r>
  </si>
  <si>
    <t>Neoship ADVANCED Online Shipping Software</t>
  </si>
  <si>
    <t>NEOSHIPADV</t>
  </si>
  <si>
    <t>iX-9</t>
  </si>
  <si>
    <r>
      <rPr>
        <sz val="13"/>
        <color indexed="8"/>
        <rFont val="Calibri"/>
        <family val="2"/>
      </rPr>
      <t xml:space="preserve">ISSP35 requires an </t>
    </r>
    <r>
      <rPr>
        <b/>
        <sz val="13"/>
        <color indexed="8"/>
        <rFont val="Calibri"/>
        <family val="2"/>
      </rPr>
      <t>ERR Feature &amp; Activation Kit</t>
    </r>
    <r>
      <rPr>
        <sz val="13"/>
        <color indexed="8"/>
        <rFont val="Calibri"/>
        <family val="2"/>
      </rPr>
      <t xml:space="preserve"> (see descriptions below)</t>
    </r>
  </si>
  <si>
    <t>IS-5000/6000 Bases</t>
  </si>
  <si>
    <r>
      <rPr>
        <sz val="13"/>
        <color indexed="8"/>
        <rFont val="Calibri"/>
        <family val="2"/>
      </rPr>
      <t>ISSP35 requires</t>
    </r>
    <r>
      <rPr>
        <b/>
        <sz val="13"/>
        <color indexed="8"/>
        <rFont val="Calibri"/>
        <family val="2"/>
      </rPr>
      <t xml:space="preserve"> ISSP10 or eRCP </t>
    </r>
    <r>
      <rPr>
        <sz val="13"/>
        <color indexed="8"/>
        <rFont val="Calibri"/>
        <family val="2"/>
      </rPr>
      <t>to maintain current USPS rates and Special Services.</t>
    </r>
  </si>
  <si>
    <t>IS3 &amp; IS4 Series Bases</t>
  </si>
  <si>
    <t>**SPECIFIC REQUIREMENTS FOR ELECTRONIC RETURN RECEIPT</t>
  </si>
  <si>
    <t xml:space="preserve">IN-700 &amp; IN-750 </t>
  </si>
  <si>
    <r>
      <t xml:space="preserve">Cell service requires a wireless cell router.  One router is required for each mailing system.  Multiple mailing systems cannot share a wireless cell router.  When ordering a 4G Cell plan, it is </t>
    </r>
    <r>
      <rPr>
        <b/>
        <sz val="13"/>
        <rFont val="Calibri"/>
        <family val="2"/>
      </rPr>
      <t>MANDATORY</t>
    </r>
    <r>
      <rPr>
        <sz val="13"/>
        <rFont val="Calibri"/>
        <family val="2"/>
      </rPr>
      <t xml:space="preserve"> that you also order a cellular router and SIM.  Part number CELLKIT .</t>
    </r>
  </si>
  <si>
    <t>iX7 &amp; iX7PRO</t>
  </si>
  <si>
    <t>*SPECIFIC REQUIREMENTS FOR 4G CELL SERVICE</t>
  </si>
  <si>
    <t>iX-5HF &amp; iX-5AF</t>
  </si>
  <si>
    <t>IS-280</t>
  </si>
  <si>
    <t>iX-3</t>
  </si>
  <si>
    <r>
      <t xml:space="preserve">iX-9 Series ERR FEATURE &amp; ACTIVATION KIT:  </t>
    </r>
    <r>
      <rPr>
        <sz val="13"/>
        <rFont val="Calibri"/>
        <family val="2"/>
      </rPr>
      <t xml:space="preserve">Includes: iX-9 Series E-RR Rate File, Barcode Scanner, (200) eDelivery Confirmation Labels, (200) eSignature Confirmation Labels and (500) eCertified Labels. </t>
    </r>
  </si>
  <si>
    <t>iX-1</t>
  </si>
  <si>
    <r>
      <t xml:space="preserve">iX-7PRO Series ERR FEATURE &amp; ACTIVATION KIT:  </t>
    </r>
    <r>
      <rPr>
        <sz val="13"/>
        <rFont val="Calibri"/>
        <family val="2"/>
      </rPr>
      <t xml:space="preserve">Includes: iX-7PRO Series E-RR Rate File, Barcode Scanner, (200) eDelivery Confirmation Labels, (200) eSignature Confirmation Labels and (500) eCertified Labels. </t>
    </r>
  </si>
  <si>
    <t xml:space="preserve">IX7PROERR </t>
  </si>
  <si>
    <t>2) To add Neoship PLUS to an account that currently does not have any version of Neoship, the subscription is $3 per month.</t>
  </si>
  <si>
    <t>1) To upgrade an existing Neoship customer from BASIC to PLUS, the monthly subscription is $3 per month.</t>
  </si>
  <si>
    <r>
      <t xml:space="preserve">iX-7 Series ERR FEATURE &amp; ACTIVATION KIT:  </t>
    </r>
    <r>
      <rPr>
        <sz val="13"/>
        <rFont val="Calibri"/>
        <family val="2"/>
      </rPr>
      <t xml:space="preserve">Includes: iX-7 Series E-RR Rate File, Barcode Scanner, (200) eDelivery Confirmation Labels, (200) eSignature Confirmation Labels and (500) eCertified Labels. </t>
    </r>
  </si>
  <si>
    <t xml:space="preserve">IX7ERR </t>
  </si>
  <si>
    <t xml:space="preserve"> EP70PLUS</t>
  </si>
  <si>
    <r>
      <t xml:space="preserve">iX-5(AF) Series ERR FEATURE &amp; ACTIVATION KIT:  </t>
    </r>
    <r>
      <rPr>
        <sz val="13"/>
        <rFont val="Calibri"/>
        <family val="2"/>
      </rPr>
      <t xml:space="preserve">Includes: iX-5(AF) Series E-RR Rate File, Barcode Scanner, (100) eDelivery Confirmation Labels, (100) eSignature Confirmation Labels and (300) eCertified Labels. </t>
    </r>
  </si>
  <si>
    <t xml:space="preserve">IX5AERR </t>
  </si>
  <si>
    <r>
      <t xml:space="preserve">iX-5(HF) Series ERR FEATURE &amp; ACTIVATION KIT:  </t>
    </r>
    <r>
      <rPr>
        <sz val="13"/>
        <rFont val="Calibri"/>
        <family val="2"/>
      </rPr>
      <t xml:space="preserve">Includes: iX-5(HF) Series E-RR Rate File, (100) eDelivery Confirmation Labels, (100) eSignature Confirmation Labels and (100) eCertified Labels. </t>
    </r>
  </si>
  <si>
    <t>IX5HERR</t>
  </si>
  <si>
    <r>
      <t xml:space="preserve">iX-3 Series ERR FEATURE &amp; ACTIVATION KIT:  </t>
    </r>
    <r>
      <rPr>
        <sz val="13"/>
        <rFont val="Calibri"/>
        <family val="2"/>
      </rPr>
      <t xml:space="preserve">Includes: iX-3 Series E-RR Rate File, (100) eDelivery Confirmation Labels, (100) eSignature Confirmation Labels and (100) eCertified Labels. </t>
    </r>
  </si>
  <si>
    <r>
      <t xml:space="preserve">iX-1 Series ERR FEATURE &amp; ACTIVATION KIT:  </t>
    </r>
    <r>
      <rPr>
        <sz val="13"/>
        <rFont val="Calibri"/>
        <family val="2"/>
      </rPr>
      <t xml:space="preserve">Includes: iX-1 Series E-RR Rate File, (100) eDelivery Confirmation Labels, (100) eSignature Confirmation Labels and (100) eCertified Labels. </t>
    </r>
  </si>
  <si>
    <t>iX-Series Mailing Systems</t>
  </si>
  <si>
    <t>DESCRIPTION of ERR FEATURE &amp; ACTIVATION KITS (Based on Mailing System Model)</t>
  </si>
  <si>
    <t>P/N</t>
  </si>
  <si>
    <t>List Price</t>
  </si>
  <si>
    <t>Description/Components</t>
  </si>
  <si>
    <t>Part Number</t>
  </si>
  <si>
    <t>Mailing System Model</t>
  </si>
  <si>
    <t>Product Category</t>
  </si>
  <si>
    <t>7. Any existing POC account that is enabled as ACH/Debit must be converted to Quadient Postage Funding PRIOR to Order Entry.</t>
  </si>
  <si>
    <t>Neoship</t>
  </si>
  <si>
    <t>6. Any existing POC account that is Prepay only must be enrolled in Quadient Postage Funding as a secondary postage payment method.</t>
  </si>
  <si>
    <t>5. NeoShip does not support ACH or Prepay.</t>
  </si>
  <si>
    <r>
      <t>Quadient Lease:</t>
    </r>
    <r>
      <rPr>
        <sz val="11"/>
        <rFont val="Calibri"/>
        <family val="2"/>
        <scheme val="minor"/>
      </rPr>
      <t xml:space="preserve"> Meter can be locked in for total duration of initial lease term</t>
    </r>
  </si>
  <si>
    <t>4. Adding NeoShip to an order requires that the POC account be enrolled in Quadient Postage Funding.  All NeoShip shipment charges are billed directly to the Quadient Postage Funding account.</t>
  </si>
  <si>
    <t>***Includes Quadient Postage Funding AdvantagePLUS: $20,000 credit Line</t>
  </si>
  <si>
    <t>3. Leased meter pricing is for Quadient leases only.</t>
  </si>
  <si>
    <t xml:space="preserve">**Includes Quadient Postage Funding AdvantagePLUS: $4,000 credit/$4,500 TotalFlexibility over-limit protection                   </t>
  </si>
  <si>
    <r>
      <t xml:space="preserve">2. When Cell Service is ordered, it is MANDATORY that you also order a Cellular Router and SIM.  Part number CELLKIT.  The Cell Router is for standalone mailing systems only. Optional software (NeoShip, S.M.A.R.T., ESS) is </t>
    </r>
    <r>
      <rPr>
        <b/>
        <sz val="13"/>
        <rFont val="Calibri"/>
        <family val="2"/>
      </rPr>
      <t>NOT</t>
    </r>
    <r>
      <rPr>
        <sz val="13"/>
        <rFont val="Calibri"/>
        <family val="2"/>
      </rPr>
      <t xml:space="preserve"> supported with Cell Service.</t>
    </r>
  </si>
  <si>
    <t xml:space="preserve">*Includes Quadient Postage Funding BasicPLUS: $700 credit/$800 TotalFlexibility over-limit protection </t>
  </si>
  <si>
    <t>1. All iX meter prices include Rate Protection (SP10)</t>
  </si>
  <si>
    <t>All meters listed above hold max of $5,000.00 and prints up to $99.999</t>
  </si>
  <si>
    <t>Rules and Guidelines:</t>
  </si>
  <si>
    <t>Notes / Rules:</t>
  </si>
  <si>
    <t>Govternment Penalty</t>
  </si>
  <si>
    <t>IX9AG</t>
  </si>
  <si>
    <r>
      <t>E-Services with Electronic Return Receipt.</t>
    </r>
    <r>
      <rPr>
        <sz val="13"/>
        <rFont val="Calibri"/>
        <family val="2"/>
      </rPr>
      <t xml:space="preserve">  Includes: eDelivery Confirmation, eSignature Confirmation, eCertified and the eCertified with Electronic Return Receipt option.</t>
    </r>
    <r>
      <rPr>
        <b/>
        <sz val="13"/>
        <rFont val="Calibri"/>
        <family val="2"/>
      </rPr>
      <t>***  Effective January 4, 2010 Rate Change: Per USPS, E-RR is not available for CPU meters.</t>
    </r>
  </si>
  <si>
    <t>ISSP35</t>
  </si>
  <si>
    <t>Commercial w/Quadient Postage Funding AdvantagePLUS</t>
  </si>
  <si>
    <t>IX9AI</t>
  </si>
  <si>
    <t>IX9***</t>
  </si>
  <si>
    <t>IX7PROAG</t>
  </si>
  <si>
    <r>
      <t xml:space="preserve">Includes all of the features available in ENHANCED plus the ability to centralize postage expense data for multiple mailing systems at on location or multiple mailing systems across many locations.  Requires part number </t>
    </r>
    <r>
      <rPr>
        <b/>
        <sz val="13"/>
        <rFont val="Calibri"/>
        <family val="2"/>
      </rPr>
      <t>NEOSTATSPROF</t>
    </r>
    <r>
      <rPr>
        <sz val="13"/>
        <rFont val="Calibri"/>
        <family val="2"/>
      </rPr>
      <t xml:space="preserve"> ($125 per unit) (Neostats Consolidated Professional Services).  </t>
    </r>
    <r>
      <rPr>
        <b/>
        <sz val="13"/>
        <rFont val="Calibri"/>
        <family val="2"/>
      </rPr>
      <t>Orders will not be processed without a completed Requirements Gathering document.</t>
    </r>
  </si>
  <si>
    <t>ISSP27*</t>
  </si>
  <si>
    <t>Contract Postal Station</t>
  </si>
  <si>
    <t>IX7PROAC</t>
  </si>
  <si>
    <t>Commercial w/AdvantagePLUS</t>
  </si>
  <si>
    <t>IX7PROAI</t>
  </si>
  <si>
    <t>IX7PRO**</t>
  </si>
  <si>
    <r>
      <t>Online Postal Expense Manager</t>
    </r>
    <r>
      <rPr>
        <sz val="13"/>
        <color indexed="8"/>
        <rFont val="Calibri"/>
        <family val="2"/>
      </rPr>
      <t xml:space="preserve">™.  Reporting of piece count and postage data by department, time period and postal class. Formerly known as "Department Reports".  </t>
    </r>
  </si>
  <si>
    <t>ISSP20</t>
  </si>
  <si>
    <t>IX7AG</t>
  </si>
  <si>
    <t>IX7AC</t>
  </si>
  <si>
    <r>
      <t>Postal Rate.</t>
    </r>
    <r>
      <rPr>
        <sz val="13"/>
        <rFont val="Calibri"/>
        <family val="2"/>
      </rPr>
      <t xml:space="preserve">  Automatic electronic update of USPS Mailing and Shipping Services rates and fees for Extra Services.  Formerly known as "Rate Maintenance" or "Standard Edition".  Included in Meter Rental </t>
    </r>
  </si>
  <si>
    <t>ISSP10</t>
  </si>
  <si>
    <t>IX7AI</t>
  </si>
  <si>
    <t>IX7**</t>
  </si>
  <si>
    <t>IX5AFAG</t>
  </si>
  <si>
    <t>IX5AFAC</t>
  </si>
  <si>
    <r>
      <t>Online Advantage.</t>
    </r>
    <r>
      <rPr>
        <sz val="13"/>
        <color indexed="8"/>
        <rFont val="Calibri"/>
        <family val="2"/>
      </rPr>
      <t xml:space="preserve"> FREE App available with every mailing system. Includes a basic Postage Expense Management report (meter piece count and postage totals by month), "Low Ink" e-mail alerts, and remote service diagnostics.</t>
    </r>
  </si>
  <si>
    <t>ISSP00</t>
  </si>
  <si>
    <t>IX5AHFAI</t>
  </si>
  <si>
    <t>IX5AF**</t>
  </si>
  <si>
    <t>PRODUCT NAME AND DESCRIPTION</t>
  </si>
  <si>
    <t>IX5HFAG</t>
  </si>
  <si>
    <t>IX5HFAC</t>
  </si>
  <si>
    <t>+$25</t>
  </si>
  <si>
    <t>+$30</t>
  </si>
  <si>
    <t>+$15</t>
  </si>
  <si>
    <t>+$3</t>
  </si>
  <si>
    <t>IX5HFAI</t>
  </si>
  <si>
    <t>IX5HF**</t>
  </si>
  <si>
    <t>+$20</t>
  </si>
  <si>
    <t>iX-7PRO</t>
  </si>
  <si>
    <t>IX3BAG</t>
  </si>
  <si>
    <t>iX-7</t>
  </si>
  <si>
    <t>IX3BAC</t>
  </si>
  <si>
    <t>iX-5AF</t>
  </si>
  <si>
    <t>Commercial w/ Quadient Postage Funding BasicPLUS</t>
  </si>
  <si>
    <t>IX3BAI</t>
  </si>
  <si>
    <t xml:space="preserve">iX-3* </t>
  </si>
  <si>
    <t>Not Included</t>
  </si>
  <si>
    <t>iX-5HF</t>
  </si>
  <si>
    <t>IX1BAG</t>
  </si>
  <si>
    <t>+$10</t>
  </si>
  <si>
    <t>IX1BAC</t>
  </si>
  <si>
    <t>IX1BAI</t>
  </si>
  <si>
    <t>iX-1*</t>
  </si>
  <si>
    <t>ERR Feature &amp; ACT Kit</t>
  </si>
  <si>
    <t>Std. Maintenance       (ERR Pkg's w/Barcode Scanner)</t>
  </si>
  <si>
    <t>Add ISSP35 E-Services w/ERR App **</t>
  </si>
  <si>
    <t>*Add ISSP27 NeoStats Consolidated</t>
  </si>
  <si>
    <t>Add NeoStats Enhanced (ISSP20) Online Postal Expense Mgr App</t>
  </si>
  <si>
    <t>Cell SVC *</t>
  </si>
  <si>
    <t>Add Neo-Ship Advanced</t>
  </si>
  <si>
    <t>Add Neo-Ship PLUS</t>
  </si>
  <si>
    <t>Leased Meter</t>
  </si>
  <si>
    <t>Rental Meter On Purchased Equipment</t>
  </si>
  <si>
    <t>Mailing System</t>
  </si>
  <si>
    <t>Monthly Rental Fee</t>
  </si>
  <si>
    <t>Model Descriptions</t>
  </si>
  <si>
    <t xml:space="preserve">Model Part Numbers </t>
  </si>
  <si>
    <t>Meter Model</t>
  </si>
  <si>
    <t>iX-Series</t>
  </si>
  <si>
    <t>Priority Package Meter Rates &amp; Services</t>
  </si>
  <si>
    <t xml:space="preserve">iX Series Meter Rental Rates </t>
  </si>
  <si>
    <t>Monthly Rate-Protected iMeter™ Rental Rates / For Leases and Purchased Equipment</t>
  </si>
  <si>
    <t>This pricing is for meter rental of equipment that is no longer in current production</t>
  </si>
  <si>
    <t>Legacy Meter Rental</t>
  </si>
  <si>
    <t>IN600HFAI meter</t>
  </si>
  <si>
    <t>IN600AFAI meter</t>
  </si>
  <si>
    <t>IN600AFAI monthly meter rental</t>
  </si>
  <si>
    <t>IN610AFAI meter</t>
  </si>
  <si>
    <t>IN700AI meter</t>
  </si>
  <si>
    <t>IN700AI monthly meter rental</t>
  </si>
  <si>
    <t>IN710AI meter</t>
  </si>
  <si>
    <t>IN710AI monthly meter rental</t>
  </si>
  <si>
    <t>IN750AI meter</t>
  </si>
  <si>
    <t>IN750AI monthly meter rental</t>
  </si>
  <si>
    <t>IN760AI meter</t>
  </si>
  <si>
    <t>IN760AI  monthly meter rental</t>
  </si>
  <si>
    <t>Maintenance Cost Formula for Legacy Equipment</t>
  </si>
  <si>
    <t>Year</t>
  </si>
  <si>
    <t>Base (POS) Price*</t>
  </si>
  <si>
    <t>Rate Modifier</t>
  </si>
  <si>
    <t>Contract Price</t>
  </si>
  <si>
    <t>*</t>
  </si>
  <si>
    <t xml:space="preserve">Base prices are based upon currently manufactured products only. </t>
  </si>
  <si>
    <t>Pricing on discontinued models is based on current replacement model or nearest specified product</t>
  </si>
  <si>
    <t>Quadient, Inc.  USA Lease Rates</t>
  </si>
  <si>
    <t>FMV</t>
  </si>
  <si>
    <t>LTOP</t>
  </si>
  <si>
    <t>FMV - Fair Market Value</t>
  </si>
  <si>
    <t>LTOP - Lease to Own Program</t>
  </si>
  <si>
    <t>DS12ISPMI</t>
  </si>
  <si>
    <t>FULL FORMAT IS METER INTERFACE</t>
  </si>
  <si>
    <t xml:space="preserve"> List Pricing</t>
  </si>
  <si>
    <t>DS7IQM9CDEPKIT</t>
  </si>
  <si>
    <t>IMPSUBCLUSTER4</t>
  </si>
  <si>
    <t>M9INK-CC</t>
  </si>
  <si>
    <t>M9INK-KK</t>
  </si>
  <si>
    <t>M9INK-MM</t>
  </si>
  <si>
    <t>M9INK-YY</t>
  </si>
  <si>
    <t>M9SPLYBND</t>
  </si>
  <si>
    <t>MACH SYMPHONY EMSP</t>
  </si>
  <si>
    <t>MACH SYMPHONY FSPT</t>
  </si>
  <si>
    <t>MACHPRINT</t>
  </si>
  <si>
    <t>MACHSVCSLED</t>
  </si>
  <si>
    <t>MC4</t>
  </si>
  <si>
    <t>DS-700/MACH 9DS Interface Kit - Kit Includes: CPI, Transport, INF, Brackets, Cabling, Custom Furniture, &amp; Additional Hardware</t>
  </si>
  <si>
    <t>Impress Dedicated Subcluster 4 - 20M</t>
  </si>
  <si>
    <t>MACH 9 HP FI1000 Ink Tank C - CYAN, 236 ml</t>
  </si>
  <si>
    <t>MACH 9 HP FI1000 Ink Tank K - BLACK, 498 ml</t>
  </si>
  <si>
    <t>MACH 9 HP FI1000 Ink Tank M - Magenta, 231 ml</t>
  </si>
  <si>
    <t>MACH 9 HP FI1000 Ink Tank Y - Yellow, 223 ml</t>
  </si>
  <si>
    <t>MACH 9 Supplies Bundle - Includes: 1 each of M9INK-KK, M9INK-CC, M9INK-MM, M9INK-YY, MACHSVCSLED</t>
  </si>
  <si>
    <t>12-month Direct Customer Email Support (48-hr Response Time)</t>
  </si>
  <si>
    <t>12-month Direct Customer Voice/Video Support (24-hr Response Time)</t>
  </si>
  <si>
    <t>MACH 9DS Color Printing Sys w/PC &amp; Software for In-line Dyn Printing, Print Engine, supplies, In-line Vacuum Inkjet Base, PC, Req’d DS7IQM9CDEPKIT</t>
  </si>
  <si>
    <t>HP FI1000 Long Life Print Engine Replacement for MACH 9 Only</t>
  </si>
  <si>
    <t>HP FI1000 Print Head Maintenance Cartridge for MACH Series</t>
  </si>
  <si>
    <t>Dispatch - Professional - Portability</t>
  </si>
  <si>
    <t>MACH 5/6/X Series Memjet 1600DPI Printhead</t>
  </si>
  <si>
    <t>MACH 5/6/X Series Memjet 250-ml Ink Tank - CYAN</t>
  </si>
  <si>
    <t>MACH 5/6/X Series Memjet 250-ml Ink Tank - YELLOW</t>
  </si>
  <si>
    <t>MACH 5/6/X Series Memjet 250-ml Ink Tank - MAGENTA</t>
  </si>
  <si>
    <t>MACH 5/6/X Series Memjet 250-ml Ink Tank - BLACK</t>
  </si>
  <si>
    <t>IX5AERR</t>
  </si>
  <si>
    <t>NASPO ValuePoint Contract #CRT05889</t>
  </si>
  <si>
    <t xml:space="preserve">This is the price catalog is for Quadient, Inc. </t>
  </si>
  <si>
    <t>Purchase Orders for equipment being PURCHASED from Quadient, Inc. should be made out to:</t>
  </si>
  <si>
    <t>Quadient, Inc.</t>
  </si>
  <si>
    <t>FEIN: 94-2388882</t>
  </si>
  <si>
    <t>478 Wheelers Farms Road</t>
  </si>
  <si>
    <t>Milford, CT 06461</t>
  </si>
  <si>
    <t>PH: 1-800-636-7678</t>
  </si>
  <si>
    <t>FAX: 1-203-301-2600</t>
  </si>
  <si>
    <t>URL: https://mail.quadient.com/en/government-accounts</t>
  </si>
  <si>
    <t>For all Entities who will be leasing off the NASPO ValuePoint contract</t>
  </si>
  <si>
    <t>Purchase Orders for equipment being LEASED from Quadient, Inc. should be made out to :</t>
  </si>
  <si>
    <t>Quadient Leasing USA, Inc.</t>
  </si>
  <si>
    <t>FEIN 94-2984524</t>
  </si>
  <si>
    <t>PH: 1-800-NEOPOST</t>
  </si>
  <si>
    <t>Included in this price catalog is a tab for all the current products offered under the NASPO ValuePoint contract.</t>
  </si>
  <si>
    <t>It includes tab for pricing Meter Rental for all legacy equipment no longer on the contract.</t>
  </si>
  <si>
    <t>It includes tab is for Pricing Maintenance for all legacy equipment no longer on the contract.</t>
  </si>
  <si>
    <t>It includes tab for Quadient, Inc. USA Lease rates.</t>
  </si>
  <si>
    <t>First year warranty included on equipment.</t>
  </si>
  <si>
    <t>Depot Repair is NOT free frist year.</t>
  </si>
  <si>
    <t>Depot Repair- NOT free for first year</t>
  </si>
  <si>
    <t>DS-64i, DS-75i and DS-77iQ docSecure Subscriptions</t>
  </si>
  <si>
    <t>DS-85i &amp; DS-95i docSecure Subscriptions</t>
  </si>
  <si>
    <t>FULLFORMAT MACH 9 DEP INTERFACE</t>
  </si>
  <si>
    <t xml:space="preserve">docSecure Remote Configuration </t>
  </si>
  <si>
    <t>Secure Barcode Remote Configuration</t>
  </si>
  <si>
    <t>DS-64i, DS-75i &amp; DS-77iQ Secure Barcode Subscription</t>
  </si>
  <si>
    <t xml:space="preserve">DS-85i &amp; DS-95i Secure Barcode Subscription </t>
  </si>
  <si>
    <t>DOCSECURE-LITE</t>
  </si>
  <si>
    <t>DOCSECURE-LITEPLUS</t>
  </si>
  <si>
    <t>DS12FFIM9INT</t>
  </si>
  <si>
    <t>DSEC-REM-CONFIG</t>
  </si>
  <si>
    <t>SBC-REM-CONFIG</t>
  </si>
  <si>
    <t>SECUREBC64I-77IQ</t>
  </si>
  <si>
    <t>SECUREBC85I-95I</t>
  </si>
  <si>
    <t>MACH-9DS-SYS</t>
  </si>
  <si>
    <t>CQ-ADDER-RL18-SG</t>
  </si>
  <si>
    <t>CQ PP Adder 18 Rear Loading Stone Gray</t>
  </si>
  <si>
    <t>CQ-ADDER-RL23-SG</t>
  </si>
  <si>
    <t>CQ PP Adder 23 Rear Loading Stone Gray</t>
  </si>
  <si>
    <t>CQ-L3 I-O-ADDER-SG</t>
  </si>
  <si>
    <t>CQ PP Adder Large Indoor Outdoor Tower 3 Doors Stone Grey</t>
  </si>
  <si>
    <t>CQ-STARTER-RL13-SG</t>
  </si>
  <si>
    <t>CQ PP Starter 13 Rear Loading Stone Gray</t>
  </si>
  <si>
    <t>HE-L3 I-O-ADDER-SG</t>
  </si>
  <si>
    <t>HE PP Adder Large Indoor Outdoor Tower 3 Doors Stone Grey</t>
  </si>
  <si>
    <r>
      <t xml:space="preserve">Output Envelope Conveyor (MUST also order furniture part number </t>
    </r>
    <r>
      <rPr>
        <b/>
        <sz val="11"/>
        <color theme="1"/>
        <rFont val="Calibri"/>
        <family val="2"/>
        <scheme val="minor"/>
      </rPr>
      <t>DS7IQENCONFURN</t>
    </r>
    <r>
      <rPr>
        <sz val="11"/>
        <color theme="1"/>
        <rFont val="Calibri"/>
        <family val="2"/>
        <scheme val="minor"/>
      </rPr>
      <t>)</t>
    </r>
  </si>
  <si>
    <r>
      <t xml:space="preserve">Envelope Output Sorter (MUST also order furniture part number </t>
    </r>
    <r>
      <rPr>
        <b/>
        <sz val="11"/>
        <color theme="1"/>
        <rFont val="Calibri"/>
        <family val="2"/>
        <scheme val="minor"/>
      </rPr>
      <t>DS7IQSORTFURN</t>
    </r>
    <r>
      <rPr>
        <sz val="11"/>
        <color theme="1"/>
        <rFont val="Calibri"/>
        <family val="2"/>
        <scheme val="minor"/>
      </rPr>
      <t>)</t>
    </r>
  </si>
  <si>
    <r>
      <t xml:space="preserve">S.M.A.R.T. Additional Mailing System Interface. </t>
    </r>
    <r>
      <rPr>
        <b/>
        <sz val="11"/>
        <color theme="1"/>
        <rFont val="Calibri"/>
        <family val="2"/>
        <scheme val="minor"/>
      </rPr>
      <t xml:space="preserve"> Required</t>
    </r>
    <r>
      <rPr>
        <sz val="11"/>
        <color theme="1"/>
        <rFont val="Calibri"/>
        <family val="2"/>
        <scheme val="minor"/>
      </rPr>
      <t xml:space="preserve"> to order one for each additional mail machine on the same S.M.A.R.T. tenant.</t>
    </r>
  </si>
  <si>
    <t>Folder Inserters-Low, Med, High</t>
  </si>
  <si>
    <t>Folder-Inserters-Production</t>
  </si>
  <si>
    <t>WTS-P TC52/57 Charging Cable - this does not include the power supply.  The power supply is sold separately (IDSTC-WALLCHAR).</t>
  </si>
  <si>
    <t>IMPORTANT NOTE:</t>
  </si>
  <si>
    <t>Since 2021, All BCC Data Services Credits expire in 24 months and this includes NCOA/Move credits.  Track 'N Trace credits expire after 12 months</t>
  </si>
  <si>
    <t>Long Media Kit for MACH Feeder</t>
  </si>
  <si>
    <t>Click Pack 100K</t>
  </si>
  <si>
    <t>Click Pack 1M</t>
  </si>
  <si>
    <t>Click Pack 500K</t>
  </si>
  <si>
    <t>Label 890 Certified Mail.  For use with SP35 App (E-Services w/Electronic Return Receipt) 2K Roll. Supports All iX/IN/IS-Series Mailing Systems</t>
  </si>
  <si>
    <t>ConnectSuite Automate Portability</t>
  </si>
  <si>
    <t>MULTI READ LICENSE OMR 1D/2D</t>
  </si>
  <si>
    <t>1D/2D LICENSE</t>
  </si>
  <si>
    <t>ACCUMULATOR 30/32K TO 26K CONVERSION KIT</t>
  </si>
  <si>
    <t>ACCUMULATOR (requires Folder &amp; Speed License)</t>
  </si>
  <si>
    <t>DATA MAN 1D/2D INSERT READER (TOP READ)</t>
  </si>
  <si>
    <t>DATA MAN 1D/2D SHEET READER (TOP READ)</t>
  </si>
  <si>
    <t>DOUBLE TRACK UNIT BLANK LEFT</t>
  </si>
  <si>
    <t>DOUBLE TRACK UNIT BLANK RIGHT</t>
  </si>
  <si>
    <t>UPGRADE BLANK STATION LEFT</t>
  </si>
  <si>
    <t>UPGRADE BLANK STATION RIGHT</t>
  </si>
  <si>
    <t>FOLDER (Includes NBR Rollers)</t>
  </si>
  <si>
    <t>FIXED MULTI INSERT READER TOP</t>
  </si>
  <si>
    <t>FIXED MULTI SHEET READER BOTTOM</t>
  </si>
  <si>
    <t>FIXED MULTI SHEET READER TOP</t>
  </si>
  <si>
    <t>DS1200 G5i 10K BASE +DBLE TRACK UNIT, AIMS OnBoard</t>
  </si>
  <si>
    <t>DS1200 G5i 12K BASE +DBLE TRACK UNIT, AIMS OnBoard</t>
  </si>
  <si>
    <t>DS1200 G5i 8K BASE + DBLE TRACK UNIT, AIMS OnBoard</t>
  </si>
  <si>
    <t>KICKER UPGRADE</t>
  </si>
  <si>
    <t>HORIZONTAL SHEET READER TRANSPORT</t>
  </si>
  <si>
    <t>INSERT READER TRANSPORT</t>
  </si>
  <si>
    <t>MSX AUTO-MULTI PROCESSOR 1 PORT</t>
  </si>
  <si>
    <t>MSX AUTO-MULTI READER</t>
  </si>
  <si>
    <t>MULTI READ PROCESSOR 4 PORT</t>
  </si>
  <si>
    <t>OCR LICENSE</t>
  </si>
  <si>
    <t>OMR LICENSE</t>
  </si>
  <si>
    <t>SHEET READER TRANSPORT</t>
  </si>
  <si>
    <t>VERTICAL STACKER MONITOR KIT</t>
  </si>
  <si>
    <t>Envelope Turner</t>
  </si>
  <si>
    <t>WTS-P TC53/58 5-Port Charging Cradle.  The Cradle charges scanners with or without protective boot. Ethernet, Cradle - 5 Slot 5D Ethernet</t>
  </si>
  <si>
    <t>WTS-P TC53/58  4400 mAh Battery</t>
  </si>
  <si>
    <t>WTS-P TC53/58 Protective Boot</t>
  </si>
  <si>
    <t>WTS-P TC53/58 Single USB Cradle,1 Slot 1D 1B Charge</t>
  </si>
  <si>
    <t>WTS-P TC53/58 Cradle Cup Replacement</t>
  </si>
  <si>
    <t>WTS-P TC53/58 Single Ethernet Cradle, 1 Slot 1D 1B Ethernet</t>
  </si>
  <si>
    <t>WTS-P TC53/58  6600 mAh Battery</t>
  </si>
  <si>
    <t xml:space="preserve">WTS-P TC53/58 Soft Holster </t>
  </si>
  <si>
    <t>Distribute Prepaid 0 (Includes 2,500 Annual Automate Clicks/Pages)</t>
  </si>
  <si>
    <t>Distribute Prepaid 12 (Includes 3,000,000 Annual Automate Clicks/Pages)</t>
  </si>
  <si>
    <t>Distribute Prepaid 13 (Includes 3,000,000 Annual Automate Clicks/Pages)</t>
  </si>
  <si>
    <t>Distribute Prepaid 14 (Includes 3,000,000 Annual Automate Clicks/Pages)</t>
  </si>
  <si>
    <t>Distribute Prepaid 15 (Includes 3,000,000 Annual Automate Clicks/Pages)</t>
  </si>
  <si>
    <t>Distribute Prepaid 16 (Includes 1,200,000 Annual Automate Clicks/Pages)</t>
  </si>
  <si>
    <t>MACH 7 HP Ink Tank C - CYAN, 238 ml</t>
  </si>
  <si>
    <t>MACH 7 HP Ink Tank K - BLACK, 498 ml</t>
  </si>
  <si>
    <t>MACH 7 HP Ink Tank M - Magenta, 233 ml</t>
  </si>
  <si>
    <t>MACH 7 HP Ink Tank Y - Yellow, 225 ml</t>
  </si>
  <si>
    <t>MACH 7 Supplies Bundle - Includes: 1 each of M7INK-KK, M7INK-CC, M7INK-MM, M7INK-YY, MACHSVCSLED</t>
  </si>
  <si>
    <t>MACH 7 Color Inkjet Printer with MACH-FDR 15-inch Synchronized Intelligent Feeder AccuTrak Riser Stand</t>
  </si>
  <si>
    <t>MACH 7 Color Inkjet Printer MACH-FDR Feeder with ASCSD3 Conveyor Stacker</t>
  </si>
  <si>
    <t>MACH 7 Turn Key Print Shop Production Bundle.  MACH 7, MACH-FDR, AS-CSD3 &amp; MACH Color Software on Pre-loaded Dell PC</t>
  </si>
  <si>
    <t>MACH 7 Ready to Print Color Printing Bundle.  MACH 7, MACH-FDR &amp; MACH Color Software on Pre-loaded Dell PC</t>
  </si>
  <si>
    <t>MACH Color QuickRIP Software with Color Management &amp; Swap for Windows</t>
  </si>
  <si>
    <t>Pre-loaded DELL PC with RIP &amp; Control Software.  Includes: MACH TCHPC, MACH Color QuickRIP, Keyboard and Mouse</t>
  </si>
  <si>
    <t>Dell All-in-One 24" Touchscreen PC with Wireless Keyboard &amp; Mouse</t>
  </si>
  <si>
    <t>HP Long Life Print Engine Replacement for MACH 7 Only</t>
  </si>
  <si>
    <t>Synchronized &amp; Intelligent Belt for Select MACH Printers</t>
  </si>
  <si>
    <t>Omation 606 High Speed Opener. Process up to 40,000 Envelopes per Hour.</t>
  </si>
  <si>
    <t>Omation 606 W/Sort Capability. (Requires either Bin or Conveyor)</t>
  </si>
  <si>
    <t>Omation 606 Communications Port</t>
  </si>
  <si>
    <t>Omation 606 Ink Jet Printer</t>
  </si>
  <si>
    <t>Omation 606 Sorter Conveyor (Used with Sort Capability)</t>
  </si>
  <si>
    <t>Omation 606 Sort Bin (Used with Sort Capability)</t>
  </si>
  <si>
    <t>Omation 606 Stats Printer</t>
  </si>
  <si>
    <t>Label 888 USPS Tracking. For use with SP35 App (E-Services w/Electronic Return Receipt) 2K Roll. Supports All iX, IN and IS-Series Mailing Systems</t>
  </si>
  <si>
    <t>37-206-16</t>
  </si>
  <si>
    <t>50001-100K</t>
  </si>
  <si>
    <t>50001-1M</t>
  </si>
  <si>
    <t>50001-500K</t>
  </si>
  <si>
    <t>CERT890-QDT2K</t>
  </si>
  <si>
    <t>CSAUTO-PORT</t>
  </si>
  <si>
    <t>DS120MULTI</t>
  </si>
  <si>
    <t>DS121D2DLIC</t>
  </si>
  <si>
    <t>DS12ACC26KCONV</t>
  </si>
  <si>
    <t>DS12ACCUMG5</t>
  </si>
  <si>
    <t>DS12DATAMNIRTOP</t>
  </si>
  <si>
    <t>DS12DATAMNSRTOP</t>
  </si>
  <si>
    <t>DS12DBLTRAC5</t>
  </si>
  <si>
    <t>DS12DBLTRAC5BL</t>
  </si>
  <si>
    <t>DS12DBLTRAC5BR</t>
  </si>
  <si>
    <t>DS12DTRACUPGL</t>
  </si>
  <si>
    <t>DS12DTRACUPGR</t>
  </si>
  <si>
    <t>DS12FOLDERG5</t>
  </si>
  <si>
    <t>DS12FXDMLTINSTOP</t>
  </si>
  <si>
    <t>DS12FXDMLTSHTDR</t>
  </si>
  <si>
    <t>DS12FXDMLTSHTTOP</t>
  </si>
  <si>
    <t>DS12G5IBASE10K</t>
  </si>
  <si>
    <t>DS12G5IBASE12K</t>
  </si>
  <si>
    <t>DS12G5IBASE8K</t>
  </si>
  <si>
    <t>DS12G5INSPLT</t>
  </si>
  <si>
    <t>DS12G5KICKER</t>
  </si>
  <si>
    <t>DS12HORSHTRDRTPORT</t>
  </si>
  <si>
    <t>DS12INSRDRTPORT</t>
  </si>
  <si>
    <t>DS12MSXPROC</t>
  </si>
  <si>
    <t>DS12MSXRDR</t>
  </si>
  <si>
    <t>DS12MULTRD4XPRO</t>
  </si>
  <si>
    <t>DS12OCRLIC</t>
  </si>
  <si>
    <t>DS12OMRLIC</t>
  </si>
  <si>
    <t>DS12SHTRDRTPORT</t>
  </si>
  <si>
    <t>DS12VERTSTKMONKIT</t>
  </si>
  <si>
    <t>DS7IQTURNER</t>
  </si>
  <si>
    <t>IDSTC53</t>
  </si>
  <si>
    <t>IDSTC-5358-5SLCRAD</t>
  </si>
  <si>
    <t>IDSTC-5358BATT</t>
  </si>
  <si>
    <t>IDSTC-5358BOOT</t>
  </si>
  <si>
    <t>IDSTC-5358CRADLE</t>
  </si>
  <si>
    <t>IDSTC-5358CUPSHIMS</t>
  </si>
  <si>
    <t>IDSTC-5358ETHCRAD</t>
  </si>
  <si>
    <t>IDSTC-5358EXBATT</t>
  </si>
  <si>
    <t>IDSTC-5358HOL</t>
  </si>
  <si>
    <t>IDSTC53KIT</t>
  </si>
  <si>
    <t>IDSTC58</t>
  </si>
  <si>
    <t>IDSTC58KIT</t>
  </si>
  <si>
    <t>IMPSBUPREPAY-P0</t>
  </si>
  <si>
    <t>IMPSBUPREPAY-P12</t>
  </si>
  <si>
    <t>IMPSBUPREPAY-P13</t>
  </si>
  <si>
    <t>IMPSBUPREPAY-P14</t>
  </si>
  <si>
    <t>IMPSBUPREPAY-P15</t>
  </si>
  <si>
    <t>IMPSBUPREPAY-P16</t>
  </si>
  <si>
    <t>M7INK-CC</t>
  </si>
  <si>
    <t>M7INK-KK</t>
  </si>
  <si>
    <t>M7INK-MM</t>
  </si>
  <si>
    <t>M7INK-YY</t>
  </si>
  <si>
    <t>M7SPLYBND</t>
  </si>
  <si>
    <t>MACH 7 S</t>
  </si>
  <si>
    <t>MACH 7 SC</t>
  </si>
  <si>
    <t>MACH 7 SCMP</t>
  </si>
  <si>
    <t>MACH 7 SMP</t>
  </si>
  <si>
    <t>MACH COLOR</t>
  </si>
  <si>
    <t>MACH COLOR PC</t>
  </si>
  <si>
    <t>MACH TCHPC</t>
  </si>
  <si>
    <t>MACH7PRINT</t>
  </si>
  <si>
    <t>MACH-FDR</t>
  </si>
  <si>
    <t>OM606BASE</t>
  </si>
  <si>
    <t>OM606BASESORTER</t>
  </si>
  <si>
    <t>OM606COMMPORT</t>
  </si>
  <si>
    <t>OM606INKJET</t>
  </si>
  <si>
    <t>OM606SORTCONVEYOR</t>
  </si>
  <si>
    <t>OM606SORTERBIN</t>
  </si>
  <si>
    <t>OM606STATSPRNTR</t>
  </si>
  <si>
    <t>TRACK888-QDT2K</t>
  </si>
  <si>
    <r>
      <t xml:space="preserve">WTS-P TC53 Zebra Scanner. </t>
    </r>
    <r>
      <rPr>
        <b/>
        <sz val="11"/>
        <color theme="1"/>
        <rFont val="Calibri"/>
        <family val="2"/>
        <scheme val="minor"/>
      </rPr>
      <t>MUST ALSO ORDER</t>
    </r>
    <r>
      <rPr>
        <sz val="11"/>
        <color theme="1"/>
        <rFont val="Calibri"/>
        <family val="2"/>
        <scheme val="minor"/>
      </rPr>
      <t xml:space="preserve"> IDSMBSLIC-N</t>
    </r>
  </si>
  <si>
    <r>
      <t xml:space="preserve">WTS-P TC53 Scanner Bundle: Includes Zebra TC53 Scanner w/ camera, USB Charging Cradle, Protective Boot. </t>
    </r>
    <r>
      <rPr>
        <b/>
        <sz val="11"/>
        <color theme="1"/>
        <rFont val="Calibri"/>
        <family val="2"/>
        <scheme val="minor"/>
      </rPr>
      <t>MUST ALSO ORDER</t>
    </r>
    <r>
      <rPr>
        <sz val="11"/>
        <color theme="1"/>
        <rFont val="Calibri"/>
        <family val="2"/>
        <scheme val="minor"/>
      </rPr>
      <t xml:space="preserve"> IDSMBSLIC-N</t>
    </r>
  </si>
  <si>
    <r>
      <t>WTS-P TC58 Zebra Scanner.</t>
    </r>
    <r>
      <rPr>
        <b/>
        <sz val="11"/>
        <color theme="1"/>
        <rFont val="Calibri"/>
        <family val="2"/>
        <scheme val="minor"/>
      </rPr>
      <t xml:space="preserve"> MUST ALSO ORDER</t>
    </r>
    <r>
      <rPr>
        <sz val="11"/>
        <color theme="1"/>
        <rFont val="Calibri"/>
        <family val="2"/>
        <scheme val="minor"/>
      </rPr>
      <t xml:space="preserve"> IDSMBSLIC-N</t>
    </r>
  </si>
  <si>
    <r>
      <t xml:space="preserve">WTS-P Zebra TC58 Cellular 5G Scanner Bundle: Includes TC58 Cellular Scanner w/ Camera, USB Charging Cradle, Protective Boot. </t>
    </r>
    <r>
      <rPr>
        <b/>
        <sz val="11"/>
        <color theme="1"/>
        <rFont val="Calibri"/>
        <family val="2"/>
        <scheme val="minor"/>
      </rPr>
      <t>MUST ORDER</t>
    </r>
    <r>
      <rPr>
        <sz val="11"/>
        <color theme="1"/>
        <rFont val="Calibri"/>
        <family val="2"/>
        <scheme val="minor"/>
      </rPr>
      <t xml:space="preserve"> IDSMBSLIC-N</t>
    </r>
  </si>
  <si>
    <t>DS12G5</t>
  </si>
  <si>
    <t>300 Pack Meter Tapes - Double Labels, IS-440/460/480/490,  IN Series 600/700/750, iX5/7/7PRO</t>
  </si>
  <si>
    <t xml:space="preserve">250 Pack Meter Tapes - Single Labels, IS-440/460/480/490, IN Series 600/700/750, iX-5/7/7PRO   </t>
  </si>
  <si>
    <t>250 Pack Meter Tapes - Single Long Labels, IS-440/460/480/490, IN Series 600/700/750, IS-5000/6000, iX-5/7/7PRO/9</t>
  </si>
  <si>
    <t>Ink Printhead Cleaning Cards (IS430-IS490), (IN Series 600/700/750) (iX Series 3/5/7/7PRO/9) (12 per package)</t>
  </si>
  <si>
    <t>TAMPFDR</t>
  </si>
  <si>
    <t>Synchronized Front-biased Medium Duty Feeder for TA-20.  RENA EASYFeed Lite equivalent</t>
  </si>
  <si>
    <t>TA-FDR25</t>
  </si>
  <si>
    <t>Synchronized Rear-biased Medium Duty Feeder for TA-25.  RENA EASYFeed Lite II equivalent</t>
  </si>
  <si>
    <t>Catalog update May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</si>
</sst>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quot;#,##0.00_);[Red]\(&quot;$&quot;#,##0.00\)"/>
    <numFmt numFmtId="44" formatCode="_(&quot;$&quot;* #,##0.00_);_(&quot;$&quot;* \(#,##0.00\);_(&quot;$&quot;* &quot;-&quot;??_);_(@_)"/>
    <numFmt numFmtId="164" formatCode="_(&quot;$&quot;* #,##0_);_(&quot;$&quot;* \(#,##0\);_(&quot;$&quot;* &quot;-&quot;??_);_(@_)"/>
    <numFmt numFmtId="165" formatCode="mm/dd/yy"/>
    <numFmt numFmtId="166" formatCode="&quot;$&quot;#,##0.00"/>
    <numFmt numFmtId="167" formatCode="_-[$€-413]\ * #,##0_-;_-[$€-413]\ * #,##0\-;_-[$€-413]\ * &quot;-&quot;_-;_-@_-"/>
    <numFmt numFmtId="168" formatCode="mm/dd/yy;@"/>
    <numFmt numFmtId="169" formatCode="#,##0.00\ [$EUR]"/>
    <numFmt numFmtId="170" formatCode="&quot;$&quot;#,##0"/>
    <numFmt numFmtId="171" formatCode="0.0000"/>
    <numFmt numFmtId="172" formatCode="_(&quot;$&quot;* #,##0.0000_);_(&quot;$&quot;* \(#,##0.0000\);_(&quot;$&quot;* &quot;-&quot;??_);_(@_)"/>
  </numFmts>
  <fonts count="53">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1"/>
      <name val="Calibri"/>
      <family val="2"/>
      <scheme val="minor"/>
    </font>
    <font>
      <sz val="10"/>
      <name val="Arial"/>
      <family val="2"/>
    </font>
    <font>
      <sz val="10"/>
      <color indexed="8"/>
      <name val="Arial"/>
      <family val="2"/>
    </font>
    <font>
      <sz val="11"/>
      <name val="Calibri"/>
      <family val="2"/>
      <scheme val="minor"/>
    </font>
    <font>
      <sz val="12"/>
      <name val="Calibri"/>
      <family val="2"/>
      <scheme val="minor"/>
    </font>
    <font>
      <sz val="11"/>
      <color rgb="FF9C6500"/>
      <name val="Calibri"/>
      <family val="2"/>
      <scheme val="minor"/>
    </font>
    <font>
      <b/>
      <sz val="10"/>
      <color theme="1"/>
      <name val="MS Sans"/>
      <family val="2"/>
    </font>
    <font>
      <sz val="9"/>
      <color theme="1"/>
      <name val="Calibri"/>
      <family val="2"/>
    </font>
    <font>
      <sz val="9"/>
      <color theme="0"/>
      <name val="Calibri"/>
      <family val="2"/>
    </font>
    <font>
      <sz val="10"/>
      <name val="Calibri"/>
      <family val="2"/>
      <scheme val="minor"/>
    </font>
    <font>
      <b/>
      <sz val="12"/>
      <name val="Calibri"/>
      <family val="2"/>
      <scheme val="minor"/>
    </font>
    <font>
      <sz val="13"/>
      <name val="Arial"/>
      <family val="2"/>
    </font>
    <font>
      <b/>
      <sz val="13"/>
      <name val="Calibri"/>
      <family val="2"/>
    </font>
    <font>
      <sz val="13"/>
      <color indexed="8"/>
      <name val="Calibri"/>
      <family val="2"/>
    </font>
    <font>
      <b/>
      <sz val="13"/>
      <color indexed="8"/>
      <name val="Calibri"/>
      <family val="2"/>
    </font>
    <font>
      <b/>
      <sz val="13"/>
      <color theme="0"/>
      <name val="Calibri"/>
      <family val="2"/>
    </font>
    <font>
      <sz val="13"/>
      <name val="Calibri"/>
      <family val="2"/>
    </font>
    <font>
      <sz val="13"/>
      <color theme="0"/>
      <name val="Arial"/>
      <family val="2"/>
    </font>
    <font>
      <sz val="11"/>
      <name val="Calibri"/>
      <family val="2"/>
    </font>
    <font>
      <sz val="13"/>
      <color theme="1"/>
      <name val="Calibri"/>
      <family val="2"/>
    </font>
    <font>
      <b/>
      <sz val="20"/>
      <color rgb="FF72BF44"/>
      <name val="Calibri"/>
      <family val="2"/>
      <scheme val="minor"/>
    </font>
    <font>
      <sz val="22"/>
      <name val="Calibri"/>
      <family val="2"/>
      <scheme val="minor"/>
    </font>
    <font>
      <sz val="22"/>
      <color rgb="FFFF4200"/>
      <name val="Calibri"/>
      <family val="2"/>
      <scheme val="minor"/>
    </font>
    <font>
      <b/>
      <sz val="22"/>
      <color rgb="FFFF4200"/>
      <name val="Calibri"/>
      <family val="2"/>
      <scheme val="minor"/>
    </font>
    <font>
      <b/>
      <sz val="24"/>
      <color rgb="FF72BF44"/>
      <name val="Arial"/>
      <family val="2"/>
    </font>
    <font>
      <b/>
      <sz val="14"/>
      <name val="Calibri"/>
      <family val="2"/>
      <scheme val="minor"/>
    </font>
    <font>
      <sz val="10"/>
      <color rgb="FFC00000"/>
      <name val="Arial"/>
      <family val="2"/>
    </font>
    <font>
      <sz val="12"/>
      <name val="Calibri"/>
      <family val="2"/>
    </font>
    <font>
      <sz val="10"/>
      <color theme="1"/>
      <name val="Arial"/>
      <family val="2"/>
    </font>
    <font>
      <b/>
      <sz val="12"/>
      <color theme="0"/>
      <name val="Calibri"/>
      <family val="2"/>
    </font>
    <font>
      <b/>
      <sz val="12"/>
      <color theme="0"/>
      <name val="Calibri"/>
      <family val="2"/>
      <scheme val="minor"/>
    </font>
    <font>
      <b/>
      <sz val="10"/>
      <name val="MS Sans"/>
      <family val="2"/>
    </font>
    <font>
      <b/>
      <sz val="10"/>
      <name val="Calibri"/>
      <family val="2"/>
      <scheme val="minor"/>
    </font>
    <font>
      <b/>
      <sz val="16"/>
      <color rgb="FFFF4200"/>
      <name val="Calibri"/>
      <family val="2"/>
      <scheme val="minor"/>
    </font>
    <font>
      <sz val="10"/>
      <color rgb="FFFF4200"/>
      <name val="Arial"/>
      <family val="2"/>
    </font>
    <font>
      <sz val="10"/>
      <color rgb="FFFF4200"/>
      <name val="Calibri"/>
      <family val="2"/>
      <scheme val="minor"/>
    </font>
    <font>
      <b/>
      <sz val="11"/>
      <color rgb="FFFFFFFF"/>
      <name val="Calibri"/>
      <family val="2"/>
    </font>
    <font>
      <sz val="10"/>
      <name val="Univers Condensed"/>
      <family val="2"/>
    </font>
    <font>
      <sz val="10"/>
      <name val="Helv"/>
    </font>
    <font>
      <b/>
      <sz val="11"/>
      <color theme="1"/>
      <name val="Times New Roman"/>
      <family val="1"/>
    </font>
    <font>
      <sz val="11"/>
      <color theme="1"/>
      <name val="Times New Roman"/>
      <family val="1"/>
    </font>
    <font>
      <b/>
      <sz val="22"/>
      <color theme="1"/>
      <name val="Calibri"/>
      <family val="2"/>
      <scheme val="minor"/>
    </font>
    <font>
      <sz val="14"/>
      <color theme="1"/>
      <name val="Calibri"/>
      <family val="2"/>
      <scheme val="minor"/>
    </font>
    <font>
      <b/>
      <sz val="10"/>
      <name val="Arial"/>
      <family val="2"/>
    </font>
    <font>
      <sz val="11"/>
      <color rgb="FFFF0000"/>
      <name val="Calibri"/>
      <family val="2"/>
      <scheme val="minor"/>
    </font>
    <font>
      <sz val="11"/>
      <color indexed="8"/>
      <name val="Calibri"/>
      <family val="2"/>
      <scheme val="minor"/>
    </font>
    <font>
      <sz val="11"/>
      <color indexed="8"/>
      <name val="Calibri"/>
      <family val="2"/>
      <charset val="1"/>
    </font>
    <font>
      <b/>
      <sz val="15"/>
      <color rgb="FFC00000"/>
      <name val="Calibri"/>
      <family val="2"/>
    </font>
    <font>
      <sz val="15"/>
      <color theme="1"/>
      <name val="Calibri"/>
      <family val="2"/>
      <scheme val="minor"/>
    </font>
  </fonts>
  <fills count="11">
    <fill>
      <patternFill patternType="none"/>
    </fill>
    <fill>
      <patternFill patternType="gray125"/>
    </fill>
    <fill>
      <patternFill patternType="solid">
        <fgColor rgb="FFFFEB9C"/>
      </patternFill>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rgb="FF99CCFF"/>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9" tint="0.79998168889431442"/>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right style="thin">
        <color auto="1"/>
      </right>
      <top style="thin">
        <color auto="1"/>
      </top>
      <bottom/>
      <diagonal/>
    </border>
    <border>
      <left/>
      <right/>
      <top style="thin">
        <color indexed="64"/>
      </top>
      <bottom/>
      <diagonal/>
    </border>
    <border>
      <left style="thin">
        <color auto="1"/>
      </left>
      <right/>
      <top style="thin">
        <color auto="1"/>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style="medium">
        <color theme="0"/>
      </top>
      <bottom style="medium">
        <color indexed="64"/>
      </bottom>
      <diagonal/>
    </border>
    <border>
      <left/>
      <right/>
      <top style="medium">
        <color theme="0"/>
      </top>
      <bottom style="medium">
        <color indexed="64"/>
      </bottom>
      <diagonal/>
    </border>
    <border>
      <left style="medium">
        <color indexed="64"/>
      </left>
      <right/>
      <top style="medium">
        <color theme="0"/>
      </top>
      <bottom style="medium">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diagonal/>
    </border>
    <border>
      <left style="thin">
        <color auto="1"/>
      </left>
      <right style="thin">
        <color auto="1"/>
      </right>
      <top style="medium">
        <color auto="1"/>
      </top>
      <bottom/>
      <diagonal/>
    </border>
    <border>
      <left style="medium">
        <color indexed="64"/>
      </left>
      <right style="thin">
        <color indexed="64"/>
      </right>
      <top style="medium">
        <color indexed="64"/>
      </top>
      <bottom/>
      <diagonal/>
    </border>
    <border>
      <left style="medium">
        <color theme="0"/>
      </left>
      <right style="medium">
        <color indexed="64"/>
      </right>
      <top style="medium">
        <color theme="0"/>
      </top>
      <bottom/>
      <diagonal/>
    </border>
    <border>
      <left style="medium">
        <color theme="0"/>
      </left>
      <right style="medium">
        <color theme="0"/>
      </right>
      <top style="medium">
        <color theme="0"/>
      </top>
      <bottom/>
      <diagonal/>
    </border>
    <border>
      <left style="medium">
        <color indexed="64"/>
      </left>
      <right style="medium">
        <color theme="0"/>
      </right>
      <top style="medium">
        <color theme="0"/>
      </top>
      <bottom/>
      <diagonal/>
    </border>
    <border>
      <left style="medium">
        <color theme="0"/>
      </left>
      <right style="medium">
        <color indexed="64"/>
      </right>
      <top style="medium">
        <color indexed="64"/>
      </top>
      <bottom style="medium">
        <color theme="0"/>
      </bottom>
      <diagonal/>
    </border>
    <border>
      <left style="medium">
        <color theme="0"/>
      </left>
      <right style="medium">
        <color theme="0"/>
      </right>
      <top style="medium">
        <color indexed="64"/>
      </top>
      <bottom style="medium">
        <color theme="0"/>
      </bottom>
      <diagonal/>
    </border>
    <border>
      <left style="medium">
        <color indexed="64"/>
      </left>
      <right style="medium">
        <color theme="0"/>
      </right>
      <top style="medium">
        <color indexed="64"/>
      </top>
      <bottom style="medium">
        <color theme="0"/>
      </bottom>
      <diagonal/>
    </border>
    <border>
      <left style="medium">
        <color theme="0"/>
      </left>
      <right style="medium">
        <color indexed="64"/>
      </right>
      <top style="medium">
        <color indexed="64"/>
      </top>
      <bottom style="medium">
        <color indexed="64"/>
      </bottom>
      <diagonal/>
    </border>
    <border>
      <left style="medium">
        <color theme="0"/>
      </left>
      <right style="medium">
        <color theme="0"/>
      </right>
      <top style="medium">
        <color indexed="64"/>
      </top>
      <bottom style="medium">
        <color indexed="64"/>
      </bottom>
      <diagonal/>
    </border>
    <border>
      <left style="medium">
        <color indexed="64"/>
      </left>
      <right style="medium">
        <color theme="0"/>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style="thin">
        <color indexed="64"/>
      </left>
      <right style="medium">
        <color indexed="64"/>
      </right>
      <top style="medium">
        <color theme="0"/>
      </top>
      <bottom style="thin">
        <color indexed="64"/>
      </bottom>
      <diagonal/>
    </border>
    <border>
      <left style="thin">
        <color indexed="64"/>
      </left>
      <right style="thin">
        <color indexed="64"/>
      </right>
      <top style="medium">
        <color theme="0"/>
      </top>
      <bottom style="thin">
        <color indexed="64"/>
      </bottom>
      <diagonal/>
    </border>
    <border>
      <left style="medium">
        <color indexed="64"/>
      </left>
      <right style="thin">
        <color indexed="64"/>
      </right>
      <top style="medium">
        <color theme="0"/>
      </top>
      <bottom style="thin">
        <color indexed="64"/>
      </bottom>
      <diagonal/>
    </border>
    <border>
      <left style="medium">
        <color theme="0"/>
      </left>
      <right style="medium">
        <color theme="0"/>
      </right>
      <top style="medium">
        <color theme="0"/>
      </top>
      <bottom style="medium">
        <color theme="0"/>
      </bottom>
      <diagonal/>
    </border>
  </borders>
  <cellStyleXfs count="29">
    <xf numFmtId="0" fontId="0" fillId="0" borderId="0"/>
    <xf numFmtId="44" fontId="1" fillId="0" borderId="0" applyFont="0" applyFill="0" applyBorder="0" applyAlignment="0" applyProtection="0"/>
    <xf numFmtId="9" fontId="1" fillId="0" borderId="0" applyFont="0" applyFill="0" applyBorder="0" applyAlignment="0" applyProtection="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0" fontId="6"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6" fillId="0" borderId="0"/>
    <xf numFmtId="0" fontId="6" fillId="0" borderId="0"/>
    <xf numFmtId="0" fontId="5" fillId="0" borderId="0"/>
    <xf numFmtId="0" fontId="5" fillId="0" borderId="0" applyNumberFormat="0" applyFill="0" applyBorder="0" applyAlignment="0" applyProtection="0"/>
    <xf numFmtId="0" fontId="5" fillId="0" borderId="0" applyNumberFormat="0" applyFill="0" applyBorder="0" applyAlignment="0" applyProtection="0"/>
    <xf numFmtId="0" fontId="1" fillId="0" borderId="0"/>
    <xf numFmtId="0" fontId="5" fillId="0" borderId="0" applyNumberFormat="0" applyFill="0" applyBorder="0" applyAlignment="0" applyProtection="0"/>
    <xf numFmtId="0" fontId="5" fillId="0" borderId="0"/>
    <xf numFmtId="169" fontId="5" fillId="0" borderId="0" applyNumberFormat="0" applyFill="0" applyBorder="0" applyAlignment="0" applyProtection="0"/>
    <xf numFmtId="0" fontId="9" fillId="2" borderId="0" applyNumberFormat="0" applyBorder="0" applyAlignment="0" applyProtection="0"/>
    <xf numFmtId="0" fontId="5" fillId="0" borderId="0"/>
    <xf numFmtId="0" fontId="41" fillId="0" borderId="0" applyNumberFormat="0" applyFill="0" applyBorder="0" applyAlignment="0" applyProtection="0"/>
    <xf numFmtId="44" fontId="5" fillId="0" borderId="0" applyFont="0" applyFill="0" applyBorder="0" applyAlignment="0" applyProtection="0"/>
    <xf numFmtId="0" fontId="42" fillId="0" borderId="0" applyNumberFormat="0" applyFill="0" applyBorder="0" applyAlignment="0" applyProtection="0"/>
    <xf numFmtId="0" fontId="5" fillId="0" borderId="0" applyNumberFormat="0" applyFill="0" applyBorder="0" applyAlignment="0" applyProtection="0"/>
    <xf numFmtId="0" fontId="50" fillId="0" borderId="0"/>
  </cellStyleXfs>
  <cellXfs count="423">
    <xf numFmtId="0" fontId="0" fillId="0" borderId="0" xfId="0"/>
    <xf numFmtId="0" fontId="0" fillId="3" borderId="0" xfId="0" applyFill="1" applyAlignment="1">
      <alignment horizontal="left" vertical="center"/>
    </xf>
    <xf numFmtId="0" fontId="0" fillId="3" borderId="1" xfId="0" applyFill="1" applyBorder="1" applyAlignment="1">
      <alignment vertical="center"/>
    </xf>
    <xf numFmtId="0" fontId="0" fillId="3" borderId="1" xfId="0" applyFill="1" applyBorder="1" applyAlignment="1">
      <alignment horizontal="left" vertical="center" wrapText="1"/>
    </xf>
    <xf numFmtId="0" fontId="0" fillId="3" borderId="1" xfId="0" applyFill="1" applyBorder="1" applyAlignment="1">
      <alignment vertical="center" wrapText="1"/>
    </xf>
    <xf numFmtId="0" fontId="0" fillId="3" borderId="1" xfId="4" applyFont="1" applyFill="1" applyBorder="1" applyAlignment="1">
      <alignment vertical="center" wrapText="1"/>
    </xf>
    <xf numFmtId="49" fontId="0" fillId="3" borderId="1" xfId="5" applyNumberFormat="1" applyFont="1" applyFill="1" applyBorder="1" applyAlignment="1" applyProtection="1">
      <alignment horizontal="left" vertical="center" wrapText="1"/>
      <protection locked="0"/>
    </xf>
    <xf numFmtId="0" fontId="0" fillId="3" borderId="1" xfId="5" applyFont="1" applyFill="1" applyBorder="1" applyAlignment="1">
      <alignment horizontal="left" vertical="center" wrapText="1"/>
    </xf>
    <xf numFmtId="0" fontId="0" fillId="3" borderId="1" xfId="7" applyFont="1" applyFill="1" applyBorder="1" applyAlignment="1">
      <alignment horizontal="left" vertical="center" wrapText="1"/>
    </xf>
    <xf numFmtId="0" fontId="0" fillId="3" borderId="1" xfId="9" applyFont="1" applyFill="1" applyBorder="1" applyAlignment="1">
      <alignment horizontal="left" vertical="center" wrapText="1"/>
    </xf>
    <xf numFmtId="0" fontId="0" fillId="3" borderId="1" xfId="11" applyFont="1" applyFill="1" applyBorder="1" applyAlignment="1">
      <alignment horizontal="left" vertical="center" wrapText="1"/>
    </xf>
    <xf numFmtId="167" fontId="0" fillId="3" borderId="1" xfId="5" applyNumberFormat="1" applyFont="1" applyFill="1" applyBorder="1" applyAlignment="1">
      <alignment horizontal="left" vertical="center" wrapText="1"/>
    </xf>
    <xf numFmtId="0" fontId="3" fillId="3" borderId="0" xfId="0" applyFont="1" applyFill="1" applyAlignment="1">
      <alignment horizontal="left" vertical="center"/>
    </xf>
    <xf numFmtId="0" fontId="0" fillId="3" borderId="1" xfId="14" applyFont="1" applyFill="1" applyBorder="1" applyAlignment="1">
      <alignment vertical="center" wrapText="1"/>
    </xf>
    <xf numFmtId="0" fontId="0" fillId="3" borderId="1" xfId="15" applyFont="1" applyFill="1" applyBorder="1" applyAlignment="1">
      <alignment horizontal="left" vertical="center" wrapText="1"/>
    </xf>
    <xf numFmtId="49" fontId="0" fillId="3" borderId="1" xfId="11" applyNumberFormat="1" applyFont="1" applyFill="1" applyBorder="1" applyAlignment="1" applyProtection="1">
      <alignment horizontal="left" vertical="center" wrapText="1"/>
      <protection locked="0"/>
    </xf>
    <xf numFmtId="0" fontId="0" fillId="3" borderId="1" xfId="16" applyFont="1" applyFill="1" applyBorder="1" applyAlignment="1">
      <alignment horizontal="left" vertical="center" wrapText="1"/>
    </xf>
    <xf numFmtId="0" fontId="0" fillId="3" borderId="1" xfId="16" applyFont="1" applyFill="1" applyBorder="1" applyAlignment="1">
      <alignment vertical="center" wrapText="1"/>
    </xf>
    <xf numFmtId="49" fontId="0" fillId="3" borderId="1" xfId="16" applyNumberFormat="1" applyFont="1" applyFill="1" applyBorder="1" applyAlignment="1" applyProtection="1">
      <alignment vertical="center" wrapText="1"/>
      <protection locked="0"/>
    </xf>
    <xf numFmtId="0" fontId="0" fillId="3" borderId="1" xfId="17" applyFont="1" applyFill="1" applyBorder="1" applyAlignment="1">
      <alignment horizontal="left" vertical="center" wrapText="1"/>
    </xf>
    <xf numFmtId="0" fontId="0" fillId="3" borderId="1" xfId="19" applyFont="1" applyFill="1" applyBorder="1" applyAlignment="1">
      <alignment horizontal="left" vertical="center" wrapText="1"/>
    </xf>
    <xf numFmtId="168" fontId="0" fillId="3" borderId="1" xfId="4" applyNumberFormat="1" applyFont="1" applyFill="1" applyBorder="1" applyAlignment="1" applyProtection="1">
      <alignment horizontal="left" vertical="center" wrapText="1"/>
      <protection locked="0"/>
    </xf>
    <xf numFmtId="0" fontId="0" fillId="3" borderId="1" xfId="13" applyFont="1" applyFill="1" applyBorder="1" applyAlignment="1">
      <alignment vertical="center" wrapText="1"/>
    </xf>
    <xf numFmtId="0" fontId="0" fillId="3" borderId="1" xfId="21" applyNumberFormat="1" applyFont="1" applyFill="1" applyBorder="1" applyAlignment="1">
      <alignment vertical="center" wrapText="1"/>
    </xf>
    <xf numFmtId="0" fontId="10" fillId="0" borderId="0" xfId="0" applyFont="1"/>
    <xf numFmtId="0" fontId="11" fillId="0" borderId="0" xfId="0" applyFont="1"/>
    <xf numFmtId="0" fontId="12" fillId="3" borderId="0" xfId="0" applyFont="1" applyFill="1"/>
    <xf numFmtId="0" fontId="7" fillId="0" borderId="18" xfId="0" applyFont="1" applyBorder="1" applyAlignment="1">
      <alignment horizontal="left" vertical="center" wrapText="1"/>
    </xf>
    <xf numFmtId="0" fontId="7" fillId="0" borderId="21" xfId="0" applyFont="1" applyBorder="1" applyAlignment="1">
      <alignment horizontal="left" vertical="center" wrapText="1"/>
    </xf>
    <xf numFmtId="0" fontId="8" fillId="0" borderId="22" xfId="0" applyFont="1" applyBorder="1" applyAlignment="1">
      <alignment horizontal="left" vertical="center" wrapText="1"/>
    </xf>
    <xf numFmtId="0" fontId="13" fillId="0" borderId="23" xfId="0" applyFont="1" applyBorder="1"/>
    <xf numFmtId="8" fontId="7" fillId="0" borderId="27" xfId="0" applyNumberFormat="1" applyFont="1" applyBorder="1" applyAlignment="1">
      <alignment horizontal="center" vertical="center" wrapText="1"/>
    </xf>
    <xf numFmtId="0" fontId="7" fillId="0" borderId="28" xfId="0" applyFont="1" applyBorder="1" applyAlignment="1">
      <alignment horizontal="left" vertical="center" wrapText="1"/>
    </xf>
    <xf numFmtId="8" fontId="7" fillId="0" borderId="28" xfId="0" applyNumberFormat="1" applyFont="1" applyBorder="1" applyAlignment="1">
      <alignment horizontal="left" vertical="center" wrapText="1"/>
    </xf>
    <xf numFmtId="0" fontId="4" fillId="0" borderId="29" xfId="0" applyFont="1" applyBorder="1" applyAlignment="1">
      <alignment horizontal="center" vertical="center"/>
    </xf>
    <xf numFmtId="8" fontId="7" fillId="0" borderId="33" xfId="0" applyNumberFormat="1" applyFont="1" applyBorder="1" applyAlignment="1">
      <alignment horizontal="center" vertical="center" wrapText="1"/>
    </xf>
    <xf numFmtId="0" fontId="7" fillId="0" borderId="34" xfId="0" applyFont="1" applyBorder="1" applyAlignment="1">
      <alignment horizontal="left" vertical="center" wrapText="1"/>
    </xf>
    <xf numFmtId="8" fontId="7" fillId="0" borderId="37" xfId="0" applyNumberFormat="1" applyFont="1" applyBorder="1" applyAlignment="1">
      <alignment horizontal="left" vertical="center" wrapText="1"/>
    </xf>
    <xf numFmtId="0" fontId="4" fillId="0" borderId="38" xfId="0" applyFont="1" applyBorder="1" applyAlignment="1">
      <alignment horizontal="center" vertical="center"/>
    </xf>
    <xf numFmtId="8" fontId="7" fillId="0" borderId="9" xfId="0" applyNumberFormat="1" applyFont="1" applyBorder="1" applyAlignment="1">
      <alignment horizontal="center" vertical="center" wrapText="1"/>
    </xf>
    <xf numFmtId="0" fontId="7" fillId="0" borderId="7" xfId="0" applyFont="1" applyBorder="1" applyAlignment="1">
      <alignment horizontal="left" vertical="center" wrapText="1"/>
    </xf>
    <xf numFmtId="8" fontId="7" fillId="0" borderId="43" xfId="0" applyNumberFormat="1" applyFont="1" applyBorder="1" applyAlignment="1">
      <alignment horizontal="left" vertical="center" wrapText="1"/>
    </xf>
    <xf numFmtId="0" fontId="7" fillId="0" borderId="44" xfId="0" applyFont="1" applyBorder="1" applyAlignment="1">
      <alignment horizontal="left" vertical="center" wrapText="1"/>
    </xf>
    <xf numFmtId="0" fontId="4" fillId="0" borderId="8" xfId="0" applyFont="1" applyBorder="1" applyAlignment="1">
      <alignment horizontal="center" vertical="center"/>
    </xf>
    <xf numFmtId="0" fontId="22" fillId="0" borderId="11" xfId="0" applyFont="1" applyBorder="1" applyAlignment="1">
      <alignment vertical="center"/>
    </xf>
    <xf numFmtId="0" fontId="22" fillId="0" borderId="0" xfId="0" applyFont="1" applyAlignment="1">
      <alignment vertical="center"/>
    </xf>
    <xf numFmtId="0" fontId="22" fillId="0" borderId="10" xfId="0" applyFont="1" applyBorder="1" applyAlignment="1">
      <alignment vertical="center"/>
    </xf>
    <xf numFmtId="8" fontId="7" fillId="0" borderId="48" xfId="0" applyNumberFormat="1" applyFont="1" applyBorder="1" applyAlignment="1">
      <alignment horizontal="center" vertical="center" wrapText="1"/>
    </xf>
    <xf numFmtId="8" fontId="1" fillId="0" borderId="9" xfId="0" applyNumberFormat="1" applyFont="1" applyBorder="1" applyAlignment="1">
      <alignment horizontal="center" vertical="center" wrapText="1"/>
    </xf>
    <xf numFmtId="8" fontId="1" fillId="0" borderId="43" xfId="0" applyNumberFormat="1" applyFont="1" applyBorder="1" applyAlignment="1">
      <alignment horizontal="left" vertical="center" wrapText="1"/>
    </xf>
    <xf numFmtId="0" fontId="1" fillId="0" borderId="44" xfId="0" applyFont="1" applyBorder="1" applyAlignment="1">
      <alignment horizontal="left" vertical="center" wrapText="1"/>
    </xf>
    <xf numFmtId="0" fontId="3" fillId="0" borderId="8" xfId="0" applyFont="1" applyBorder="1" applyAlignment="1">
      <alignment horizontal="center" vertical="center"/>
    </xf>
    <xf numFmtId="8" fontId="7" fillId="0" borderId="1" xfId="0" applyNumberFormat="1" applyFont="1" applyBorder="1" applyAlignment="1">
      <alignment horizontal="left" vertical="center" wrapText="1"/>
    </xf>
    <xf numFmtId="8" fontId="1" fillId="0" borderId="1" xfId="0" applyNumberFormat="1" applyFont="1" applyBorder="1" applyAlignment="1">
      <alignment horizontal="left" vertical="center" wrapText="1"/>
    </xf>
    <xf numFmtId="0" fontId="19" fillId="6" borderId="59" xfId="0" applyFont="1" applyFill="1" applyBorder="1" applyAlignment="1">
      <alignment vertical="center"/>
    </xf>
    <xf numFmtId="0" fontId="2" fillId="6" borderId="60" xfId="0" applyFont="1" applyFill="1" applyBorder="1" applyAlignment="1">
      <alignment horizontal="center" vertical="center" wrapText="1"/>
    </xf>
    <xf numFmtId="0" fontId="2" fillId="6" borderId="61" xfId="0" applyFont="1" applyFill="1" applyBorder="1" applyAlignment="1">
      <alignment horizontal="center" vertical="center" wrapText="1"/>
    </xf>
    <xf numFmtId="0" fontId="2" fillId="6" borderId="62" xfId="0" applyFont="1" applyFill="1" applyBorder="1" applyAlignment="1">
      <alignment vertical="center" wrapText="1"/>
    </xf>
    <xf numFmtId="0" fontId="20" fillId="3" borderId="0" xfId="0" applyFont="1" applyFill="1" applyAlignment="1">
      <alignment vertical="center"/>
    </xf>
    <xf numFmtId="0" fontId="13" fillId="0" borderId="0" xfId="0" applyFont="1"/>
    <xf numFmtId="0" fontId="24" fillId="0" borderId="0" xfId="0" applyFont="1" applyAlignment="1">
      <alignment wrapText="1"/>
    </xf>
    <xf numFmtId="0" fontId="20" fillId="3" borderId="30" xfId="0" applyFont="1" applyFill="1" applyBorder="1" applyAlignment="1">
      <alignment vertical="center"/>
    </xf>
    <xf numFmtId="0" fontId="20" fillId="3" borderId="31" xfId="0" applyFont="1" applyFill="1" applyBorder="1" applyAlignment="1">
      <alignment vertical="center"/>
    </xf>
    <xf numFmtId="0" fontId="20" fillId="3" borderId="32" xfId="0" applyFont="1" applyFill="1" applyBorder="1" applyAlignment="1">
      <alignment vertical="center"/>
    </xf>
    <xf numFmtId="0" fontId="25" fillId="0" borderId="0" xfId="0" applyFont="1"/>
    <xf numFmtId="0" fontId="20" fillId="3" borderId="63" xfId="0" applyFont="1" applyFill="1" applyBorder="1" applyAlignment="1">
      <alignment vertical="center"/>
    </xf>
    <xf numFmtId="0" fontId="20" fillId="3" borderId="42" xfId="0" applyFont="1" applyFill="1" applyBorder="1" applyAlignment="1">
      <alignment vertical="center"/>
    </xf>
    <xf numFmtId="0" fontId="20" fillId="3" borderId="64" xfId="0" applyFont="1" applyFill="1" applyBorder="1" applyAlignment="1">
      <alignment vertical="center"/>
    </xf>
    <xf numFmtId="0" fontId="20" fillId="3" borderId="65" xfId="0" applyFont="1" applyFill="1" applyBorder="1" applyAlignment="1">
      <alignment vertical="center"/>
    </xf>
    <xf numFmtId="0" fontId="20" fillId="3" borderId="49" xfId="0" applyFont="1" applyFill="1" applyBorder="1" applyAlignment="1">
      <alignment vertical="center"/>
    </xf>
    <xf numFmtId="0" fontId="20" fillId="3" borderId="66" xfId="0" applyFont="1" applyFill="1" applyBorder="1" applyAlignment="1">
      <alignment vertical="center"/>
    </xf>
    <xf numFmtId="0" fontId="5" fillId="0" borderId="0" xfId="0" applyFont="1"/>
    <xf numFmtId="0" fontId="13" fillId="0" borderId="15" xfId="0" applyFont="1" applyBorder="1" applyAlignment="1">
      <alignment vertical="center"/>
    </xf>
    <xf numFmtId="0" fontId="13" fillId="0" borderId="16" xfId="0" applyFont="1" applyBorder="1" applyAlignment="1">
      <alignment vertical="center"/>
    </xf>
    <xf numFmtId="0" fontId="29" fillId="0" borderId="17" xfId="0" applyFont="1" applyBorder="1" applyAlignment="1">
      <alignment vertical="center"/>
    </xf>
    <xf numFmtId="0" fontId="30" fillId="0" borderId="0" xfId="0" applyFont="1"/>
    <xf numFmtId="0" fontId="31" fillId="0" borderId="0" xfId="0" applyFont="1" applyAlignment="1">
      <alignment vertical="center"/>
    </xf>
    <xf numFmtId="166" fontId="8" fillId="0" borderId="27" xfId="0" applyNumberFormat="1" applyFont="1" applyBorder="1" applyAlignment="1">
      <alignment horizontal="center" vertical="center"/>
    </xf>
    <xf numFmtId="0" fontId="8" fillId="0" borderId="28" xfId="0" applyFont="1" applyBorder="1" applyAlignment="1">
      <alignment vertical="center"/>
    </xf>
    <xf numFmtId="0" fontId="8" fillId="0" borderId="31" xfId="0" applyFont="1" applyBorder="1"/>
    <xf numFmtId="0" fontId="8" fillId="0" borderId="29" xfId="0" applyFont="1" applyBorder="1"/>
    <xf numFmtId="0" fontId="32" fillId="0" borderId="0" xfId="0" applyFont="1"/>
    <xf numFmtId="166" fontId="8" fillId="0" borderId="48" xfId="0" applyNumberFormat="1" applyFont="1" applyBorder="1" applyAlignment="1">
      <alignment horizontal="center" vertical="center"/>
    </xf>
    <xf numFmtId="0" fontId="8" fillId="0" borderId="4" xfId="0" applyFont="1" applyBorder="1"/>
    <xf numFmtId="0" fontId="8" fillId="0" borderId="49" xfId="0" applyFont="1" applyBorder="1"/>
    <xf numFmtId="0" fontId="8" fillId="0" borderId="67" xfId="0" applyFont="1" applyBorder="1"/>
    <xf numFmtId="166" fontId="8" fillId="0" borderId="9" xfId="0" applyNumberFormat="1" applyFont="1" applyBorder="1" applyAlignment="1">
      <alignment horizontal="center" vertical="center"/>
    </xf>
    <xf numFmtId="0" fontId="8" fillId="0" borderId="1" xfId="0" applyFont="1" applyBorder="1" applyAlignment="1">
      <alignment vertical="center"/>
    </xf>
    <xf numFmtId="0" fontId="8" fillId="0" borderId="42" xfId="0" applyFont="1" applyBorder="1"/>
    <xf numFmtId="0" fontId="8" fillId="0" borderId="8" xfId="0" applyFont="1" applyBorder="1"/>
    <xf numFmtId="0" fontId="8" fillId="0" borderId="43" xfId="0" applyFont="1" applyBorder="1"/>
    <xf numFmtId="166" fontId="8" fillId="0" borderId="6" xfId="0" applyNumberFormat="1" applyFont="1" applyBorder="1" applyAlignment="1">
      <alignment horizontal="center" vertical="center"/>
    </xf>
    <xf numFmtId="0" fontId="8" fillId="0" borderId="40" xfId="0" applyFont="1" applyBorder="1"/>
    <xf numFmtId="0" fontId="8" fillId="0" borderId="3" xfId="0" applyFont="1" applyBorder="1"/>
    <xf numFmtId="0" fontId="19" fillId="6" borderId="3" xfId="0" applyFont="1" applyFill="1" applyBorder="1" applyAlignment="1">
      <alignment vertical="center"/>
    </xf>
    <xf numFmtId="170" fontId="20" fillId="0" borderId="30" xfId="0" applyNumberFormat="1" applyFont="1" applyBorder="1" applyAlignment="1">
      <alignment horizontal="center" vertical="center"/>
    </xf>
    <xf numFmtId="170" fontId="20" fillId="3" borderId="28" xfId="0" applyNumberFormat="1" applyFont="1" applyFill="1" applyBorder="1" applyAlignment="1">
      <alignment horizontal="center" vertical="center"/>
    </xf>
    <xf numFmtId="170" fontId="20" fillId="0" borderId="69" xfId="0" quotePrefix="1" applyNumberFormat="1" applyFont="1" applyBorder="1" applyAlignment="1">
      <alignment horizontal="center" vertical="center"/>
    </xf>
    <xf numFmtId="170" fontId="20" fillId="3" borderId="28" xfId="0" quotePrefix="1" applyNumberFormat="1" applyFont="1" applyFill="1" applyBorder="1" applyAlignment="1">
      <alignment horizontal="center" vertical="center"/>
    </xf>
    <xf numFmtId="170" fontId="20" fillId="0" borderId="28" xfId="0" quotePrefix="1" applyNumberFormat="1" applyFont="1" applyBorder="1" applyAlignment="1">
      <alignment horizontal="center" vertical="center"/>
    </xf>
    <xf numFmtId="170" fontId="20" fillId="0" borderId="28" xfId="0" applyNumberFormat="1" applyFont="1" applyBorder="1" applyAlignment="1">
      <alignment horizontal="center" vertical="center"/>
    </xf>
    <xf numFmtId="0" fontId="20" fillId="0" borderId="29" xfId="0" applyFont="1" applyBorder="1" applyAlignment="1">
      <alignment vertical="center"/>
    </xf>
    <xf numFmtId="170" fontId="20" fillId="0" borderId="63" xfId="0" applyNumberFormat="1" applyFont="1" applyBorder="1" applyAlignment="1">
      <alignment horizontal="center" vertical="center"/>
    </xf>
    <xf numFmtId="170" fontId="20" fillId="3" borderId="1" xfId="0" applyNumberFormat="1" applyFont="1" applyFill="1" applyBorder="1" applyAlignment="1">
      <alignment horizontal="center" vertical="center"/>
    </xf>
    <xf numFmtId="170" fontId="20" fillId="0" borderId="2" xfId="0" quotePrefix="1" applyNumberFormat="1" applyFont="1" applyBorder="1" applyAlignment="1">
      <alignment horizontal="center" vertical="center"/>
    </xf>
    <xf numFmtId="170" fontId="20" fillId="3" borderId="1" xfId="0" quotePrefix="1" applyNumberFormat="1" applyFont="1" applyFill="1" applyBorder="1" applyAlignment="1">
      <alignment horizontal="center" vertical="center"/>
    </xf>
    <xf numFmtId="170" fontId="20" fillId="0" borderId="1" xfId="0" quotePrefix="1" applyNumberFormat="1" applyFont="1" applyBorder="1" applyAlignment="1">
      <alignment horizontal="center" vertical="center"/>
    </xf>
    <xf numFmtId="170" fontId="20" fillId="0" borderId="1" xfId="0" applyNumberFormat="1" applyFont="1" applyBorder="1" applyAlignment="1">
      <alignment horizontal="center" vertical="center"/>
    </xf>
    <xf numFmtId="0" fontId="20" fillId="0" borderId="8" xfId="0" applyFont="1" applyBorder="1" applyAlignment="1">
      <alignment vertical="center"/>
    </xf>
    <xf numFmtId="0" fontId="13" fillId="0" borderId="29" xfId="0" applyFont="1" applyBorder="1" applyAlignment="1">
      <alignment vertical="center"/>
    </xf>
    <xf numFmtId="0" fontId="13" fillId="0" borderId="8" xfId="0" applyFont="1" applyBorder="1" applyAlignment="1">
      <alignment vertical="center"/>
    </xf>
    <xf numFmtId="0" fontId="8" fillId="0" borderId="4" xfId="0" applyFont="1" applyBorder="1" applyAlignment="1">
      <alignment vertical="center"/>
    </xf>
    <xf numFmtId="0" fontId="8" fillId="0" borderId="3" xfId="0" applyFont="1" applyBorder="1" applyAlignment="1">
      <alignment vertical="center"/>
    </xf>
    <xf numFmtId="0" fontId="8" fillId="0" borderId="29" xfId="0" applyFont="1" applyBorder="1" applyAlignment="1">
      <alignment vertical="center"/>
    </xf>
    <xf numFmtId="170" fontId="20" fillId="0" borderId="65" xfId="0" applyNumberFormat="1" applyFont="1" applyBorder="1" applyAlignment="1">
      <alignment horizontal="center" vertical="center"/>
    </xf>
    <xf numFmtId="170" fontId="20" fillId="0" borderId="50" xfId="0" quotePrefix="1" applyNumberFormat="1" applyFont="1" applyBorder="1" applyAlignment="1">
      <alignment horizontal="center" vertical="center"/>
    </xf>
    <xf numFmtId="170" fontId="20" fillId="3" borderId="43" xfId="0" quotePrefix="1" applyNumberFormat="1" applyFont="1" applyFill="1" applyBorder="1" applyAlignment="1">
      <alignment horizontal="center" vertical="center"/>
    </xf>
    <xf numFmtId="170" fontId="20" fillId="0" borderId="43" xfId="0" quotePrefix="1" applyNumberFormat="1" applyFont="1" applyBorder="1" applyAlignment="1">
      <alignment horizontal="center" vertical="center"/>
    </xf>
    <xf numFmtId="170" fontId="20" fillId="0" borderId="43" xfId="0" applyNumberFormat="1" applyFont="1" applyBorder="1" applyAlignment="1">
      <alignment horizontal="center" vertical="center"/>
    </xf>
    <xf numFmtId="0" fontId="20" fillId="0" borderId="67" xfId="0" applyFont="1" applyBorder="1" applyAlignment="1">
      <alignment vertical="center"/>
    </xf>
    <xf numFmtId="0" fontId="8" fillId="0" borderId="8" xfId="0" applyFont="1" applyBorder="1" applyAlignment="1">
      <alignment vertical="center"/>
    </xf>
    <xf numFmtId="170" fontId="20" fillId="3" borderId="43" xfId="0" applyNumberFormat="1" applyFont="1" applyFill="1" applyBorder="1" applyAlignment="1">
      <alignment horizontal="center" vertical="center"/>
    </xf>
    <xf numFmtId="166" fontId="8" fillId="0" borderId="70" xfId="0" applyNumberFormat="1" applyFont="1" applyBorder="1" applyAlignment="1">
      <alignment horizontal="center" vertical="center"/>
    </xf>
    <xf numFmtId="0" fontId="8" fillId="0" borderId="71" xfId="0" applyFont="1" applyBorder="1" applyAlignment="1">
      <alignment vertical="center"/>
    </xf>
    <xf numFmtId="0" fontId="8" fillId="0" borderId="72" xfId="0" applyFont="1" applyBorder="1" applyAlignment="1">
      <alignment vertical="center"/>
    </xf>
    <xf numFmtId="0" fontId="33" fillId="6" borderId="60" xfId="0" applyFont="1" applyFill="1" applyBorder="1" applyAlignment="1">
      <alignment horizontal="center" vertical="center" wrapText="1"/>
    </xf>
    <xf numFmtId="0" fontId="33" fillId="6" borderId="61" xfId="0" applyFont="1" applyFill="1" applyBorder="1" applyAlignment="1">
      <alignment horizontal="center" vertical="center" wrapText="1"/>
    </xf>
    <xf numFmtId="0" fontId="33" fillId="6" borderId="62" xfId="0" applyFont="1" applyFill="1" applyBorder="1" applyAlignment="1">
      <alignment horizontal="center" vertical="center" wrapText="1"/>
    </xf>
    <xf numFmtId="0" fontId="34" fillId="6" borderId="73" xfId="0" applyFont="1" applyFill="1" applyBorder="1" applyAlignment="1">
      <alignment horizontal="center" vertical="center" wrapText="1"/>
    </xf>
    <xf numFmtId="0" fontId="35" fillId="0" borderId="0" xfId="0" applyFont="1"/>
    <xf numFmtId="0" fontId="36" fillId="0" borderId="0" xfId="0" applyFont="1"/>
    <xf numFmtId="0" fontId="37" fillId="0" borderId="0" xfId="0" applyFont="1"/>
    <xf numFmtId="0" fontId="38" fillId="0" borderId="0" xfId="0" applyFont="1"/>
    <xf numFmtId="0" fontId="27" fillId="0" borderId="0" xfId="23" applyFont="1"/>
    <xf numFmtId="0" fontId="39" fillId="0" borderId="0" xfId="0" applyFont="1"/>
    <xf numFmtId="0" fontId="27" fillId="0" borderId="0" xfId="0" applyFont="1"/>
    <xf numFmtId="0" fontId="40" fillId="0" borderId="0" xfId="0" applyFont="1"/>
    <xf numFmtId="164" fontId="7" fillId="3" borderId="1" xfId="1" applyNumberFormat="1" applyFont="1" applyFill="1" applyBorder="1" applyAlignment="1">
      <alignment horizontal="center" vertical="center"/>
    </xf>
    <xf numFmtId="164" fontId="7" fillId="3" borderId="1" xfId="1" applyNumberFormat="1" applyFont="1" applyFill="1" applyBorder="1" applyAlignment="1">
      <alignment vertical="center"/>
    </xf>
    <xf numFmtId="164" fontId="0" fillId="3" borderId="1" xfId="1" applyNumberFormat="1" applyFont="1" applyFill="1" applyBorder="1" applyAlignment="1">
      <alignment horizontal="center" vertical="center"/>
    </xf>
    <xf numFmtId="0" fontId="7" fillId="5" borderId="1" xfId="0" applyFont="1" applyFill="1" applyBorder="1" applyAlignment="1">
      <alignment horizontal="left"/>
    </xf>
    <xf numFmtId="0" fontId="7" fillId="5" borderId="1" xfId="0" applyFont="1" applyFill="1" applyBorder="1" applyAlignment="1">
      <alignment horizontal="center" wrapText="1"/>
    </xf>
    <xf numFmtId="0" fontId="7" fillId="5" borderId="1" xfId="0" applyFont="1" applyFill="1" applyBorder="1" applyAlignment="1">
      <alignment horizontal="center"/>
    </xf>
    <xf numFmtId="164" fontId="7" fillId="5" borderId="1" xfId="1" applyNumberFormat="1" applyFont="1" applyFill="1" applyBorder="1" applyAlignment="1"/>
    <xf numFmtId="164" fontId="7" fillId="5" borderId="1" xfId="0" applyNumberFormat="1" applyFont="1" applyFill="1" applyBorder="1" applyAlignment="1">
      <alignment horizontal="right"/>
    </xf>
    <xf numFmtId="0" fontId="0" fillId="0" borderId="1" xfId="0" applyBorder="1" applyAlignment="1">
      <alignment horizontal="left"/>
    </xf>
    <xf numFmtId="164" fontId="0" fillId="3" borderId="1" xfId="25" applyNumberFormat="1" applyFont="1" applyFill="1" applyBorder="1" applyAlignment="1">
      <alignment horizontal="center"/>
    </xf>
    <xf numFmtId="164" fontId="0" fillId="3" borderId="1" xfId="25" applyNumberFormat="1" applyFont="1" applyFill="1" applyBorder="1" applyAlignment="1">
      <alignment horizontal="center" wrapText="1"/>
    </xf>
    <xf numFmtId="164" fontId="0" fillId="3" borderId="1" xfId="1" applyNumberFormat="1" applyFont="1" applyFill="1" applyBorder="1" applyAlignment="1">
      <alignment horizontal="right"/>
    </xf>
    <xf numFmtId="9" fontId="0" fillId="3" borderId="1" xfId="2" applyFont="1" applyFill="1" applyBorder="1" applyAlignment="1">
      <alignment horizontal="right"/>
    </xf>
    <xf numFmtId="164" fontId="0" fillId="3" borderId="1" xfId="0" applyNumberFormat="1" applyFill="1" applyBorder="1" applyAlignment="1">
      <alignment horizontal="right" wrapText="1"/>
    </xf>
    <xf numFmtId="164" fontId="7" fillId="3" borderId="1" xfId="25" applyNumberFormat="1" applyFont="1" applyFill="1" applyBorder="1" applyAlignment="1">
      <alignment horizontal="center"/>
    </xf>
    <xf numFmtId="164" fontId="7" fillId="3" borderId="1" xfId="25" applyNumberFormat="1" applyFont="1" applyFill="1" applyBorder="1" applyAlignment="1">
      <alignment horizontal="center" wrapText="1"/>
    </xf>
    <xf numFmtId="164" fontId="7" fillId="3" borderId="1" xfId="1" applyNumberFormat="1" applyFont="1" applyFill="1" applyBorder="1" applyAlignment="1">
      <alignment horizontal="center"/>
    </xf>
    <xf numFmtId="164" fontId="0" fillId="3" borderId="1" xfId="0" applyNumberFormat="1" applyFill="1" applyBorder="1" applyAlignment="1">
      <alignment horizontal="center" wrapText="1"/>
    </xf>
    <xf numFmtId="0" fontId="0" fillId="0" borderId="0" xfId="0" applyAlignment="1">
      <alignment horizontal="center"/>
    </xf>
    <xf numFmtId="0" fontId="3" fillId="0" borderId="0" xfId="0" applyFont="1"/>
    <xf numFmtId="0" fontId="0" fillId="0" borderId="0" xfId="0" applyAlignment="1">
      <alignment horizontal="center" wrapText="1"/>
    </xf>
    <xf numFmtId="44" fontId="0" fillId="0" borderId="0" xfId="1" applyFont="1"/>
    <xf numFmtId="9" fontId="0" fillId="0" borderId="0" xfId="0" applyNumberFormat="1" applyAlignment="1">
      <alignment horizontal="center"/>
    </xf>
    <xf numFmtId="44" fontId="0" fillId="0" borderId="0" xfId="0" applyNumberFormat="1"/>
    <xf numFmtId="0" fontId="43" fillId="7" borderId="1" xfId="0" applyFont="1" applyFill="1" applyBorder="1"/>
    <xf numFmtId="171" fontId="43" fillId="3" borderId="1" xfId="0" applyNumberFormat="1" applyFont="1" applyFill="1" applyBorder="1" applyProtection="1">
      <protection locked="0"/>
    </xf>
    <xf numFmtId="0" fontId="44" fillId="0" borderId="0" xfId="0" applyFont="1"/>
    <xf numFmtId="0" fontId="43" fillId="0" borderId="0" xfId="0" applyFont="1"/>
    <xf numFmtId="44" fontId="7" fillId="3" borderId="1" xfId="1" applyFont="1" applyFill="1" applyBorder="1" applyAlignment="1">
      <alignment horizontal="center" vertical="center"/>
    </xf>
    <xf numFmtId="9" fontId="7" fillId="3" borderId="1" xfId="2" applyFont="1" applyFill="1" applyBorder="1" applyAlignment="1">
      <alignment horizontal="center" vertical="center"/>
    </xf>
    <xf numFmtId="0" fontId="7" fillId="3" borderId="1" xfId="0" applyFont="1" applyFill="1" applyBorder="1" applyAlignment="1">
      <alignment horizontal="center" vertical="center"/>
    </xf>
    <xf numFmtId="44" fontId="0" fillId="3" borderId="1" xfId="1" applyFont="1" applyFill="1" applyBorder="1" applyAlignment="1">
      <alignment horizontal="center" vertical="center"/>
    </xf>
    <xf numFmtId="9" fontId="0" fillId="3" borderId="1" xfId="2" applyFont="1" applyFill="1" applyBorder="1" applyAlignment="1">
      <alignment horizontal="center" vertical="center"/>
    </xf>
    <xf numFmtId="0" fontId="0" fillId="3" borderId="1" xfId="0" applyFill="1" applyBorder="1" applyAlignment="1">
      <alignment horizontal="center" vertical="center"/>
    </xf>
    <xf numFmtId="0" fontId="0" fillId="3" borderId="1" xfId="10" applyFont="1" applyFill="1" applyBorder="1" applyAlignment="1">
      <alignment horizontal="left" vertical="center" wrapText="1"/>
    </xf>
    <xf numFmtId="0" fontId="0" fillId="3" borderId="1" xfId="13" applyFont="1" applyFill="1" applyBorder="1" applyAlignment="1">
      <alignment horizontal="left" vertical="center" wrapText="1"/>
    </xf>
    <xf numFmtId="168" fontId="0" fillId="3" borderId="1" xfId="19" applyNumberFormat="1" applyFont="1" applyFill="1" applyBorder="1" applyAlignment="1" applyProtection="1">
      <alignment horizontal="left" vertical="center" wrapText="1"/>
      <protection locked="0"/>
    </xf>
    <xf numFmtId="0" fontId="0" fillId="3" borderId="1" xfId="3" applyFont="1" applyFill="1" applyBorder="1" applyAlignment="1">
      <alignment horizontal="left" vertical="center" wrapText="1"/>
    </xf>
    <xf numFmtId="9" fontId="7" fillId="3" borderId="1" xfId="2" applyFont="1" applyFill="1" applyBorder="1" applyAlignment="1">
      <alignment horizontal="center" vertical="center" wrapText="1"/>
    </xf>
    <xf numFmtId="44" fontId="7" fillId="3" borderId="1" xfId="1" applyFont="1" applyFill="1" applyBorder="1" applyAlignment="1">
      <alignment horizontal="center" vertical="center" wrapText="1"/>
    </xf>
    <xf numFmtId="9" fontId="7" fillId="3" borderId="1" xfId="1" applyNumberFormat="1" applyFont="1" applyFill="1" applyBorder="1" applyAlignment="1">
      <alignment horizontal="center" vertical="center"/>
    </xf>
    <xf numFmtId="0" fontId="3" fillId="8" borderId="1" xfId="0" applyFont="1" applyFill="1" applyBorder="1" applyAlignment="1">
      <alignment vertical="center" wrapText="1"/>
    </xf>
    <xf numFmtId="0" fontId="3" fillId="8" borderId="1" xfId="0" applyFont="1" applyFill="1" applyBorder="1" applyAlignment="1">
      <alignment horizontal="left" vertical="center" wrapText="1"/>
    </xf>
    <xf numFmtId="164" fontId="3" fillId="8" borderId="1" xfId="1" applyNumberFormat="1" applyFont="1" applyFill="1" applyBorder="1" applyAlignment="1">
      <alignment horizontal="center" vertical="center" wrapText="1"/>
    </xf>
    <xf numFmtId="44" fontId="4" fillId="8" borderId="1" xfId="1" applyFont="1" applyFill="1" applyBorder="1" applyAlignment="1">
      <alignment horizontal="center" vertical="center" wrapText="1"/>
    </xf>
    <xf numFmtId="9" fontId="4" fillId="8" borderId="1" xfId="2" applyFont="1" applyFill="1" applyBorder="1" applyAlignment="1">
      <alignment horizontal="center" vertical="center" wrapText="1"/>
    </xf>
    <xf numFmtId="44" fontId="3" fillId="8" borderId="1" xfId="1" applyFont="1" applyFill="1" applyBorder="1" applyAlignment="1">
      <alignment horizontal="center" vertical="center" wrapText="1"/>
    </xf>
    <xf numFmtId="9" fontId="3" fillId="8" borderId="1" xfId="2" applyFont="1" applyFill="1" applyBorder="1" applyAlignment="1">
      <alignment horizontal="center" vertical="center" wrapText="1"/>
    </xf>
    <xf numFmtId="44" fontId="7" fillId="3" borderId="1" xfId="1" applyFont="1" applyFill="1" applyBorder="1" applyAlignment="1" applyProtection="1">
      <alignment horizontal="center" vertical="center"/>
      <protection locked="0"/>
    </xf>
    <xf numFmtId="0" fontId="0" fillId="3" borderId="1" xfId="3" applyFont="1" applyFill="1" applyBorder="1" applyAlignment="1">
      <alignment vertical="center" wrapText="1"/>
    </xf>
    <xf numFmtId="0" fontId="0" fillId="3" borderId="1" xfId="4" applyFont="1" applyFill="1" applyBorder="1" applyAlignment="1">
      <alignment horizontal="left" vertical="center" wrapText="1"/>
    </xf>
    <xf numFmtId="44" fontId="0" fillId="3" borderId="1" xfId="1" applyFont="1" applyFill="1" applyBorder="1" applyAlignment="1">
      <alignment horizontal="right" vertical="center"/>
    </xf>
    <xf numFmtId="49" fontId="0" fillId="3" borderId="1" xfId="6" applyNumberFormat="1" applyFont="1" applyFill="1" applyBorder="1" applyAlignment="1">
      <alignment horizontal="left" vertical="center" wrapText="1"/>
    </xf>
    <xf numFmtId="0" fontId="0" fillId="3" borderId="1" xfId="5" applyFont="1" applyFill="1" applyBorder="1" applyAlignment="1">
      <alignment vertical="center" wrapText="1"/>
    </xf>
    <xf numFmtId="49" fontId="0" fillId="3" borderId="1" xfId="8" applyNumberFormat="1" applyFont="1" applyFill="1" applyBorder="1" applyAlignment="1">
      <alignment horizontal="left" vertical="center" wrapText="1"/>
    </xf>
    <xf numFmtId="0" fontId="0" fillId="3" borderId="1" xfId="12" applyFont="1" applyFill="1" applyBorder="1" applyAlignment="1">
      <alignment horizontal="left" vertical="center" wrapText="1"/>
    </xf>
    <xf numFmtId="0" fontId="0" fillId="3" borderId="1" xfId="5" applyFont="1" applyFill="1" applyBorder="1" applyAlignment="1" applyProtection="1">
      <alignment horizontal="left" vertical="center" wrapText="1"/>
      <protection locked="0"/>
    </xf>
    <xf numFmtId="49" fontId="0" fillId="3" borderId="1" xfId="6" applyNumberFormat="1" applyFont="1" applyFill="1" applyBorder="1" applyAlignment="1">
      <alignment vertical="center" wrapText="1"/>
    </xf>
    <xf numFmtId="0" fontId="0" fillId="3" borderId="1" xfId="18" applyFont="1" applyFill="1" applyBorder="1" applyAlignment="1">
      <alignment horizontal="left" vertical="center" wrapText="1"/>
    </xf>
    <xf numFmtId="0" fontId="0" fillId="3" borderId="1" xfId="19" applyFont="1" applyFill="1" applyBorder="1" applyAlignment="1" applyProtection="1">
      <alignment horizontal="left" vertical="center" wrapText="1"/>
      <protection locked="0"/>
    </xf>
    <xf numFmtId="0" fontId="0" fillId="3" borderId="1" xfId="18" applyFont="1" applyFill="1" applyBorder="1" applyAlignment="1" applyProtection="1">
      <alignment horizontal="left" vertical="center" wrapText="1"/>
      <protection locked="0"/>
    </xf>
    <xf numFmtId="0" fontId="0" fillId="3" borderId="1" xfId="20" applyFont="1" applyFill="1" applyBorder="1" applyAlignment="1">
      <alignment horizontal="left" vertical="center" wrapText="1"/>
    </xf>
    <xf numFmtId="0" fontId="0" fillId="3" borderId="1" xfId="4" applyFont="1" applyFill="1" applyBorder="1" applyAlignment="1" applyProtection="1">
      <alignment horizontal="left" vertical="center" wrapText="1"/>
      <protection locked="0"/>
    </xf>
    <xf numFmtId="0" fontId="0" fillId="3" borderId="1" xfId="17" applyFont="1" applyFill="1" applyBorder="1" applyAlignment="1">
      <alignment vertical="center" wrapText="1"/>
    </xf>
    <xf numFmtId="0" fontId="0" fillId="3" borderId="1" xfId="22" applyFont="1" applyFill="1" applyBorder="1" applyAlignment="1">
      <alignment vertical="center" wrapText="1"/>
    </xf>
    <xf numFmtId="44" fontId="0" fillId="3" borderId="1" xfId="1" applyFont="1" applyFill="1" applyBorder="1" applyAlignment="1">
      <alignment horizontal="center" vertical="center" wrapText="1"/>
    </xf>
    <xf numFmtId="44" fontId="0" fillId="3" borderId="1" xfId="1" applyFont="1" applyFill="1" applyBorder="1" applyAlignment="1">
      <alignment vertical="center"/>
    </xf>
    <xf numFmtId="164" fontId="0" fillId="3" borderId="1" xfId="1" applyNumberFormat="1" applyFont="1" applyFill="1" applyBorder="1" applyAlignment="1">
      <alignment vertical="center"/>
    </xf>
    <xf numFmtId="164" fontId="0" fillId="3" borderId="1" xfId="1" applyNumberFormat="1" applyFont="1" applyFill="1" applyBorder="1" applyAlignment="1">
      <alignment horizontal="right" vertical="center"/>
    </xf>
    <xf numFmtId="44" fontId="0" fillId="3" borderId="1" xfId="0" applyNumberFormat="1" applyFill="1" applyBorder="1" applyAlignment="1">
      <alignment horizontal="center" vertical="center"/>
    </xf>
    <xf numFmtId="164" fontId="0" fillId="3" borderId="1" xfId="0" applyNumberFormat="1" applyFill="1" applyBorder="1" applyAlignment="1">
      <alignment horizontal="center" vertical="center"/>
    </xf>
    <xf numFmtId="164" fontId="0" fillId="3" borderId="1" xfId="1" applyNumberFormat="1" applyFont="1" applyFill="1" applyBorder="1" applyAlignment="1">
      <alignment horizontal="right" vertical="center" wrapText="1"/>
    </xf>
    <xf numFmtId="0" fontId="0" fillId="3" borderId="1" xfId="14" applyFont="1" applyFill="1" applyBorder="1" applyAlignment="1">
      <alignment horizontal="center" vertical="center"/>
    </xf>
    <xf numFmtId="164" fontId="0" fillId="3" borderId="1" xfId="1" applyNumberFormat="1" applyFont="1" applyFill="1" applyBorder="1" applyAlignment="1">
      <alignment horizontal="left" vertical="center"/>
    </xf>
    <xf numFmtId="0" fontId="0" fillId="3" borderId="1" xfId="19" applyFont="1" applyFill="1" applyBorder="1" applyAlignment="1">
      <alignment vertical="center" wrapText="1"/>
    </xf>
    <xf numFmtId="44" fontId="0" fillId="3" borderId="0" xfId="1" applyFont="1" applyFill="1" applyAlignment="1">
      <alignment horizontal="center" vertical="center"/>
    </xf>
    <xf numFmtId="170" fontId="0" fillId="3" borderId="1" xfId="14" applyNumberFormat="1" applyFont="1" applyFill="1" applyBorder="1" applyAlignment="1">
      <alignment horizontal="right" vertical="center" wrapText="1"/>
    </xf>
    <xf numFmtId="0" fontId="0" fillId="3" borderId="1" xfId="15" applyFont="1" applyFill="1" applyBorder="1" applyAlignment="1">
      <alignment vertical="center"/>
    </xf>
    <xf numFmtId="0" fontId="0" fillId="3" borderId="1" xfId="21" applyNumberFormat="1" applyFont="1" applyFill="1" applyBorder="1" applyAlignment="1">
      <alignment vertical="center"/>
    </xf>
    <xf numFmtId="0" fontId="45" fillId="0" borderId="0" xfId="0" applyFont="1"/>
    <xf numFmtId="0" fontId="0" fillId="5" borderId="0" xfId="0" applyFill="1"/>
    <xf numFmtId="0" fontId="46" fillId="0" borderId="0" xfId="0" applyFont="1"/>
    <xf numFmtId="170" fontId="0" fillId="3" borderId="0" xfId="1" applyNumberFormat="1" applyFont="1" applyFill="1" applyAlignment="1">
      <alignment horizontal="left" vertical="center"/>
    </xf>
    <xf numFmtId="164" fontId="0" fillId="0" borderId="1" xfId="1" applyNumberFormat="1" applyFont="1" applyBorder="1" applyAlignment="1">
      <alignment horizontal="right" vertical="center"/>
    </xf>
    <xf numFmtId="164" fontId="0" fillId="3" borderId="0" xfId="1" applyNumberFormat="1" applyFont="1" applyFill="1" applyAlignment="1">
      <alignment vertical="center"/>
    </xf>
    <xf numFmtId="0" fontId="48" fillId="3" borderId="0" xfId="0" applyFont="1" applyFill="1" applyAlignment="1">
      <alignment horizontal="left" vertical="center"/>
    </xf>
    <xf numFmtId="0" fontId="0" fillId="0" borderId="0" xfId="0" applyAlignment="1">
      <alignment vertical="center"/>
    </xf>
    <xf numFmtId="170" fontId="0" fillId="3" borderId="1" xfId="0" applyNumberFormat="1" applyFill="1" applyBorder="1" applyAlignment="1">
      <alignment horizontal="right" vertical="center"/>
    </xf>
    <xf numFmtId="9" fontId="0" fillId="3" borderId="1" xfId="0" applyNumberFormat="1" applyFill="1" applyBorder="1" applyAlignment="1">
      <alignment horizontal="center" vertical="center"/>
    </xf>
    <xf numFmtId="0" fontId="0" fillId="3" borderId="0" xfId="0" applyFill="1" applyAlignment="1">
      <alignment vertical="center"/>
    </xf>
    <xf numFmtId="0" fontId="0" fillId="3" borderId="0" xfId="0" applyFill="1" applyAlignment="1">
      <alignment horizontal="center" vertical="center"/>
    </xf>
    <xf numFmtId="49" fontId="0" fillId="3" borderId="1" xfId="0" applyNumberFormat="1" applyFill="1" applyBorder="1" applyAlignment="1" applyProtection="1">
      <alignment vertical="center" wrapText="1"/>
      <protection locked="0"/>
    </xf>
    <xf numFmtId="164" fontId="0" fillId="3" borderId="1" xfId="14" applyNumberFormat="1" applyFont="1" applyFill="1" applyBorder="1" applyAlignment="1">
      <alignment horizontal="right" vertical="center" wrapText="1"/>
    </xf>
    <xf numFmtId="164" fontId="0" fillId="3" borderId="1" xfId="0" applyNumberFormat="1" applyFill="1" applyBorder="1" applyAlignment="1">
      <alignment horizontal="right" vertical="center"/>
    </xf>
    <xf numFmtId="164" fontId="0" fillId="3" borderId="0" xfId="0" applyNumberFormat="1" applyFill="1" applyAlignment="1">
      <alignment vertical="center"/>
    </xf>
    <xf numFmtId="164" fontId="0" fillId="0" borderId="0" xfId="0" applyNumberFormat="1" applyAlignment="1">
      <alignment vertical="center"/>
    </xf>
    <xf numFmtId="49" fontId="0" fillId="3" borderId="1" xfId="0" applyNumberFormat="1" applyFill="1" applyBorder="1" applyAlignment="1" applyProtection="1">
      <alignment horizontal="left" vertical="center" wrapText="1"/>
      <protection locked="0"/>
    </xf>
    <xf numFmtId="0" fontId="0" fillId="3" borderId="1" xfId="0" applyFill="1" applyBorder="1" applyAlignment="1" applyProtection="1">
      <alignment horizontal="left" vertical="center" wrapText="1"/>
      <protection locked="0"/>
    </xf>
    <xf numFmtId="0" fontId="0" fillId="3" borderId="1" xfId="0" applyFill="1" applyBorder="1" applyAlignment="1">
      <alignment horizontal="left" vertical="center"/>
    </xf>
    <xf numFmtId="165" fontId="0" fillId="3" borderId="1" xfId="0" applyNumberFormat="1" applyFill="1" applyBorder="1" applyAlignment="1">
      <alignment horizontal="left" vertical="center" wrapText="1"/>
    </xf>
    <xf numFmtId="0" fontId="0" fillId="3" borderId="0" xfId="0" applyFill="1" applyAlignment="1">
      <alignment horizontal="left" vertical="center" wrapText="1"/>
    </xf>
    <xf numFmtId="0" fontId="0" fillId="3" borderId="43" xfId="0" applyFill="1" applyBorder="1" applyAlignment="1">
      <alignment horizontal="left" vertical="center" wrapText="1"/>
    </xf>
    <xf numFmtId="0" fontId="49" fillId="3" borderId="1" xfId="9" applyFont="1" applyFill="1" applyBorder="1" applyAlignment="1">
      <alignment vertical="center" wrapText="1"/>
    </xf>
    <xf numFmtId="44" fontId="0" fillId="3" borderId="0" xfId="0" applyNumberFormat="1" applyFill="1" applyAlignment="1">
      <alignment horizontal="left" vertical="center"/>
    </xf>
    <xf numFmtId="44" fontId="0" fillId="0" borderId="0" xfId="1" applyFont="1" applyAlignment="1">
      <alignment vertical="center"/>
    </xf>
    <xf numFmtId="171" fontId="43" fillId="10" borderId="1" xfId="0" applyNumberFormat="1" applyFont="1" applyFill="1" applyBorder="1" applyAlignment="1" applyProtection="1">
      <alignment vertical="center"/>
      <protection locked="0"/>
    </xf>
    <xf numFmtId="172" fontId="43" fillId="10" borderId="1" xfId="1" applyNumberFormat="1" applyFont="1" applyFill="1" applyBorder="1" applyAlignment="1" applyProtection="1">
      <alignment vertical="center"/>
      <protection locked="0"/>
    </xf>
    <xf numFmtId="0" fontId="0" fillId="3" borderId="37" xfId="0" applyFill="1" applyBorder="1" applyAlignment="1">
      <alignment vertical="center"/>
    </xf>
    <xf numFmtId="0" fontId="0" fillId="3" borderId="37" xfId="0" applyFill="1" applyBorder="1" applyAlignment="1">
      <alignment horizontal="left" vertical="center" wrapText="1"/>
    </xf>
    <xf numFmtId="164" fontId="0" fillId="3" borderId="37" xfId="1" applyNumberFormat="1" applyFont="1" applyFill="1" applyBorder="1" applyAlignment="1">
      <alignment horizontal="center" vertical="center"/>
    </xf>
    <xf numFmtId="44" fontId="7" fillId="3" borderId="37" xfId="1" applyFont="1" applyFill="1" applyBorder="1" applyAlignment="1">
      <alignment horizontal="center" vertical="center"/>
    </xf>
    <xf numFmtId="9" fontId="7" fillId="3" borderId="37" xfId="2" applyFont="1" applyFill="1" applyBorder="1" applyAlignment="1">
      <alignment horizontal="center" vertical="center"/>
    </xf>
    <xf numFmtId="0" fontId="51" fillId="9" borderId="26" xfId="0" applyFont="1" applyFill="1" applyBorder="1" applyAlignment="1">
      <alignment vertical="center" wrapText="1"/>
    </xf>
    <xf numFmtId="164" fontId="52" fillId="3" borderId="0" xfId="1" applyNumberFormat="1" applyFont="1" applyFill="1" applyAlignment="1">
      <alignment vertical="center"/>
    </xf>
    <xf numFmtId="164" fontId="52" fillId="3" borderId="0" xfId="0" applyNumberFormat="1" applyFont="1" applyFill="1" applyAlignment="1">
      <alignment vertical="center"/>
    </xf>
    <xf numFmtId="0" fontId="52" fillId="3" borderId="0" xfId="0" applyFont="1" applyFill="1" applyAlignment="1">
      <alignment vertical="center"/>
    </xf>
    <xf numFmtId="164" fontId="52" fillId="0" borderId="0" xfId="0" applyNumberFormat="1" applyFont="1" applyAlignment="1">
      <alignment vertical="center"/>
    </xf>
    <xf numFmtId="44" fontId="52" fillId="3" borderId="0" xfId="1" applyFont="1" applyFill="1" applyAlignment="1">
      <alignment vertical="center"/>
    </xf>
    <xf numFmtId="0" fontId="52" fillId="0" borderId="0" xfId="0" applyFont="1" applyAlignment="1">
      <alignment vertical="center"/>
    </xf>
    <xf numFmtId="170" fontId="52" fillId="0" borderId="0" xfId="1" applyNumberFormat="1" applyFont="1" applyAlignment="1">
      <alignment vertical="center"/>
    </xf>
    <xf numFmtId="0" fontId="51" fillId="9" borderId="25" xfId="0" applyFont="1" applyFill="1" applyBorder="1" applyAlignment="1">
      <alignment vertical="center"/>
    </xf>
    <xf numFmtId="0" fontId="51" fillId="9" borderId="24" xfId="0" applyFont="1" applyFill="1" applyBorder="1" applyAlignment="1">
      <alignment vertical="center"/>
    </xf>
    <xf numFmtId="0" fontId="52" fillId="9" borderId="25" xfId="0" applyFont="1" applyFill="1" applyBorder="1" applyAlignment="1">
      <alignment vertical="center"/>
    </xf>
    <xf numFmtId="170" fontId="0" fillId="3" borderId="0" xfId="1" applyNumberFormat="1" applyFont="1" applyFill="1" applyBorder="1" applyAlignment="1">
      <alignment horizontal="left" vertical="center"/>
    </xf>
    <xf numFmtId="0" fontId="0" fillId="3" borderId="0" xfId="0" applyFill="1" applyAlignment="1">
      <alignment vertical="center" wrapText="1"/>
    </xf>
    <xf numFmtId="164" fontId="0" fillId="3" borderId="37" xfId="1" applyNumberFormat="1" applyFont="1" applyFill="1" applyBorder="1" applyAlignment="1">
      <alignment horizontal="right" vertical="center"/>
    </xf>
    <xf numFmtId="0" fontId="3" fillId="3" borderId="1" xfId="0" applyFont="1" applyFill="1" applyBorder="1" applyAlignment="1">
      <alignment horizontal="left" vertical="center"/>
    </xf>
    <xf numFmtId="0" fontId="47" fillId="4" borderId="0" xfId="27" applyFont="1" applyFill="1" applyBorder="1" applyAlignment="1">
      <alignment horizontal="left" vertical="center" wrapText="1"/>
    </xf>
    <xf numFmtId="0" fontId="7" fillId="0" borderId="14" xfId="0" applyFont="1" applyBorder="1" applyAlignment="1">
      <alignment vertical="center" wrapText="1"/>
    </xf>
    <xf numFmtId="0" fontId="7" fillId="0" borderId="13" xfId="0" applyFont="1" applyBorder="1" applyAlignment="1">
      <alignment wrapText="1"/>
    </xf>
    <xf numFmtId="0" fontId="7" fillId="0" borderId="12" xfId="0" applyFont="1" applyBorder="1" applyAlignment="1">
      <alignment wrapText="1"/>
    </xf>
    <xf numFmtId="0" fontId="7" fillId="4" borderId="10" xfId="0" applyFont="1" applyFill="1" applyBorder="1" applyAlignment="1">
      <alignment horizontal="left" vertical="center" wrapText="1"/>
    </xf>
    <xf numFmtId="0" fontId="7" fillId="0" borderId="0" xfId="0" applyFont="1" applyAlignment="1">
      <alignment wrapText="1"/>
    </xf>
    <xf numFmtId="0" fontId="7" fillId="0" borderId="11" xfId="0" applyFont="1" applyBorder="1" applyAlignment="1">
      <alignment wrapText="1"/>
    </xf>
    <xf numFmtId="0" fontId="7" fillId="4" borderId="0" xfId="0" applyFont="1" applyFill="1" applyAlignment="1">
      <alignment horizontal="left" vertical="center" wrapText="1"/>
    </xf>
    <xf numFmtId="0" fontId="7" fillId="4" borderId="11" xfId="0" applyFont="1" applyFill="1" applyBorder="1" applyAlignment="1">
      <alignment horizontal="left" vertical="center" wrapText="1"/>
    </xf>
    <xf numFmtId="0" fontId="7" fillId="4" borderId="10" xfId="0" applyFont="1" applyFill="1" applyBorder="1" applyAlignment="1">
      <alignment vertical="center" wrapText="1"/>
    </xf>
    <xf numFmtId="0" fontId="7" fillId="3" borderId="10" xfId="0" applyFont="1" applyFill="1" applyBorder="1" applyAlignment="1">
      <alignment horizontal="left" vertical="center" wrapText="1"/>
    </xf>
    <xf numFmtId="0" fontId="7" fillId="0" borderId="10" xfId="0" applyFont="1" applyBorder="1" applyAlignment="1">
      <alignment wrapText="1"/>
    </xf>
    <xf numFmtId="0" fontId="1" fillId="4" borderId="10" xfId="0" applyFont="1" applyFill="1" applyBorder="1" applyAlignment="1">
      <alignment horizontal="left" vertical="center" wrapText="1"/>
    </xf>
    <xf numFmtId="0" fontId="1" fillId="0" borderId="0" xfId="0" applyFont="1" applyAlignment="1">
      <alignment wrapText="1"/>
    </xf>
    <xf numFmtId="0" fontId="1" fillId="0" borderId="11" xfId="0" applyFont="1" applyBorder="1" applyAlignment="1">
      <alignment wrapText="1"/>
    </xf>
    <xf numFmtId="0" fontId="7" fillId="0" borderId="50" xfId="0" applyFont="1" applyBorder="1" applyAlignment="1">
      <alignment horizontal="left" vertical="center" wrapText="1"/>
    </xf>
    <xf numFmtId="0" fontId="7" fillId="0" borderId="49" xfId="0" applyFont="1" applyBorder="1" applyAlignment="1">
      <alignment horizontal="left" vertical="center" wrapText="1"/>
    </xf>
    <xf numFmtId="0" fontId="7" fillId="0" borderId="44" xfId="0" applyFont="1" applyBorder="1" applyAlignment="1">
      <alignment horizontal="left" vertical="center" wrapText="1"/>
    </xf>
    <xf numFmtId="0" fontId="7" fillId="0" borderId="2" xfId="0" applyFont="1" applyBorder="1" applyAlignment="1">
      <alignment horizontal="left" vertical="center" wrapText="1"/>
    </xf>
    <xf numFmtId="0" fontId="7" fillId="0" borderId="42" xfId="0" applyFont="1" applyBorder="1" applyAlignment="1">
      <alignment horizontal="left" vertical="center" wrapText="1"/>
    </xf>
    <xf numFmtId="0" fontId="7" fillId="0" borderId="7" xfId="0" applyFont="1" applyBorder="1" applyAlignment="1">
      <alignment horizontal="left" vertical="center" wrapText="1"/>
    </xf>
    <xf numFmtId="0" fontId="7" fillId="0" borderId="36" xfId="0" applyFont="1" applyBorder="1" applyAlignment="1">
      <alignment horizontal="left" vertical="center" wrapText="1"/>
    </xf>
    <xf numFmtId="0" fontId="7" fillId="0" borderId="35" xfId="0" applyFont="1" applyBorder="1" applyAlignment="1">
      <alignment horizontal="left" vertical="center" wrapText="1"/>
    </xf>
    <xf numFmtId="0" fontId="7" fillId="0" borderId="34" xfId="0" applyFont="1" applyBorder="1" applyAlignment="1">
      <alignment horizontal="left" vertical="center" wrapText="1"/>
    </xf>
    <xf numFmtId="0" fontId="18" fillId="0" borderId="32" xfId="0" applyFont="1" applyBorder="1" applyAlignment="1">
      <alignment vertical="center" wrapText="1"/>
    </xf>
    <xf numFmtId="0" fontId="16" fillId="0" borderId="31" xfId="0" applyFont="1" applyBorder="1" applyAlignment="1">
      <alignment vertical="center" wrapText="1"/>
    </xf>
    <xf numFmtId="0" fontId="15" fillId="0" borderId="31" xfId="0" applyFont="1" applyBorder="1" applyAlignment="1">
      <alignment vertical="center" wrapText="1"/>
    </xf>
    <xf numFmtId="0" fontId="15" fillId="0" borderId="30" xfId="0" applyFont="1" applyBorder="1" applyAlignment="1">
      <alignment vertical="center" wrapText="1"/>
    </xf>
    <xf numFmtId="0" fontId="7" fillId="0" borderId="28" xfId="0" applyFont="1" applyBorder="1" applyAlignment="1">
      <alignment horizontal="left" vertical="center" wrapText="1"/>
    </xf>
    <xf numFmtId="0" fontId="17" fillId="0" borderId="26" xfId="0" applyFont="1" applyBorder="1" applyAlignment="1">
      <alignment vertical="center" wrapText="1"/>
    </xf>
    <xf numFmtId="0" fontId="16" fillId="0" borderId="25" xfId="0" applyFont="1" applyBorder="1" applyAlignment="1">
      <alignment vertical="center" wrapText="1"/>
    </xf>
    <xf numFmtId="0" fontId="15" fillId="0" borderId="25" xfId="0" applyFont="1" applyBorder="1" applyAlignment="1">
      <alignment vertical="center" wrapText="1"/>
    </xf>
    <xf numFmtId="0" fontId="15" fillId="0" borderId="24" xfId="0" applyFont="1" applyBorder="1" applyAlignment="1">
      <alignment vertical="center" wrapText="1"/>
    </xf>
    <xf numFmtId="0" fontId="7" fillId="0" borderId="14" xfId="0" applyFont="1" applyBorder="1" applyAlignment="1">
      <alignment horizontal="left" vertical="center" wrapText="1"/>
    </xf>
    <xf numFmtId="0" fontId="18" fillId="0" borderId="41" xfId="0" applyFont="1" applyBorder="1" applyAlignment="1">
      <alignment vertical="center" wrapText="1"/>
    </xf>
    <xf numFmtId="0" fontId="16" fillId="0" borderId="40" xfId="0" applyFont="1" applyBorder="1" applyAlignment="1">
      <alignment vertical="center" wrapText="1"/>
    </xf>
    <xf numFmtId="0" fontId="15" fillId="0" borderId="40" xfId="0" applyFont="1" applyBorder="1" applyAlignment="1">
      <alignment vertical="center" wrapText="1"/>
    </xf>
    <xf numFmtId="0" fontId="15" fillId="0" borderId="39" xfId="0" applyFont="1" applyBorder="1" applyAlignment="1">
      <alignment vertical="center" wrapText="1"/>
    </xf>
    <xf numFmtId="0" fontId="14" fillId="5" borderId="26" xfId="0" applyFont="1" applyFill="1" applyBorder="1" applyAlignment="1">
      <alignment horizontal="left" vertical="center" wrapText="1"/>
    </xf>
    <xf numFmtId="0" fontId="13" fillId="0" borderId="25" xfId="0" applyFont="1" applyBorder="1" applyAlignment="1">
      <alignment wrapText="1"/>
    </xf>
    <xf numFmtId="0" fontId="13" fillId="0" borderId="24" xfId="0" applyFont="1" applyBorder="1" applyAlignment="1">
      <alignment wrapText="1"/>
    </xf>
    <xf numFmtId="0" fontId="7" fillId="0" borderId="20" xfId="0" applyFont="1" applyBorder="1" applyAlignment="1">
      <alignment horizontal="left" vertical="center" wrapText="1"/>
    </xf>
    <xf numFmtId="0" fontId="7" fillId="0" borderId="13" xfId="0" applyFont="1" applyBorder="1" applyAlignment="1">
      <alignment horizontal="left" vertical="center" wrapText="1"/>
    </xf>
    <xf numFmtId="0" fontId="7" fillId="0" borderId="19" xfId="0" applyFont="1" applyBorder="1" applyAlignment="1">
      <alignment horizontal="left" vertical="center" wrapText="1"/>
    </xf>
    <xf numFmtId="0" fontId="14" fillId="4" borderId="17" xfId="0" applyFont="1" applyFill="1" applyBorder="1" applyAlignment="1">
      <alignment horizontal="left" vertical="center" wrapText="1"/>
    </xf>
    <xf numFmtId="0" fontId="13" fillId="0" borderId="16" xfId="0" applyFont="1" applyBorder="1" applyAlignment="1">
      <alignment wrapText="1"/>
    </xf>
    <xf numFmtId="0" fontId="13" fillId="0" borderId="15" xfId="0" applyFont="1" applyBorder="1" applyAlignment="1">
      <alignment wrapText="1"/>
    </xf>
    <xf numFmtId="0" fontId="16" fillId="0" borderId="52" xfId="0" applyFont="1" applyBorder="1" applyAlignment="1">
      <alignment vertical="center" wrapText="1"/>
    </xf>
    <xf numFmtId="0" fontId="0" fillId="0" borderId="52" xfId="0" applyBorder="1" applyAlignment="1">
      <alignment vertical="center" wrapText="1"/>
    </xf>
    <xf numFmtId="0" fontId="0" fillId="0" borderId="51" xfId="0" applyBorder="1" applyAlignment="1">
      <alignment vertical="center" wrapText="1"/>
    </xf>
    <xf numFmtId="0" fontId="0" fillId="0" borderId="21" xfId="0" applyBorder="1" applyAlignment="1">
      <alignment vertical="center" wrapText="1"/>
    </xf>
    <xf numFmtId="0" fontId="0" fillId="0" borderId="18" xfId="0" applyBorder="1" applyAlignment="1">
      <alignment vertical="center" wrapText="1"/>
    </xf>
    <xf numFmtId="0" fontId="1" fillId="0" borderId="2" xfId="0" applyFont="1" applyBorder="1" applyAlignment="1">
      <alignment horizontal="left" vertical="center" wrapText="1"/>
    </xf>
    <xf numFmtId="0" fontId="1" fillId="0" borderId="42" xfId="0" applyFont="1" applyBorder="1" applyAlignment="1">
      <alignment horizontal="left" vertical="center" wrapText="1"/>
    </xf>
    <xf numFmtId="0" fontId="1" fillId="0" borderId="7" xfId="0" applyFont="1" applyBorder="1" applyAlignment="1">
      <alignment horizontal="left" vertical="center" wrapText="1"/>
    </xf>
    <xf numFmtId="0" fontId="20" fillId="0" borderId="10" xfId="0" applyFont="1" applyBorder="1" applyAlignment="1">
      <alignment vertical="center" wrapText="1"/>
    </xf>
    <xf numFmtId="0" fontId="20" fillId="0" borderId="0" xfId="0" applyFont="1" applyAlignment="1">
      <alignment vertical="center" wrapText="1"/>
    </xf>
    <xf numFmtId="0" fontId="15" fillId="0" borderId="0" xfId="0" applyFont="1" applyAlignment="1">
      <alignment vertical="center" wrapText="1"/>
    </xf>
    <xf numFmtId="0" fontId="15" fillId="0" borderId="11" xfId="0" applyFont="1" applyBorder="1" applyAlignment="1">
      <alignment vertical="center" wrapText="1"/>
    </xf>
    <xf numFmtId="0" fontId="19" fillId="6" borderId="47" xfId="0" applyFont="1" applyFill="1" applyBorder="1" applyAlignment="1">
      <alignment vertical="center" wrapText="1"/>
    </xf>
    <xf numFmtId="0" fontId="0" fillId="0" borderId="46" xfId="0" applyBorder="1" applyAlignment="1">
      <alignment wrapText="1"/>
    </xf>
    <xf numFmtId="0" fontId="0" fillId="0" borderId="45" xfId="0" applyBorder="1" applyAlignment="1">
      <alignment wrapText="1"/>
    </xf>
    <xf numFmtId="0" fontId="20" fillId="0" borderId="53" xfId="0" applyFont="1" applyBorder="1" applyAlignment="1">
      <alignment vertical="center" wrapText="1"/>
    </xf>
    <xf numFmtId="0" fontId="0" fillId="0" borderId="22" xfId="0" applyBorder="1" applyAlignment="1">
      <alignment vertical="center" wrapText="1"/>
    </xf>
    <xf numFmtId="0" fontId="16" fillId="3" borderId="52" xfId="0" applyFont="1" applyFill="1" applyBorder="1" applyAlignment="1">
      <alignment vertical="center" wrapText="1"/>
    </xf>
    <xf numFmtId="0" fontId="5" fillId="3" borderId="52" xfId="0" applyFont="1" applyFill="1" applyBorder="1" applyAlignment="1">
      <alignment vertical="center" wrapText="1"/>
    </xf>
    <xf numFmtId="0" fontId="5" fillId="3" borderId="51" xfId="0" applyFont="1" applyFill="1" applyBorder="1" applyAlignment="1">
      <alignment vertical="center" wrapText="1"/>
    </xf>
    <xf numFmtId="0" fontId="19" fillId="6" borderId="17" xfId="0" applyFont="1" applyFill="1" applyBorder="1" applyAlignment="1">
      <alignment vertical="center" wrapText="1"/>
    </xf>
    <xf numFmtId="0" fontId="21" fillId="6" borderId="16" xfId="0" applyFont="1" applyFill="1" applyBorder="1" applyAlignment="1">
      <alignment vertical="center" wrapText="1"/>
    </xf>
    <xf numFmtId="0" fontId="21" fillId="6" borderId="15" xfId="0" applyFont="1" applyFill="1" applyBorder="1" applyAlignment="1">
      <alignment vertical="center" wrapText="1"/>
    </xf>
    <xf numFmtId="0" fontId="7" fillId="3" borderId="17" xfId="0" applyFont="1" applyFill="1" applyBorder="1" applyAlignment="1">
      <alignment horizontal="left" vertical="center" wrapText="1"/>
    </xf>
    <xf numFmtId="0" fontId="7" fillId="3" borderId="16" xfId="0" applyFont="1" applyFill="1" applyBorder="1" applyAlignment="1">
      <alignment wrapText="1"/>
    </xf>
    <xf numFmtId="0" fontId="7" fillId="3" borderId="15" xfId="0" applyFont="1" applyFill="1" applyBorder="1" applyAlignment="1">
      <alignment wrapText="1"/>
    </xf>
    <xf numFmtId="0" fontId="7" fillId="3" borderId="14" xfId="0" applyFont="1" applyFill="1" applyBorder="1" applyAlignment="1">
      <alignment horizontal="left" vertical="center" wrapText="1"/>
    </xf>
    <xf numFmtId="0" fontId="7" fillId="3" borderId="13" xfId="0" applyFont="1" applyFill="1" applyBorder="1" applyAlignment="1">
      <alignment wrapText="1"/>
    </xf>
    <xf numFmtId="0" fontId="7" fillId="3" borderId="12" xfId="0" applyFont="1" applyFill="1" applyBorder="1" applyAlignment="1">
      <alignment wrapText="1"/>
    </xf>
    <xf numFmtId="0" fontId="23" fillId="0" borderId="53" xfId="0" applyFont="1" applyBorder="1" applyAlignment="1">
      <alignment vertical="center" wrapText="1"/>
    </xf>
    <xf numFmtId="0" fontId="16" fillId="3" borderId="16" xfId="0" applyFont="1" applyFill="1" applyBorder="1" applyAlignment="1">
      <alignment vertical="center" wrapText="1"/>
    </xf>
    <xf numFmtId="0" fontId="5" fillId="3" borderId="16" xfId="0" applyFont="1" applyFill="1" applyBorder="1" applyAlignment="1">
      <alignment vertical="center" wrapText="1"/>
    </xf>
    <xf numFmtId="0" fontId="5" fillId="3" borderId="15" xfId="0" applyFont="1" applyFill="1" applyBorder="1" applyAlignment="1">
      <alignment vertical="center" wrapText="1"/>
    </xf>
    <xf numFmtId="0" fontId="0" fillId="0" borderId="13" xfId="0" applyBorder="1" applyAlignment="1">
      <alignment vertical="center" wrapText="1"/>
    </xf>
    <xf numFmtId="0" fontId="0" fillId="0" borderId="12" xfId="0" applyBorder="1" applyAlignment="1">
      <alignment vertical="center" wrapText="1"/>
    </xf>
    <xf numFmtId="0" fontId="19" fillId="6" borderId="56" xfId="0" applyFont="1" applyFill="1" applyBorder="1" applyAlignment="1">
      <alignment vertical="center" wrapText="1"/>
    </xf>
    <xf numFmtId="0" fontId="21" fillId="6" borderId="55" xfId="0" applyFont="1" applyFill="1" applyBorder="1" applyAlignment="1">
      <alignment vertical="center" wrapText="1"/>
    </xf>
    <xf numFmtId="0" fontId="21" fillId="6" borderId="54" xfId="0" applyFont="1" applyFill="1" applyBorder="1" applyAlignment="1">
      <alignment vertical="center" wrapText="1"/>
    </xf>
    <xf numFmtId="0" fontId="20" fillId="0" borderId="3" xfId="0" applyFont="1" applyBorder="1" applyAlignment="1">
      <alignment vertical="center" wrapText="1"/>
    </xf>
    <xf numFmtId="0" fontId="0" fillId="0" borderId="29" xfId="0" applyBorder="1" applyAlignment="1">
      <alignment vertical="center" wrapText="1"/>
    </xf>
    <xf numFmtId="0" fontId="2" fillId="6" borderId="61" xfId="0" applyFont="1" applyFill="1" applyBorder="1" applyAlignment="1">
      <alignment horizontal="center" vertical="center" wrapText="1"/>
    </xf>
    <xf numFmtId="0" fontId="19" fillId="6" borderId="58" xfId="0" applyFont="1" applyFill="1" applyBorder="1" applyAlignment="1">
      <alignment vertical="center" wrapText="1"/>
    </xf>
    <xf numFmtId="0" fontId="21" fillId="6" borderId="58" xfId="0" applyFont="1" applyFill="1" applyBorder="1" applyAlignment="1">
      <alignment vertical="center" wrapText="1"/>
    </xf>
    <xf numFmtId="0" fontId="21" fillId="6" borderId="57" xfId="0" applyFont="1" applyFill="1" applyBorder="1" applyAlignment="1">
      <alignment vertical="center" wrapText="1"/>
    </xf>
    <xf numFmtId="0" fontId="20" fillId="3" borderId="38" xfId="0" applyFont="1" applyFill="1" applyBorder="1" applyAlignment="1">
      <alignment vertical="center" wrapText="1"/>
    </xf>
    <xf numFmtId="0" fontId="0" fillId="3" borderId="22" xfId="0" applyFill="1" applyBorder="1" applyAlignment="1">
      <alignment vertical="center" wrapText="1"/>
    </xf>
    <xf numFmtId="0" fontId="16" fillId="3" borderId="1" xfId="0" applyFont="1" applyFill="1" applyBorder="1" applyAlignment="1">
      <alignment vertical="top" wrapText="1"/>
    </xf>
    <xf numFmtId="0" fontId="20" fillId="3" borderId="1" xfId="0" applyFont="1" applyFill="1" applyBorder="1" applyAlignment="1">
      <alignment vertical="top" wrapText="1"/>
    </xf>
    <xf numFmtId="0" fontId="15" fillId="3" borderId="1" xfId="0" applyFont="1" applyFill="1" applyBorder="1" applyAlignment="1">
      <alignment wrapText="1"/>
    </xf>
    <xf numFmtId="0" fontId="15" fillId="3" borderId="9" xfId="0" applyFont="1" applyFill="1" applyBorder="1" applyAlignment="1">
      <alignment wrapText="1"/>
    </xf>
    <xf numFmtId="0" fontId="20" fillId="3" borderId="28" xfId="0" applyFont="1" applyFill="1" applyBorder="1" applyAlignment="1">
      <alignment vertical="top" wrapText="1"/>
    </xf>
    <xf numFmtId="0" fontId="15" fillId="3" borderId="28" xfId="0" applyFont="1" applyFill="1" applyBorder="1" applyAlignment="1">
      <alignment wrapText="1"/>
    </xf>
    <xf numFmtId="0" fontId="15" fillId="3" borderId="27" xfId="0" applyFont="1" applyFill="1" applyBorder="1" applyAlignment="1">
      <alignment wrapText="1"/>
    </xf>
    <xf numFmtId="0" fontId="19" fillId="6" borderId="26" xfId="0" applyFont="1" applyFill="1" applyBorder="1" applyAlignment="1">
      <alignment vertical="center" wrapText="1"/>
    </xf>
    <xf numFmtId="0" fontId="19" fillId="6" borderId="25" xfId="0" applyFont="1" applyFill="1" applyBorder="1" applyAlignment="1">
      <alignment vertical="center" wrapText="1"/>
    </xf>
    <xf numFmtId="0" fontId="19" fillId="6" borderId="24" xfId="0" applyFont="1" applyFill="1" applyBorder="1" applyAlignment="1">
      <alignment vertical="center" wrapText="1"/>
    </xf>
    <xf numFmtId="0" fontId="7" fillId="0" borderId="10" xfId="0" applyFont="1" applyBorder="1" applyAlignment="1">
      <alignment vertical="center" wrapText="1"/>
    </xf>
    <xf numFmtId="0" fontId="7" fillId="0" borderId="0" xfId="0" applyFont="1" applyAlignment="1">
      <alignment vertical="center" wrapText="1"/>
    </xf>
    <xf numFmtId="0" fontId="7" fillId="0" borderId="11" xfId="0" applyFont="1" applyBorder="1" applyAlignment="1">
      <alignment vertical="center" wrapText="1"/>
    </xf>
    <xf numFmtId="0" fontId="20" fillId="3" borderId="64" xfId="0" applyFont="1" applyFill="1" applyBorder="1" applyAlignment="1">
      <alignment vertical="center" wrapText="1"/>
    </xf>
    <xf numFmtId="0" fontId="20" fillId="3" borderId="42" xfId="0" applyFont="1" applyFill="1" applyBorder="1" applyAlignment="1">
      <alignment vertical="center" wrapText="1"/>
    </xf>
    <xf numFmtId="0" fontId="20" fillId="3" borderId="42" xfId="0" applyFont="1" applyFill="1" applyBorder="1" applyAlignment="1">
      <alignment wrapText="1"/>
    </xf>
    <xf numFmtId="0" fontId="20" fillId="3" borderId="63" xfId="0" applyFont="1" applyFill="1" applyBorder="1" applyAlignment="1">
      <alignment wrapText="1"/>
    </xf>
    <xf numFmtId="0" fontId="7" fillId="0" borderId="10" xfId="0" applyFont="1" applyBorder="1" applyAlignment="1">
      <alignment vertical="center"/>
    </xf>
    <xf numFmtId="0" fontId="7" fillId="0" borderId="0" xfId="0" applyFont="1" applyAlignment="1">
      <alignment vertical="center"/>
    </xf>
    <xf numFmtId="0" fontId="7" fillId="0" borderId="11" xfId="0" applyFont="1" applyBorder="1" applyAlignment="1">
      <alignment vertical="center"/>
    </xf>
    <xf numFmtId="0" fontId="20" fillId="0" borderId="64" xfId="0" applyFont="1" applyBorder="1" applyAlignment="1">
      <alignment vertical="center" wrapText="1"/>
    </xf>
    <xf numFmtId="0" fontId="20" fillId="0" borderId="42" xfId="0" applyFont="1" applyBorder="1" applyAlignment="1">
      <alignment vertical="center" wrapText="1"/>
    </xf>
    <xf numFmtId="0" fontId="20" fillId="0" borderId="63" xfId="0" applyFont="1" applyBorder="1" applyAlignment="1">
      <alignment vertical="center" wrapText="1"/>
    </xf>
    <xf numFmtId="0" fontId="4" fillId="0" borderId="14" xfId="0" applyFont="1" applyBorder="1" applyAlignment="1">
      <alignment vertical="center"/>
    </xf>
    <xf numFmtId="0" fontId="4" fillId="0" borderId="13" xfId="0" applyFont="1" applyBorder="1" applyAlignment="1">
      <alignment vertical="center"/>
    </xf>
    <xf numFmtId="0" fontId="4" fillId="0" borderId="12" xfId="0" applyFont="1" applyBorder="1" applyAlignment="1">
      <alignment vertical="center"/>
    </xf>
    <xf numFmtId="0" fontId="28" fillId="0" borderId="0" xfId="23" applyFont="1" applyAlignment="1">
      <alignment horizontal="left"/>
    </xf>
    <xf numFmtId="0" fontId="0" fillId="0" borderId="0" xfId="0"/>
    <xf numFmtId="0" fontId="27" fillId="0" borderId="0" xfId="0" applyFont="1" applyAlignment="1">
      <alignment wrapText="1"/>
    </xf>
    <xf numFmtId="0" fontId="26" fillId="0" borderId="0" xfId="0" applyFont="1"/>
    <xf numFmtId="0" fontId="0" fillId="3" borderId="67" xfId="0" applyFill="1" applyBorder="1" applyAlignment="1">
      <alignment vertical="center" wrapText="1"/>
    </xf>
    <xf numFmtId="0" fontId="18" fillId="3" borderId="1" xfId="0" applyFont="1" applyFill="1" applyBorder="1" applyAlignment="1">
      <alignment vertical="top" wrapText="1"/>
    </xf>
    <xf numFmtId="0" fontId="19" fillId="6" borderId="5" xfId="0" applyFont="1" applyFill="1" applyBorder="1" applyAlignment="1">
      <alignment vertical="center" wrapText="1"/>
    </xf>
    <xf numFmtId="0" fontId="21" fillId="6" borderId="40" xfId="0" applyFont="1" applyFill="1" applyBorder="1" applyAlignment="1">
      <alignment vertical="center" wrapText="1"/>
    </xf>
    <xf numFmtId="0" fontId="21" fillId="6" borderId="39" xfId="0" applyFont="1" applyFill="1" applyBorder="1" applyAlignment="1">
      <alignment vertical="center" wrapText="1"/>
    </xf>
    <xf numFmtId="0" fontId="17" fillId="3" borderId="38" xfId="0" applyFont="1" applyFill="1" applyBorder="1" applyAlignment="1">
      <alignment vertical="center" wrapText="1"/>
    </xf>
    <xf numFmtId="0" fontId="0" fillId="3" borderId="68" xfId="0" applyFill="1" applyBorder="1" applyAlignment="1">
      <alignment vertical="center" wrapText="1"/>
    </xf>
    <xf numFmtId="0" fontId="18" fillId="3" borderId="1" xfId="0" applyFont="1" applyFill="1" applyBorder="1" applyAlignment="1">
      <alignment vertical="center" wrapText="1"/>
    </xf>
    <xf numFmtId="0" fontId="20" fillId="3" borderId="1" xfId="0" applyFont="1" applyFill="1" applyBorder="1" applyAlignment="1">
      <alignment vertical="center" wrapText="1"/>
    </xf>
    <xf numFmtId="0" fontId="15" fillId="3" borderId="1" xfId="0" applyFont="1" applyFill="1" applyBorder="1" applyAlignment="1">
      <alignment vertical="center" wrapText="1"/>
    </xf>
    <xf numFmtId="0" fontId="15" fillId="3" borderId="9" xfId="0" applyFont="1" applyFill="1" applyBorder="1" applyAlignment="1">
      <alignment vertical="center" wrapText="1"/>
    </xf>
    <xf numFmtId="0" fontId="0" fillId="0" borderId="17" xfId="0" applyBorder="1" applyAlignment="1">
      <alignment horizontal="center"/>
    </xf>
    <xf numFmtId="0" fontId="0" fillId="0" borderId="16" xfId="0" applyBorder="1" applyAlignment="1">
      <alignment horizontal="center"/>
    </xf>
    <xf numFmtId="0" fontId="0" fillId="0" borderId="0" xfId="0" applyAlignment="1">
      <alignment horizontal="left" wrapText="1"/>
    </xf>
    <xf numFmtId="164" fontId="0" fillId="3" borderId="1" xfId="0" applyNumberFormat="1" applyFill="1" applyBorder="1" applyAlignment="1">
      <alignment vertical="center"/>
    </xf>
    <xf numFmtId="44" fontId="3" fillId="3" borderId="0" xfId="0" applyNumberFormat="1" applyFont="1" applyFill="1" applyAlignment="1">
      <alignment horizontal="left" vertical="center"/>
    </xf>
    <xf numFmtId="0" fontId="7" fillId="3" borderId="1" xfId="15" applyFont="1" applyFill="1" applyBorder="1" applyAlignment="1">
      <alignment vertical="center"/>
    </xf>
    <xf numFmtId="0" fontId="7" fillId="3" borderId="1" xfId="0" applyFont="1" applyFill="1" applyBorder="1" applyAlignment="1">
      <alignment vertical="center"/>
    </xf>
    <xf numFmtId="0" fontId="7" fillId="3" borderId="1" xfId="17" applyFont="1" applyFill="1" applyBorder="1" applyAlignment="1">
      <alignment horizontal="left" vertical="center" wrapText="1"/>
    </xf>
    <xf numFmtId="44" fontId="7" fillId="3" borderId="1" xfId="1" applyFont="1" applyFill="1" applyBorder="1" applyAlignment="1">
      <alignment vertical="center"/>
    </xf>
    <xf numFmtId="49" fontId="0" fillId="3" borderId="1" xfId="16" applyNumberFormat="1" applyFont="1" applyFill="1" applyBorder="1" applyAlignment="1" applyProtection="1">
      <alignment vertical="center"/>
      <protection locked="0"/>
    </xf>
    <xf numFmtId="44" fontId="49" fillId="3" borderId="1" xfId="1" applyFont="1" applyFill="1" applyBorder="1" applyAlignment="1">
      <alignment horizontal="right" vertical="center" wrapText="1"/>
    </xf>
    <xf numFmtId="44" fontId="0" fillId="3" borderId="1" xfId="1" applyFont="1" applyFill="1" applyBorder="1" applyAlignment="1">
      <alignment vertical="center" wrapText="1"/>
    </xf>
    <xf numFmtId="44" fontId="0" fillId="3" borderId="1" xfId="0" applyNumberFormat="1" applyFill="1" applyBorder="1" applyAlignment="1">
      <alignment horizontal="left" vertical="center"/>
    </xf>
    <xf numFmtId="0" fontId="0" fillId="3" borderId="1" xfId="14" applyFont="1" applyFill="1" applyBorder="1" applyAlignment="1">
      <alignment vertical="center"/>
    </xf>
    <xf numFmtId="0" fontId="0" fillId="3" borderId="1" xfId="17" applyFont="1" applyFill="1" applyBorder="1" applyAlignment="1" applyProtection="1">
      <alignment horizontal="left" vertical="center"/>
      <protection locked="0"/>
    </xf>
    <xf numFmtId="0" fontId="7" fillId="3" borderId="1" xfId="0" applyFont="1" applyFill="1" applyBorder="1" applyAlignment="1">
      <alignment vertical="center" wrapText="1"/>
    </xf>
    <xf numFmtId="0" fontId="7" fillId="3" borderId="1" xfId="0" applyFont="1" applyFill="1" applyBorder="1" applyAlignment="1">
      <alignment horizontal="left" vertical="center"/>
    </xf>
    <xf numFmtId="0" fontId="7" fillId="3" borderId="1" xfId="0" applyFont="1" applyFill="1" applyBorder="1" applyAlignment="1">
      <alignment horizontal="left" vertical="center" wrapText="1"/>
    </xf>
    <xf numFmtId="170" fontId="0" fillId="3" borderId="0" xfId="1" applyNumberFormat="1" applyFont="1" applyFill="1" applyAlignment="1">
      <alignment vertical="center"/>
    </xf>
    <xf numFmtId="170" fontId="0" fillId="3" borderId="0" xfId="1" applyNumberFormat="1" applyFont="1" applyFill="1" applyBorder="1" applyAlignment="1">
      <alignment vertical="center"/>
    </xf>
    <xf numFmtId="44" fontId="3" fillId="3" borderId="0" xfId="1" applyFont="1" applyFill="1" applyBorder="1" applyAlignment="1">
      <alignment horizontal="left" vertical="center"/>
    </xf>
    <xf numFmtId="164" fontId="49" fillId="3" borderId="1" xfId="1" applyNumberFormat="1" applyFont="1" applyFill="1" applyBorder="1" applyAlignment="1">
      <alignment horizontal="right" vertical="center" wrapText="1"/>
    </xf>
    <xf numFmtId="0" fontId="0" fillId="3" borderId="1" xfId="28" applyFont="1" applyFill="1" applyBorder="1" applyAlignment="1">
      <alignment vertical="center"/>
    </xf>
    <xf numFmtId="44" fontId="3" fillId="3" borderId="1" xfId="0" applyNumberFormat="1" applyFont="1" applyFill="1" applyBorder="1" applyAlignment="1">
      <alignment horizontal="left" vertical="center"/>
    </xf>
    <xf numFmtId="44" fontId="3" fillId="3" borderId="1" xfId="1" applyFont="1" applyFill="1" applyBorder="1" applyAlignment="1">
      <alignment horizontal="left" vertical="center"/>
    </xf>
  </cellXfs>
  <cellStyles count="29">
    <cellStyle name="Currency" xfId="1" builtinId="4"/>
    <cellStyle name="Currency 10" xfId="25" xr:uid="{38FC7940-F6B6-4B67-9504-BD151AF9173F}"/>
    <cellStyle name="Excel Built-in Normal" xfId="28" xr:uid="{82176AD9-8435-4768-AC69-B59F8AD85BB5}"/>
    <cellStyle name="Neutral 2 2" xfId="22" xr:uid="{A358B827-FF18-4F7C-9D8E-BB337A442272}"/>
    <cellStyle name="Normal" xfId="0" builtinId="0"/>
    <cellStyle name="Normal 10" xfId="4" xr:uid="{78167B2D-2163-466F-ACE1-0359793570C3}"/>
    <cellStyle name="Normal 10 10" xfId="17" xr:uid="{88823124-3DA0-41CB-915B-CF90C8746788}"/>
    <cellStyle name="Normal 10 2 2" xfId="19" xr:uid="{FF8A6ADE-3B43-436E-8034-C12F3009BF9B}"/>
    <cellStyle name="Normal 11 3 2" xfId="20" xr:uid="{1ADD8688-4B80-4F2F-8E3C-39EAFA1C7A29}"/>
    <cellStyle name="Normal 2 10" xfId="16" xr:uid="{67FDA44E-DF47-40DD-B450-586774E817E4}"/>
    <cellStyle name="Normal 2 13 2 2 2 2" xfId="15" xr:uid="{6E2BD202-3264-469B-A027-F2477F7EF7C4}"/>
    <cellStyle name="Normal 2 13 2 3 2" xfId="10" xr:uid="{7D83450E-ACA8-4DBD-B9DE-4C3223DF3E16}"/>
    <cellStyle name="Normal 2 13 2 3 3" xfId="7" xr:uid="{9EADF1E7-8842-43EC-B6EB-2452918B1275}"/>
    <cellStyle name="Normal 2 2 3" xfId="26" xr:uid="{0CEBDDD5-40EC-4284-9060-E3F97FDF5449}"/>
    <cellStyle name="Normal 2 43" xfId="21" xr:uid="{83238ACC-69ED-4DE6-84FF-5C68BA4D3597}"/>
    <cellStyle name="Normal 4 2" xfId="11" xr:uid="{F3CEF8BB-3CD2-46D9-8F31-4D108CBA39B0}"/>
    <cellStyle name="Normal 4 2 3" xfId="12" xr:uid="{7E19D41A-781A-468D-A031-7E66678FA811}"/>
    <cellStyle name="Normal 4 23 2" xfId="6" xr:uid="{2891399E-4495-475B-8697-BF0645E6F9E0}"/>
    <cellStyle name="Normal 4 23 2 2" xfId="8" xr:uid="{7BFB9CAD-C13D-46E8-864C-7CF440657B96}"/>
    <cellStyle name="Normal 4 4" xfId="5" xr:uid="{634EBB52-E954-4519-80D7-F6614A45413E}"/>
    <cellStyle name="Normal 52" xfId="18" xr:uid="{5B423FB2-AC49-4A18-8A97-D0546CC993C9}"/>
    <cellStyle name="Normal 9" xfId="24" xr:uid="{964D7414-1D97-4639-BD1D-1ECF280C46D0}"/>
    <cellStyle name="Normal_7.3 System 7 Horizontal Systems &amp; Furniture Packages_Output Management Solutions 2" xfId="3" xr:uid="{827ABCC9-9AAF-4F28-A073-7AE33596D33E}"/>
    <cellStyle name="Normal_Neopost to PFE Part Number Conversion Dated 21-11-07_Ver12 2" xfId="13" xr:uid="{3AB61365-E07C-4008-B422-3FC6C4537E61}"/>
    <cellStyle name="Normal_Output Management Solutions 2" xfId="27" xr:uid="{FF54FE5A-EA44-4086-BDD2-793419332301}"/>
    <cellStyle name="Normal_Sheet1" xfId="9" xr:uid="{862337A4-4EBD-4D57-8BD7-17C6D6E0F68F}"/>
    <cellStyle name="Normal_Sheet3" xfId="14" xr:uid="{6728FF13-DD17-474F-99A3-7D171F6D9E40}"/>
    <cellStyle name="Normal_SI 62" xfId="23" xr:uid="{6829C041-6674-499D-B847-893D9B8C5548}"/>
    <cellStyle name="Percent" xfId="2" builtinId="5"/>
  </cellStyles>
  <dxfs count="5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4</xdr:col>
      <xdr:colOff>298888</xdr:colOff>
      <xdr:row>3</xdr:row>
      <xdr:rowOff>88433</xdr:rowOff>
    </xdr:to>
    <xdr:pic>
      <xdr:nvPicPr>
        <xdr:cNvPr id="2" name="Picture 1">
          <a:extLst>
            <a:ext uri="{FF2B5EF4-FFF2-40B4-BE49-F238E27FC236}">
              <a16:creationId xmlns:a16="http://schemas.microsoft.com/office/drawing/2014/main" id="{94D64710-D3E3-4F03-9725-4256B26D23C1}"/>
            </a:ext>
          </a:extLst>
        </xdr:cNvPr>
        <xdr:cNvPicPr>
          <a:picLocks noChangeAspect="1"/>
        </xdr:cNvPicPr>
      </xdr:nvPicPr>
      <xdr:blipFill>
        <a:blip xmlns:r="http://schemas.openxmlformats.org/officeDocument/2006/relationships" r:embed="rId1"/>
        <a:stretch>
          <a:fillRect/>
        </a:stretch>
      </xdr:blipFill>
      <xdr:spPr>
        <a:xfrm>
          <a:off x="609600" y="190500"/>
          <a:ext cx="2127688" cy="469433"/>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F9D199-9930-4FB3-A517-8EA51252362B}">
  <dimension ref="A11:O46"/>
  <sheetViews>
    <sheetView topLeftCell="A31" workbookViewId="0">
      <selection activeCell="A43" sqref="A43"/>
    </sheetView>
  </sheetViews>
  <sheetFormatPr defaultRowHeight="15"/>
  <sheetData>
    <row r="11" spans="1:13" s="216" customFormat="1" ht="28.5">
      <c r="A11" s="216" t="s">
        <v>3266</v>
      </c>
    </row>
    <row r="12" spans="1:13">
      <c r="A12" s="217"/>
      <c r="B12" s="217"/>
      <c r="C12" s="217"/>
      <c r="D12" s="217"/>
      <c r="E12" s="217"/>
      <c r="F12" s="217"/>
      <c r="G12" s="217"/>
      <c r="H12" s="217"/>
      <c r="I12" s="217"/>
      <c r="J12" s="217"/>
      <c r="K12" s="217"/>
      <c r="L12" s="217"/>
      <c r="M12" s="217"/>
    </row>
    <row r="13" spans="1:13" ht="18.75">
      <c r="A13" s="218" t="s">
        <v>3267</v>
      </c>
    </row>
    <row r="14" spans="1:13" ht="18.75">
      <c r="A14" s="218" t="s">
        <v>3268</v>
      </c>
    </row>
    <row r="16" spans="1:13" ht="18.75">
      <c r="A16" s="218" t="s">
        <v>3269</v>
      </c>
    </row>
    <row r="17" spans="1:13" ht="18.75">
      <c r="A17" s="218" t="s">
        <v>3270</v>
      </c>
    </row>
    <row r="18" spans="1:13" ht="18.75">
      <c r="A18" s="218" t="s">
        <v>3271</v>
      </c>
    </row>
    <row r="19" spans="1:13" ht="18.75">
      <c r="A19" s="218" t="s">
        <v>3272</v>
      </c>
    </row>
    <row r="20" spans="1:13" ht="18.75">
      <c r="A20" s="218" t="s">
        <v>3273</v>
      </c>
    </row>
    <row r="21" spans="1:13" ht="18.75">
      <c r="A21" s="218" t="s">
        <v>3274</v>
      </c>
    </row>
    <row r="22" spans="1:13" ht="18.75">
      <c r="A22" s="218" t="s">
        <v>3275</v>
      </c>
    </row>
    <row r="23" spans="1:13">
      <c r="A23" s="217"/>
      <c r="B23" s="217"/>
      <c r="C23" s="217"/>
      <c r="D23" s="217"/>
      <c r="E23" s="217"/>
      <c r="F23" s="217"/>
      <c r="G23" s="217"/>
      <c r="H23" s="217"/>
      <c r="I23" s="217"/>
      <c r="J23" s="217"/>
      <c r="K23" s="217"/>
      <c r="L23" s="217"/>
      <c r="M23" s="217"/>
    </row>
    <row r="24" spans="1:13" ht="18.75">
      <c r="A24" s="218" t="s">
        <v>3276</v>
      </c>
      <c r="B24" s="218"/>
      <c r="C24" s="218"/>
      <c r="D24" s="218"/>
    </row>
    <row r="25" spans="1:13" ht="18.75">
      <c r="A25" s="218" t="s">
        <v>3277</v>
      </c>
      <c r="B25" s="218"/>
      <c r="C25" s="218"/>
      <c r="D25" s="218"/>
    </row>
    <row r="26" spans="1:13" ht="18.75">
      <c r="A26" s="218"/>
      <c r="B26" s="218"/>
      <c r="C26" s="218"/>
      <c r="D26" s="218"/>
    </row>
    <row r="27" spans="1:13" ht="18.75">
      <c r="A27" s="218" t="s">
        <v>3278</v>
      </c>
      <c r="B27" s="218"/>
      <c r="C27" s="218"/>
      <c r="D27" s="218"/>
    </row>
    <row r="28" spans="1:13" ht="18.75">
      <c r="A28" s="218" t="s">
        <v>3279</v>
      </c>
      <c r="B28" s="218"/>
      <c r="C28" s="218"/>
      <c r="D28" s="218"/>
    </row>
    <row r="29" spans="1:13" ht="18.75">
      <c r="A29" s="218" t="s">
        <v>3271</v>
      </c>
      <c r="B29" s="218"/>
      <c r="C29" s="218"/>
      <c r="D29" s="218"/>
    </row>
    <row r="30" spans="1:13" ht="18.75">
      <c r="A30" s="218" t="s">
        <v>3272</v>
      </c>
      <c r="B30" s="218"/>
      <c r="C30" s="218"/>
      <c r="D30" s="218"/>
    </row>
    <row r="31" spans="1:13" ht="18.75">
      <c r="A31" s="218" t="s">
        <v>3280</v>
      </c>
      <c r="B31" s="218"/>
      <c r="C31" s="218"/>
      <c r="D31" s="218"/>
    </row>
    <row r="32" spans="1:13" ht="18.75">
      <c r="A32" s="218" t="s">
        <v>3274</v>
      </c>
      <c r="B32" s="218"/>
      <c r="C32" s="218"/>
      <c r="D32" s="218"/>
    </row>
    <row r="33" spans="1:15" ht="18.75">
      <c r="A33" s="218" t="s">
        <v>3275</v>
      </c>
    </row>
    <row r="34" spans="1:15" ht="18.75">
      <c r="A34" s="218"/>
      <c r="B34" s="218"/>
      <c r="C34" s="218"/>
      <c r="D34" s="218"/>
    </row>
    <row r="35" spans="1:15">
      <c r="A35" s="217"/>
      <c r="B35" s="217"/>
      <c r="C35" s="217"/>
      <c r="D35" s="217"/>
      <c r="E35" s="217"/>
      <c r="F35" s="217"/>
      <c r="G35" s="217"/>
      <c r="H35" s="217"/>
      <c r="I35" s="217"/>
      <c r="J35" s="217"/>
      <c r="K35" s="217"/>
      <c r="L35" s="217"/>
      <c r="M35" s="217"/>
    </row>
    <row r="36" spans="1:15" ht="18.75">
      <c r="A36" s="218" t="s">
        <v>3281</v>
      </c>
      <c r="B36" s="218"/>
      <c r="C36" s="218"/>
      <c r="D36" s="218"/>
      <c r="E36" s="218"/>
      <c r="F36" s="218"/>
      <c r="G36" s="218"/>
      <c r="H36" s="218"/>
      <c r="I36" s="218"/>
      <c r="J36" s="218"/>
      <c r="K36" s="218"/>
      <c r="L36" s="218"/>
      <c r="M36" s="218"/>
      <c r="N36" s="218"/>
      <c r="O36" s="218"/>
    </row>
    <row r="37" spans="1:15" ht="18.75">
      <c r="A37" s="218" t="s">
        <v>3282</v>
      </c>
      <c r="B37" s="218"/>
      <c r="C37" s="218"/>
      <c r="D37" s="218"/>
      <c r="E37" s="218"/>
      <c r="F37" s="218"/>
      <c r="G37" s="218"/>
      <c r="H37" s="218"/>
      <c r="I37" s="218"/>
      <c r="J37" s="218"/>
      <c r="K37" s="218"/>
      <c r="L37" s="218"/>
      <c r="M37" s="218"/>
      <c r="N37" s="218"/>
      <c r="O37" s="218"/>
    </row>
    <row r="38" spans="1:15" ht="18.75">
      <c r="A38" s="218" t="s">
        <v>3283</v>
      </c>
      <c r="B38" s="218"/>
      <c r="C38" s="218"/>
      <c r="D38" s="218"/>
      <c r="E38" s="218"/>
      <c r="F38" s="218"/>
      <c r="G38" s="218"/>
      <c r="H38" s="218"/>
      <c r="I38" s="218"/>
      <c r="J38" s="218"/>
      <c r="K38" s="218"/>
      <c r="L38" s="218"/>
      <c r="M38" s="218"/>
      <c r="N38" s="218"/>
      <c r="O38" s="218"/>
    </row>
    <row r="39" spans="1:15" ht="18.75">
      <c r="A39" s="218" t="s">
        <v>3284</v>
      </c>
    </row>
    <row r="40" spans="1:15" ht="18.75">
      <c r="A40" s="218" t="s">
        <v>3285</v>
      </c>
    </row>
    <row r="41" spans="1:15" ht="18.75">
      <c r="A41" s="218" t="s">
        <v>3286</v>
      </c>
    </row>
    <row r="43" spans="1:15">
      <c r="A43" t="s">
        <v>3480</v>
      </c>
    </row>
    <row r="46" spans="1:15" s="156" customFormat="1">
      <c r="A46" s="264"/>
      <c r="B46" s="264"/>
      <c r="C46" s="264"/>
      <c r="D46" s="264"/>
      <c r="E46" s="264"/>
      <c r="F46" s="264"/>
      <c r="G46" s="264"/>
      <c r="H46" s="264"/>
      <c r="I46" s="264"/>
    </row>
  </sheetData>
  <mergeCells count="1">
    <mergeCell ref="A46:I4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E47DAE-3925-4D3A-9186-7C706EB2E259}">
  <dimension ref="A1:WZH1539"/>
  <sheetViews>
    <sheetView tabSelected="1" workbookViewId="0">
      <pane ySplit="1" topLeftCell="A2" activePane="bottomLeft" state="frozen"/>
      <selection activeCell="E1" sqref="E1"/>
      <selection pane="bottomLeft" activeCell="C13" sqref="C13"/>
    </sheetView>
  </sheetViews>
  <sheetFormatPr defaultRowHeight="15"/>
  <cols>
    <col min="1" max="1" width="33.28515625" style="223" bestFit="1" customWidth="1"/>
    <col min="2" max="2" width="29.42578125" style="223" bestFit="1" customWidth="1"/>
    <col min="3" max="3" width="22.85546875" style="226" bestFit="1" customWidth="1"/>
    <col min="4" max="4" width="66" style="223" customWidth="1"/>
    <col min="5" max="5" width="15.28515625" style="212" bestFit="1" customWidth="1"/>
    <col min="6" max="6" width="13.28515625" style="227" bestFit="1" customWidth="1"/>
    <col min="7" max="7" width="17.140625" style="212" bestFit="1" customWidth="1"/>
    <col min="8" max="8" width="18" style="221" customWidth="1"/>
    <col min="9" max="9" width="22.5703125" style="221" bestFit="1" customWidth="1"/>
    <col min="10" max="10" width="17.7109375" style="231" bestFit="1" customWidth="1"/>
    <col min="11" max="11" width="23.140625" style="226" bestFit="1" customWidth="1"/>
    <col min="12" max="12" width="34.42578125" style="232" bestFit="1" customWidth="1"/>
    <col min="13" max="13" width="20.28515625" style="221" bestFit="1" customWidth="1"/>
    <col min="14" max="14" width="22.28515625" style="226" bestFit="1" customWidth="1"/>
    <col min="15" max="15" width="13.28515625" style="226" bestFit="1" customWidth="1"/>
    <col min="16" max="16" width="21.5703125" style="226" bestFit="1" customWidth="1"/>
    <col min="17" max="17" width="20.85546875" style="221" bestFit="1" customWidth="1"/>
    <col min="18" max="18" width="13.7109375" style="226" bestFit="1" customWidth="1"/>
    <col min="19" max="19" width="21.5703125" style="221" bestFit="1" customWidth="1"/>
    <col min="20" max="20" width="11.85546875" style="223" customWidth="1"/>
    <col min="21" max="21" width="13.5703125" style="241" customWidth="1"/>
    <col min="22" max="22" width="11.5703125" style="223" bestFit="1" customWidth="1"/>
    <col min="23" max="16384" width="9.140625" style="223"/>
  </cols>
  <sheetData>
    <row r="1" spans="1:22" s="1" customFormat="1" ht="58.5" customHeight="1">
      <c r="A1" s="178" t="s">
        <v>0</v>
      </c>
      <c r="B1" s="178" t="s">
        <v>1</v>
      </c>
      <c r="C1" s="179" t="s">
        <v>2</v>
      </c>
      <c r="D1" s="179" t="s">
        <v>3</v>
      </c>
      <c r="E1" s="181" t="s">
        <v>3234</v>
      </c>
      <c r="F1" s="182" t="s">
        <v>4</v>
      </c>
      <c r="G1" s="181" t="s">
        <v>5</v>
      </c>
      <c r="H1" s="180" t="s">
        <v>6</v>
      </c>
      <c r="I1" s="180" t="s">
        <v>7</v>
      </c>
      <c r="J1" s="180" t="s">
        <v>3287</v>
      </c>
      <c r="K1" s="180" t="s">
        <v>8</v>
      </c>
      <c r="L1" s="180" t="s">
        <v>9</v>
      </c>
      <c r="M1" s="180" t="s">
        <v>10</v>
      </c>
      <c r="N1" s="183" t="s">
        <v>11</v>
      </c>
      <c r="O1" s="184" t="s">
        <v>4</v>
      </c>
      <c r="P1" s="183" t="s">
        <v>12</v>
      </c>
      <c r="Q1" s="180" t="s">
        <v>13</v>
      </c>
      <c r="R1" s="183" t="s">
        <v>4</v>
      </c>
      <c r="S1" s="180" t="s">
        <v>14</v>
      </c>
      <c r="T1" s="242">
        <v>3.2199999999999999E-2</v>
      </c>
      <c r="U1" s="243">
        <v>2.53E-2</v>
      </c>
      <c r="V1" s="242">
        <v>2.12E-2</v>
      </c>
    </row>
    <row r="2" spans="1:22" s="1" customFormat="1" ht="60">
      <c r="A2" s="4" t="s">
        <v>144</v>
      </c>
      <c r="B2" s="2" t="s">
        <v>145</v>
      </c>
      <c r="C2" s="3" t="s">
        <v>146</v>
      </c>
      <c r="D2" s="3" t="s">
        <v>147</v>
      </c>
      <c r="E2" s="176">
        <v>500</v>
      </c>
      <c r="F2" s="166">
        <v>0.05</v>
      </c>
      <c r="G2" s="165">
        <v>475</v>
      </c>
      <c r="H2" s="139">
        <v>0</v>
      </c>
      <c r="I2" s="139">
        <v>0</v>
      </c>
      <c r="J2" s="139">
        <v>0</v>
      </c>
      <c r="K2" s="139">
        <v>0</v>
      </c>
      <c r="L2" s="139">
        <v>0</v>
      </c>
      <c r="M2" s="139" t="s">
        <v>18</v>
      </c>
      <c r="N2" s="139" t="s">
        <v>18</v>
      </c>
      <c r="O2" s="170" t="s">
        <v>18</v>
      </c>
      <c r="P2" s="139" t="s">
        <v>18</v>
      </c>
      <c r="Q2" s="139" t="s">
        <v>18</v>
      </c>
      <c r="R2" s="170" t="s">
        <v>18</v>
      </c>
      <c r="S2" s="139" t="s">
        <v>18</v>
      </c>
    </row>
    <row r="3" spans="1:22" s="1" customFormat="1" ht="60">
      <c r="A3" s="4" t="s">
        <v>144</v>
      </c>
      <c r="B3" s="2" t="s">
        <v>145</v>
      </c>
      <c r="C3" s="3" t="s">
        <v>148</v>
      </c>
      <c r="D3" s="3" t="s">
        <v>149</v>
      </c>
      <c r="E3" s="176">
        <v>500</v>
      </c>
      <c r="F3" s="166">
        <v>0.05</v>
      </c>
      <c r="G3" s="165">
        <v>475</v>
      </c>
      <c r="H3" s="139">
        <v>0</v>
      </c>
      <c r="I3" s="139">
        <v>0</v>
      </c>
      <c r="J3" s="139">
        <v>0</v>
      </c>
      <c r="K3" s="139">
        <v>0</v>
      </c>
      <c r="L3" s="139">
        <v>0</v>
      </c>
      <c r="M3" s="139" t="s">
        <v>18</v>
      </c>
      <c r="N3" s="139" t="s">
        <v>18</v>
      </c>
      <c r="O3" s="170" t="s">
        <v>18</v>
      </c>
      <c r="P3" s="139" t="s">
        <v>18</v>
      </c>
      <c r="Q3" s="139" t="s">
        <v>18</v>
      </c>
      <c r="R3" s="170" t="s">
        <v>18</v>
      </c>
      <c r="S3" s="139" t="s">
        <v>18</v>
      </c>
    </row>
    <row r="4" spans="1:22" s="1" customFormat="1" ht="60">
      <c r="A4" s="4" t="s">
        <v>144</v>
      </c>
      <c r="B4" s="2" t="s">
        <v>145</v>
      </c>
      <c r="C4" s="3" t="s">
        <v>150</v>
      </c>
      <c r="D4" s="3" t="s">
        <v>151</v>
      </c>
      <c r="E4" s="176">
        <v>125</v>
      </c>
      <c r="F4" s="166">
        <v>0.05</v>
      </c>
      <c r="G4" s="165">
        <v>118.75</v>
      </c>
      <c r="H4" s="139">
        <v>0</v>
      </c>
      <c r="I4" s="139">
        <v>0</v>
      </c>
      <c r="J4" s="139">
        <v>0</v>
      </c>
      <c r="K4" s="139">
        <v>0</v>
      </c>
      <c r="L4" s="139">
        <v>0</v>
      </c>
      <c r="M4" s="139" t="s">
        <v>18</v>
      </c>
      <c r="N4" s="139" t="s">
        <v>18</v>
      </c>
      <c r="O4" s="170" t="s">
        <v>18</v>
      </c>
      <c r="P4" s="139" t="s">
        <v>18</v>
      </c>
      <c r="Q4" s="139" t="s">
        <v>18</v>
      </c>
      <c r="R4" s="170" t="s">
        <v>18</v>
      </c>
      <c r="S4" s="139" t="s">
        <v>18</v>
      </c>
    </row>
    <row r="5" spans="1:22" s="1" customFormat="1" ht="30">
      <c r="A5" s="4" t="s">
        <v>144</v>
      </c>
      <c r="B5" s="2" t="s">
        <v>145</v>
      </c>
      <c r="C5" s="3" t="s">
        <v>618</v>
      </c>
      <c r="D5" s="3" t="s">
        <v>619</v>
      </c>
      <c r="E5" s="176">
        <v>200</v>
      </c>
      <c r="F5" s="166">
        <v>0.05</v>
      </c>
      <c r="G5" s="165">
        <v>190</v>
      </c>
      <c r="H5" s="139">
        <v>0</v>
      </c>
      <c r="I5" s="139">
        <v>0</v>
      </c>
      <c r="J5" s="139">
        <v>0</v>
      </c>
      <c r="K5" s="139">
        <v>0</v>
      </c>
      <c r="L5" s="139">
        <v>0</v>
      </c>
      <c r="M5" s="139" t="s">
        <v>18</v>
      </c>
      <c r="N5" s="139" t="s">
        <v>18</v>
      </c>
      <c r="O5" s="170" t="s">
        <v>18</v>
      </c>
      <c r="P5" s="139" t="s">
        <v>18</v>
      </c>
      <c r="Q5" s="139" t="s">
        <v>18</v>
      </c>
      <c r="R5" s="170" t="s">
        <v>18</v>
      </c>
      <c r="S5" s="139" t="s">
        <v>18</v>
      </c>
    </row>
    <row r="6" spans="1:22" s="1" customFormat="1" ht="30">
      <c r="A6" s="4" t="s">
        <v>144</v>
      </c>
      <c r="B6" s="2" t="s">
        <v>145</v>
      </c>
      <c r="C6" s="3" t="s">
        <v>620</v>
      </c>
      <c r="D6" s="3" t="s">
        <v>621</v>
      </c>
      <c r="E6" s="165">
        <v>500</v>
      </c>
      <c r="F6" s="166">
        <v>0.05</v>
      </c>
      <c r="G6" s="165">
        <v>475</v>
      </c>
      <c r="H6" s="139">
        <v>0</v>
      </c>
      <c r="I6" s="139">
        <v>0</v>
      </c>
      <c r="J6" s="139">
        <v>0</v>
      </c>
      <c r="K6" s="139">
        <v>0</v>
      </c>
      <c r="L6" s="139">
        <v>0</v>
      </c>
      <c r="M6" s="139" t="s">
        <v>18</v>
      </c>
      <c r="N6" s="139" t="s">
        <v>18</v>
      </c>
      <c r="O6" s="170" t="s">
        <v>18</v>
      </c>
      <c r="P6" s="139" t="s">
        <v>18</v>
      </c>
      <c r="Q6" s="139" t="s">
        <v>18</v>
      </c>
      <c r="R6" s="170" t="s">
        <v>18</v>
      </c>
      <c r="S6" s="139" t="s">
        <v>18</v>
      </c>
    </row>
    <row r="7" spans="1:22" s="1" customFormat="1">
      <c r="A7" s="4" t="s">
        <v>144</v>
      </c>
      <c r="B7" s="2" t="s">
        <v>145</v>
      </c>
      <c r="C7" s="4" t="s">
        <v>642</v>
      </c>
      <c r="D7" s="3" t="s">
        <v>643</v>
      </c>
      <c r="E7" s="165">
        <v>250</v>
      </c>
      <c r="F7" s="166">
        <v>0.05</v>
      </c>
      <c r="G7" s="165">
        <v>237.5</v>
      </c>
      <c r="H7" s="139">
        <v>0</v>
      </c>
      <c r="I7" s="139">
        <v>0</v>
      </c>
      <c r="J7" s="139">
        <v>0</v>
      </c>
      <c r="K7" s="139">
        <v>0</v>
      </c>
      <c r="L7" s="139">
        <v>0</v>
      </c>
      <c r="M7" s="139" t="s">
        <v>18</v>
      </c>
      <c r="N7" s="139" t="s">
        <v>18</v>
      </c>
      <c r="O7" s="170" t="s">
        <v>18</v>
      </c>
      <c r="P7" s="139" t="s">
        <v>18</v>
      </c>
      <c r="Q7" s="139" t="s">
        <v>18</v>
      </c>
      <c r="R7" s="170" t="s">
        <v>18</v>
      </c>
      <c r="S7" s="139" t="s">
        <v>18</v>
      </c>
    </row>
    <row r="8" spans="1:22" s="1" customFormat="1" ht="45">
      <c r="A8" s="4" t="s">
        <v>144</v>
      </c>
      <c r="B8" s="2" t="s">
        <v>145</v>
      </c>
      <c r="C8" s="3" t="s">
        <v>1010</v>
      </c>
      <c r="D8" s="4" t="s">
        <v>1011</v>
      </c>
      <c r="E8" s="165">
        <v>6580</v>
      </c>
      <c r="F8" s="166">
        <v>0.05</v>
      </c>
      <c r="G8" s="165">
        <v>6251</v>
      </c>
      <c r="H8" s="139">
        <v>0</v>
      </c>
      <c r="I8" s="139">
        <v>0</v>
      </c>
      <c r="J8" s="139">
        <v>0</v>
      </c>
      <c r="K8" s="139">
        <v>0</v>
      </c>
      <c r="L8" s="139">
        <v>0</v>
      </c>
      <c r="M8" s="139" t="s">
        <v>18</v>
      </c>
      <c r="N8" s="139" t="s">
        <v>18</v>
      </c>
      <c r="O8" s="170" t="s">
        <v>18</v>
      </c>
      <c r="P8" s="139" t="s">
        <v>18</v>
      </c>
      <c r="Q8" s="139" t="s">
        <v>18</v>
      </c>
      <c r="R8" s="170" t="s">
        <v>18</v>
      </c>
      <c r="S8" s="139" t="s">
        <v>18</v>
      </c>
    </row>
    <row r="9" spans="1:22" s="1" customFormat="1" ht="45">
      <c r="A9" s="4" t="s">
        <v>144</v>
      </c>
      <c r="B9" s="2" t="s">
        <v>145</v>
      </c>
      <c r="C9" s="3" t="s">
        <v>1012</v>
      </c>
      <c r="D9" s="4" t="s">
        <v>1013</v>
      </c>
      <c r="E9" s="165">
        <v>8775</v>
      </c>
      <c r="F9" s="166">
        <v>0.05</v>
      </c>
      <c r="G9" s="165">
        <v>8336.25</v>
      </c>
      <c r="H9" s="139">
        <v>0</v>
      </c>
      <c r="I9" s="139">
        <v>0</v>
      </c>
      <c r="J9" s="139">
        <v>0</v>
      </c>
      <c r="K9" s="139">
        <v>0</v>
      </c>
      <c r="L9" s="139">
        <v>0</v>
      </c>
      <c r="M9" s="139" t="s">
        <v>18</v>
      </c>
      <c r="N9" s="139" t="s">
        <v>18</v>
      </c>
      <c r="O9" s="170" t="s">
        <v>18</v>
      </c>
      <c r="P9" s="139" t="s">
        <v>18</v>
      </c>
      <c r="Q9" s="139" t="s">
        <v>18</v>
      </c>
      <c r="R9" s="170" t="s">
        <v>18</v>
      </c>
      <c r="S9" s="139" t="s">
        <v>18</v>
      </c>
    </row>
    <row r="10" spans="1:22" s="1" customFormat="1" ht="45">
      <c r="A10" s="4" t="s">
        <v>144</v>
      </c>
      <c r="B10" s="2" t="s">
        <v>145</v>
      </c>
      <c r="C10" s="3" t="s">
        <v>1014</v>
      </c>
      <c r="D10" s="4" t="s">
        <v>1015</v>
      </c>
      <c r="E10" s="165">
        <v>10965</v>
      </c>
      <c r="F10" s="166">
        <v>0.05</v>
      </c>
      <c r="G10" s="165">
        <v>10416.75</v>
      </c>
      <c r="H10" s="139">
        <v>0</v>
      </c>
      <c r="I10" s="139">
        <v>0</v>
      </c>
      <c r="J10" s="139">
        <v>0</v>
      </c>
      <c r="K10" s="139">
        <v>0</v>
      </c>
      <c r="L10" s="139">
        <v>0</v>
      </c>
      <c r="M10" s="139" t="s">
        <v>18</v>
      </c>
      <c r="N10" s="139" t="s">
        <v>18</v>
      </c>
      <c r="O10" s="170" t="s">
        <v>18</v>
      </c>
      <c r="P10" s="139" t="s">
        <v>18</v>
      </c>
      <c r="Q10" s="139" t="s">
        <v>18</v>
      </c>
      <c r="R10" s="170" t="s">
        <v>18</v>
      </c>
      <c r="S10" s="139" t="s">
        <v>18</v>
      </c>
    </row>
    <row r="11" spans="1:22" s="1" customFormat="1" ht="45">
      <c r="A11" s="4" t="s">
        <v>144</v>
      </c>
      <c r="B11" s="2" t="s">
        <v>145</v>
      </c>
      <c r="C11" s="3" t="s">
        <v>1016</v>
      </c>
      <c r="D11" s="4" t="s">
        <v>1017</v>
      </c>
      <c r="E11" s="165">
        <v>15355</v>
      </c>
      <c r="F11" s="166">
        <v>0.05</v>
      </c>
      <c r="G11" s="165">
        <v>14587.25</v>
      </c>
      <c r="H11" s="139">
        <v>0</v>
      </c>
      <c r="I11" s="139">
        <v>0</v>
      </c>
      <c r="J11" s="139">
        <v>0</v>
      </c>
      <c r="K11" s="139">
        <v>0</v>
      </c>
      <c r="L11" s="139">
        <v>0</v>
      </c>
      <c r="M11" s="139" t="s">
        <v>18</v>
      </c>
      <c r="N11" s="139" t="s">
        <v>18</v>
      </c>
      <c r="O11" s="170" t="s">
        <v>18</v>
      </c>
      <c r="P11" s="139" t="s">
        <v>18</v>
      </c>
      <c r="Q11" s="139" t="s">
        <v>18</v>
      </c>
      <c r="R11" s="170" t="s">
        <v>18</v>
      </c>
      <c r="S11" s="139" t="s">
        <v>18</v>
      </c>
    </row>
    <row r="12" spans="1:22" s="1" customFormat="1" ht="45">
      <c r="A12" s="4" t="s">
        <v>144</v>
      </c>
      <c r="B12" s="2" t="s">
        <v>145</v>
      </c>
      <c r="C12" s="3" t="s">
        <v>1970</v>
      </c>
      <c r="D12" s="3" t="s">
        <v>1971</v>
      </c>
      <c r="E12" s="176">
        <v>125</v>
      </c>
      <c r="F12" s="166">
        <v>0.05</v>
      </c>
      <c r="G12" s="165">
        <v>118.75</v>
      </c>
      <c r="H12" s="139">
        <v>0</v>
      </c>
      <c r="I12" s="139">
        <v>0</v>
      </c>
      <c r="J12" s="139">
        <v>0</v>
      </c>
      <c r="K12" s="139">
        <v>0</v>
      </c>
      <c r="L12" s="139">
        <v>0</v>
      </c>
      <c r="M12" s="139" t="s">
        <v>18</v>
      </c>
      <c r="N12" s="139" t="s">
        <v>18</v>
      </c>
      <c r="O12" s="170" t="s">
        <v>18</v>
      </c>
      <c r="P12" s="139" t="s">
        <v>18</v>
      </c>
      <c r="Q12" s="139" t="s">
        <v>18</v>
      </c>
      <c r="R12" s="170" t="s">
        <v>18</v>
      </c>
      <c r="S12" s="139" t="s">
        <v>18</v>
      </c>
    </row>
    <row r="13" spans="1:22" s="1" customFormat="1" ht="45">
      <c r="A13" s="4" t="s">
        <v>144</v>
      </c>
      <c r="B13" s="2" t="s">
        <v>145</v>
      </c>
      <c r="C13" s="3" t="s">
        <v>1972</v>
      </c>
      <c r="D13" s="3" t="s">
        <v>1973</v>
      </c>
      <c r="E13" s="176">
        <v>125</v>
      </c>
      <c r="F13" s="166">
        <v>0.05</v>
      </c>
      <c r="G13" s="165">
        <v>118.75</v>
      </c>
      <c r="H13" s="139">
        <v>0</v>
      </c>
      <c r="I13" s="139">
        <v>0</v>
      </c>
      <c r="J13" s="139">
        <v>0</v>
      </c>
      <c r="K13" s="139">
        <v>0</v>
      </c>
      <c r="L13" s="139">
        <v>0</v>
      </c>
      <c r="M13" s="139" t="s">
        <v>18</v>
      </c>
      <c r="N13" s="139" t="s">
        <v>18</v>
      </c>
      <c r="O13" s="170" t="s">
        <v>18</v>
      </c>
      <c r="P13" s="139" t="s">
        <v>18</v>
      </c>
      <c r="Q13" s="139" t="s">
        <v>18</v>
      </c>
      <c r="R13" s="170" t="s">
        <v>18</v>
      </c>
      <c r="S13" s="139" t="s">
        <v>18</v>
      </c>
    </row>
    <row r="14" spans="1:22" s="1" customFormat="1">
      <c r="A14" s="4" t="s">
        <v>144</v>
      </c>
      <c r="B14" s="2" t="s">
        <v>145</v>
      </c>
      <c r="C14" s="214" t="s">
        <v>3242</v>
      </c>
      <c r="D14" s="4" t="s">
        <v>3254</v>
      </c>
      <c r="E14" s="168">
        <v>795</v>
      </c>
      <c r="F14" s="166">
        <v>0.05</v>
      </c>
      <c r="G14" s="168">
        <v>755.25</v>
      </c>
      <c r="H14" s="139">
        <v>0</v>
      </c>
      <c r="I14" s="139">
        <v>0</v>
      </c>
      <c r="J14" s="139">
        <v>0</v>
      </c>
      <c r="K14" s="203">
        <v>0</v>
      </c>
      <c r="L14" s="204">
        <v>0</v>
      </c>
      <c r="M14" s="139" t="s">
        <v>18</v>
      </c>
      <c r="N14" s="168" t="s">
        <v>18</v>
      </c>
      <c r="O14" s="139" t="s">
        <v>18</v>
      </c>
      <c r="P14" s="170" t="s">
        <v>18</v>
      </c>
      <c r="Q14" s="139" t="s">
        <v>18</v>
      </c>
      <c r="R14" s="170" t="s">
        <v>18</v>
      </c>
      <c r="S14" s="207" t="s">
        <v>18</v>
      </c>
    </row>
    <row r="15" spans="1:22" s="1" customFormat="1">
      <c r="A15" s="4" t="s">
        <v>144</v>
      </c>
      <c r="B15" s="2" t="s">
        <v>145</v>
      </c>
      <c r="C15" s="214" t="s">
        <v>3243</v>
      </c>
      <c r="D15" s="4" t="s">
        <v>3255</v>
      </c>
      <c r="E15" s="168">
        <v>2495</v>
      </c>
      <c r="F15" s="166">
        <v>0.05</v>
      </c>
      <c r="G15" s="168">
        <v>2370.25</v>
      </c>
      <c r="H15" s="139">
        <v>0</v>
      </c>
      <c r="I15" s="139">
        <v>0</v>
      </c>
      <c r="J15" s="139">
        <v>0</v>
      </c>
      <c r="K15" s="203">
        <v>0</v>
      </c>
      <c r="L15" s="204">
        <v>0</v>
      </c>
      <c r="M15" s="139" t="s">
        <v>18</v>
      </c>
      <c r="N15" s="168" t="s">
        <v>18</v>
      </c>
      <c r="O15" s="139" t="s">
        <v>18</v>
      </c>
      <c r="P15" s="170" t="s">
        <v>18</v>
      </c>
      <c r="Q15" s="139" t="s">
        <v>18</v>
      </c>
      <c r="R15" s="170" t="s">
        <v>18</v>
      </c>
      <c r="S15" s="207" t="s">
        <v>18</v>
      </c>
    </row>
    <row r="16" spans="1:22" s="1" customFormat="1">
      <c r="A16" s="2" t="s">
        <v>144</v>
      </c>
      <c r="B16" s="2" t="s">
        <v>145</v>
      </c>
      <c r="C16" s="4" t="s">
        <v>2130</v>
      </c>
      <c r="D16" s="4" t="s">
        <v>2131</v>
      </c>
      <c r="E16" s="176">
        <v>399</v>
      </c>
      <c r="F16" s="166">
        <v>0.05</v>
      </c>
      <c r="G16" s="165">
        <v>379.04999999999995</v>
      </c>
      <c r="H16" s="139">
        <v>0</v>
      </c>
      <c r="I16" s="139">
        <v>0</v>
      </c>
      <c r="J16" s="139">
        <v>0</v>
      </c>
      <c r="K16" s="139">
        <v>0</v>
      </c>
      <c r="L16" s="139">
        <v>0</v>
      </c>
      <c r="M16" s="139" t="s">
        <v>18</v>
      </c>
      <c r="N16" s="139" t="s">
        <v>18</v>
      </c>
      <c r="O16" s="170" t="s">
        <v>18</v>
      </c>
      <c r="P16" s="139" t="s">
        <v>18</v>
      </c>
      <c r="Q16" s="139" t="s">
        <v>18</v>
      </c>
      <c r="R16" s="170" t="s">
        <v>18</v>
      </c>
      <c r="S16" s="139" t="s">
        <v>18</v>
      </c>
      <c r="T16" s="235"/>
      <c r="U16" s="235"/>
      <c r="V16" s="235"/>
    </row>
    <row r="17" spans="1:22" s="1" customFormat="1" ht="30">
      <c r="A17" s="4" t="s">
        <v>144</v>
      </c>
      <c r="B17" s="2" t="s">
        <v>145</v>
      </c>
      <c r="C17" s="3" t="s">
        <v>2140</v>
      </c>
      <c r="D17" s="174" t="s">
        <v>2141</v>
      </c>
      <c r="E17" s="176">
        <v>1200</v>
      </c>
      <c r="F17" s="166">
        <v>0.05</v>
      </c>
      <c r="G17" s="165">
        <v>1140</v>
      </c>
      <c r="H17" s="139">
        <v>0</v>
      </c>
      <c r="I17" s="208">
        <v>0</v>
      </c>
      <c r="J17" s="139">
        <v>0</v>
      </c>
      <c r="K17" s="139">
        <v>0</v>
      </c>
      <c r="L17" s="139">
        <v>0</v>
      </c>
      <c r="M17" s="139" t="s">
        <v>18</v>
      </c>
      <c r="N17" s="168" t="s">
        <v>18</v>
      </c>
      <c r="O17" s="170" t="s">
        <v>18</v>
      </c>
      <c r="P17" s="168" t="s">
        <v>18</v>
      </c>
      <c r="Q17" s="139" t="s">
        <v>18</v>
      </c>
      <c r="R17" s="170" t="s">
        <v>18</v>
      </c>
      <c r="S17" s="139" t="s">
        <v>18</v>
      </c>
      <c r="T17" s="235"/>
      <c r="U17" s="235"/>
      <c r="V17" s="235"/>
    </row>
    <row r="18" spans="1:22" s="1" customFormat="1" ht="30">
      <c r="A18" s="4" t="s">
        <v>144</v>
      </c>
      <c r="B18" s="2" t="s">
        <v>145</v>
      </c>
      <c r="C18" s="3" t="s">
        <v>2239</v>
      </c>
      <c r="D18" s="3" t="s">
        <v>2240</v>
      </c>
      <c r="E18" s="176">
        <v>1495</v>
      </c>
      <c r="F18" s="166">
        <v>0.05</v>
      </c>
      <c r="G18" s="165">
        <v>1420.25</v>
      </c>
      <c r="H18" s="139">
        <v>0</v>
      </c>
      <c r="I18" s="139">
        <v>0</v>
      </c>
      <c r="J18" s="139">
        <v>0</v>
      </c>
      <c r="K18" s="139">
        <v>0</v>
      </c>
      <c r="L18" s="139">
        <v>0</v>
      </c>
      <c r="M18" s="139" t="s">
        <v>18</v>
      </c>
      <c r="N18" s="139" t="s">
        <v>18</v>
      </c>
      <c r="O18" s="170" t="s">
        <v>18</v>
      </c>
      <c r="P18" s="139" t="s">
        <v>18</v>
      </c>
      <c r="Q18" s="139" t="s">
        <v>18</v>
      </c>
      <c r="R18" s="170" t="s">
        <v>18</v>
      </c>
      <c r="S18" s="139" t="s">
        <v>18</v>
      </c>
      <c r="T18" s="235"/>
      <c r="U18" s="235"/>
      <c r="V18" s="235"/>
    </row>
    <row r="19" spans="1:22" s="1" customFormat="1" ht="30">
      <c r="A19" s="4" t="s">
        <v>144</v>
      </c>
      <c r="B19" s="2" t="s">
        <v>145</v>
      </c>
      <c r="C19" s="3" t="s">
        <v>2241</v>
      </c>
      <c r="D19" s="3" t="s">
        <v>2242</v>
      </c>
      <c r="E19" s="176">
        <v>795</v>
      </c>
      <c r="F19" s="166">
        <v>0.05</v>
      </c>
      <c r="G19" s="165">
        <v>755.25</v>
      </c>
      <c r="H19" s="139">
        <v>0</v>
      </c>
      <c r="I19" s="139">
        <v>0</v>
      </c>
      <c r="J19" s="139">
        <v>0</v>
      </c>
      <c r="K19" s="139">
        <v>0</v>
      </c>
      <c r="L19" s="139">
        <v>0</v>
      </c>
      <c r="M19" s="139" t="s">
        <v>18</v>
      </c>
      <c r="N19" s="139" t="s">
        <v>18</v>
      </c>
      <c r="O19" s="170" t="s">
        <v>18</v>
      </c>
      <c r="P19" s="139" t="s">
        <v>18</v>
      </c>
      <c r="Q19" s="139" t="s">
        <v>18</v>
      </c>
      <c r="R19" s="170" t="s">
        <v>18</v>
      </c>
      <c r="S19" s="139" t="s">
        <v>18</v>
      </c>
    </row>
    <row r="20" spans="1:22" s="1" customFormat="1" ht="60">
      <c r="A20" s="4" t="s">
        <v>144</v>
      </c>
      <c r="B20" s="2" t="s">
        <v>145</v>
      </c>
      <c r="C20" s="3" t="s">
        <v>2245</v>
      </c>
      <c r="D20" s="3" t="s">
        <v>2246</v>
      </c>
      <c r="E20" s="176">
        <v>1000</v>
      </c>
      <c r="F20" s="166">
        <v>0.05</v>
      </c>
      <c r="G20" s="165">
        <v>950</v>
      </c>
      <c r="H20" s="139">
        <v>0</v>
      </c>
      <c r="I20" s="139">
        <v>0</v>
      </c>
      <c r="J20" s="139">
        <v>0</v>
      </c>
      <c r="K20" s="139">
        <v>0</v>
      </c>
      <c r="L20" s="139">
        <v>0</v>
      </c>
      <c r="M20" s="139" t="s">
        <v>18</v>
      </c>
      <c r="N20" s="139" t="s">
        <v>18</v>
      </c>
      <c r="O20" s="170" t="s">
        <v>18</v>
      </c>
      <c r="P20" s="139" t="s">
        <v>18</v>
      </c>
      <c r="Q20" s="139" t="s">
        <v>18</v>
      </c>
      <c r="R20" s="170" t="s">
        <v>18</v>
      </c>
      <c r="S20" s="139" t="s">
        <v>18</v>
      </c>
    </row>
    <row r="21" spans="1:22" s="1" customFormat="1" ht="45">
      <c r="A21" s="4" t="s">
        <v>144</v>
      </c>
      <c r="B21" s="2" t="s">
        <v>145</v>
      </c>
      <c r="C21" s="3" t="s">
        <v>2247</v>
      </c>
      <c r="D21" s="3" t="s">
        <v>2248</v>
      </c>
      <c r="E21" s="176">
        <v>800</v>
      </c>
      <c r="F21" s="166">
        <v>0.05</v>
      </c>
      <c r="G21" s="165">
        <v>760</v>
      </c>
      <c r="H21" s="139">
        <v>0</v>
      </c>
      <c r="I21" s="139">
        <v>0</v>
      </c>
      <c r="J21" s="139">
        <v>0</v>
      </c>
      <c r="K21" s="139">
        <v>0</v>
      </c>
      <c r="L21" s="139">
        <v>0</v>
      </c>
      <c r="M21" s="139" t="s">
        <v>18</v>
      </c>
      <c r="N21" s="139" t="s">
        <v>18</v>
      </c>
      <c r="O21" s="170" t="s">
        <v>18</v>
      </c>
      <c r="P21" s="139" t="s">
        <v>18</v>
      </c>
      <c r="Q21" s="139" t="s">
        <v>18</v>
      </c>
      <c r="R21" s="170" t="s">
        <v>18</v>
      </c>
      <c r="S21" s="139" t="s">
        <v>18</v>
      </c>
    </row>
    <row r="22" spans="1:22" s="1" customFormat="1" ht="45">
      <c r="A22" s="4" t="s">
        <v>144</v>
      </c>
      <c r="B22" s="2" t="s">
        <v>145</v>
      </c>
      <c r="C22" s="3" t="s">
        <v>2249</v>
      </c>
      <c r="D22" s="3" t="s">
        <v>2250</v>
      </c>
      <c r="E22" s="176">
        <v>600</v>
      </c>
      <c r="F22" s="166">
        <v>0.05</v>
      </c>
      <c r="G22" s="165">
        <v>570</v>
      </c>
      <c r="H22" s="139">
        <v>0</v>
      </c>
      <c r="I22" s="139">
        <v>0</v>
      </c>
      <c r="J22" s="139">
        <v>0</v>
      </c>
      <c r="K22" s="139">
        <v>0</v>
      </c>
      <c r="L22" s="139">
        <v>0</v>
      </c>
      <c r="M22" s="139" t="s">
        <v>18</v>
      </c>
      <c r="N22" s="139" t="s">
        <v>18</v>
      </c>
      <c r="O22" s="170" t="s">
        <v>18</v>
      </c>
      <c r="P22" s="139" t="s">
        <v>18</v>
      </c>
      <c r="Q22" s="139" t="s">
        <v>18</v>
      </c>
      <c r="R22" s="170" t="s">
        <v>18</v>
      </c>
      <c r="S22" s="139" t="s">
        <v>18</v>
      </c>
    </row>
    <row r="23" spans="1:22" s="1" customFormat="1" ht="30">
      <c r="A23" s="4" t="s">
        <v>144</v>
      </c>
      <c r="B23" s="2" t="s">
        <v>145</v>
      </c>
      <c r="C23" s="174" t="s">
        <v>2272</v>
      </c>
      <c r="D23" s="4" t="s">
        <v>2273</v>
      </c>
      <c r="E23" s="176">
        <v>1250</v>
      </c>
      <c r="F23" s="166">
        <v>0.05</v>
      </c>
      <c r="G23" s="165">
        <v>1187.5</v>
      </c>
      <c r="H23" s="139">
        <v>0</v>
      </c>
      <c r="I23" s="208">
        <v>0</v>
      </c>
      <c r="J23" s="139">
        <v>0</v>
      </c>
      <c r="K23" s="139">
        <v>0</v>
      </c>
      <c r="L23" s="139">
        <v>0</v>
      </c>
      <c r="M23" s="139" t="s">
        <v>18</v>
      </c>
      <c r="N23" s="168" t="s">
        <v>18</v>
      </c>
      <c r="O23" s="170" t="s">
        <v>18</v>
      </c>
      <c r="P23" s="168" t="s">
        <v>18</v>
      </c>
      <c r="Q23" s="139" t="s">
        <v>18</v>
      </c>
      <c r="R23" s="170" t="s">
        <v>18</v>
      </c>
      <c r="S23" s="139" t="s">
        <v>18</v>
      </c>
    </row>
    <row r="24" spans="1:22" s="1" customFormat="1">
      <c r="A24" s="4" t="s">
        <v>144</v>
      </c>
      <c r="B24" s="2" t="s">
        <v>1830</v>
      </c>
      <c r="C24" s="3" t="s">
        <v>2306</v>
      </c>
      <c r="D24" s="3" t="s">
        <v>2307</v>
      </c>
      <c r="E24" s="165">
        <v>545</v>
      </c>
      <c r="F24" s="166">
        <v>0.05</v>
      </c>
      <c r="G24" s="165">
        <v>517.75</v>
      </c>
      <c r="H24" s="139">
        <v>0</v>
      </c>
      <c r="I24" s="139">
        <v>0</v>
      </c>
      <c r="J24" s="139">
        <v>0</v>
      </c>
      <c r="K24" s="139">
        <v>0</v>
      </c>
      <c r="L24" s="139">
        <v>0</v>
      </c>
      <c r="M24" s="139" t="s">
        <v>18</v>
      </c>
      <c r="N24" s="168" t="s">
        <v>18</v>
      </c>
      <c r="O24" s="168" t="s">
        <v>18</v>
      </c>
      <c r="P24" s="168" t="s">
        <v>18</v>
      </c>
      <c r="Q24" s="139" t="s">
        <v>18</v>
      </c>
      <c r="R24" s="139" t="s">
        <v>18</v>
      </c>
      <c r="S24" s="139" t="s">
        <v>18</v>
      </c>
    </row>
    <row r="25" spans="1:22" s="1" customFormat="1">
      <c r="A25" s="4" t="s">
        <v>144</v>
      </c>
      <c r="B25" s="2" t="s">
        <v>1830</v>
      </c>
      <c r="C25" s="3" t="s">
        <v>2310</v>
      </c>
      <c r="D25" s="3" t="s">
        <v>2311</v>
      </c>
      <c r="E25" s="165">
        <v>545</v>
      </c>
      <c r="F25" s="166">
        <v>0.05</v>
      </c>
      <c r="G25" s="165">
        <v>517.75</v>
      </c>
      <c r="H25" s="139">
        <v>0</v>
      </c>
      <c r="I25" s="139">
        <v>0</v>
      </c>
      <c r="J25" s="139">
        <v>0</v>
      </c>
      <c r="K25" s="139">
        <v>0</v>
      </c>
      <c r="L25" s="139">
        <v>0</v>
      </c>
      <c r="M25" s="139" t="s">
        <v>18</v>
      </c>
      <c r="N25" s="168" t="s">
        <v>18</v>
      </c>
      <c r="O25" s="168" t="s">
        <v>18</v>
      </c>
      <c r="P25" s="168" t="s">
        <v>18</v>
      </c>
      <c r="Q25" s="139" t="s">
        <v>18</v>
      </c>
      <c r="R25" s="139" t="s">
        <v>18</v>
      </c>
      <c r="S25" s="139" t="s">
        <v>18</v>
      </c>
    </row>
    <row r="26" spans="1:22" s="1" customFormat="1">
      <c r="A26" s="4" t="s">
        <v>144</v>
      </c>
      <c r="B26" s="2" t="s">
        <v>1830</v>
      </c>
      <c r="C26" s="3" t="s">
        <v>2325</v>
      </c>
      <c r="D26" s="3" t="s">
        <v>2326</v>
      </c>
      <c r="E26" s="165">
        <v>1650</v>
      </c>
      <c r="F26" s="166">
        <v>0.05</v>
      </c>
      <c r="G26" s="165">
        <v>1567.5</v>
      </c>
      <c r="H26" s="139">
        <v>0</v>
      </c>
      <c r="I26" s="139">
        <v>0</v>
      </c>
      <c r="J26" s="139">
        <v>0</v>
      </c>
      <c r="K26" s="139">
        <v>0</v>
      </c>
      <c r="L26" s="139">
        <v>0</v>
      </c>
      <c r="M26" s="139" t="s">
        <v>18</v>
      </c>
      <c r="N26" s="168" t="s">
        <v>18</v>
      </c>
      <c r="O26" s="168" t="s">
        <v>18</v>
      </c>
      <c r="P26" s="168" t="s">
        <v>18</v>
      </c>
      <c r="Q26" s="139" t="s">
        <v>18</v>
      </c>
      <c r="R26" s="139" t="s">
        <v>18</v>
      </c>
      <c r="S26" s="139" t="s">
        <v>18</v>
      </c>
    </row>
    <row r="27" spans="1:22" s="1" customFormat="1">
      <c r="A27" s="4" t="s">
        <v>144</v>
      </c>
      <c r="B27" s="2" t="s">
        <v>1830</v>
      </c>
      <c r="C27" s="3" t="s">
        <v>2389</v>
      </c>
      <c r="D27" s="4" t="s">
        <v>2390</v>
      </c>
      <c r="E27" s="165">
        <v>5145</v>
      </c>
      <c r="F27" s="166">
        <v>0.05</v>
      </c>
      <c r="G27" s="165">
        <v>4887.75</v>
      </c>
      <c r="H27" s="139">
        <v>0</v>
      </c>
      <c r="I27" s="205">
        <v>0</v>
      </c>
      <c r="J27" s="139">
        <v>0</v>
      </c>
      <c r="K27" s="139">
        <v>0</v>
      </c>
      <c r="L27" s="139">
        <v>0</v>
      </c>
      <c r="M27" s="204">
        <v>648</v>
      </c>
      <c r="N27" s="170" t="s">
        <v>18</v>
      </c>
      <c r="O27" s="170" t="s">
        <v>18</v>
      </c>
      <c r="P27" s="170" t="s">
        <v>18</v>
      </c>
      <c r="Q27" s="139" t="s">
        <v>18</v>
      </c>
      <c r="R27" s="168" t="s">
        <v>18</v>
      </c>
      <c r="S27" s="139" t="s">
        <v>18</v>
      </c>
    </row>
    <row r="28" spans="1:22" s="1" customFormat="1">
      <c r="A28" s="4" t="s">
        <v>144</v>
      </c>
      <c r="B28" s="2" t="s">
        <v>1830</v>
      </c>
      <c r="C28" s="4" t="s">
        <v>2391</v>
      </c>
      <c r="D28" s="4" t="s">
        <v>2392</v>
      </c>
      <c r="E28" s="165">
        <v>1130</v>
      </c>
      <c r="F28" s="166">
        <v>0.05</v>
      </c>
      <c r="G28" s="165">
        <v>1073.5</v>
      </c>
      <c r="H28" s="139">
        <v>0</v>
      </c>
      <c r="I28" s="205">
        <v>0</v>
      </c>
      <c r="J28" s="139">
        <v>0</v>
      </c>
      <c r="K28" s="188">
        <v>0</v>
      </c>
      <c r="L28" s="205">
        <v>0</v>
      </c>
      <c r="M28" s="139" t="s">
        <v>18</v>
      </c>
      <c r="N28" s="170" t="s">
        <v>18</v>
      </c>
      <c r="O28" s="170" t="s">
        <v>18</v>
      </c>
      <c r="P28" s="170" t="s">
        <v>18</v>
      </c>
      <c r="Q28" s="139" t="s">
        <v>18</v>
      </c>
      <c r="R28" s="168" t="s">
        <v>18</v>
      </c>
      <c r="S28" s="139" t="s">
        <v>18</v>
      </c>
    </row>
    <row r="29" spans="1:22" s="1" customFormat="1">
      <c r="A29" s="4" t="s">
        <v>144</v>
      </c>
      <c r="B29" s="2" t="s">
        <v>1830</v>
      </c>
      <c r="C29" s="3" t="s">
        <v>2393</v>
      </c>
      <c r="D29" s="3" t="s">
        <v>2394</v>
      </c>
      <c r="E29" s="165">
        <v>1425</v>
      </c>
      <c r="F29" s="166">
        <v>0.05</v>
      </c>
      <c r="G29" s="165">
        <v>1353.75</v>
      </c>
      <c r="H29" s="139">
        <v>0</v>
      </c>
      <c r="I29" s="139">
        <v>0</v>
      </c>
      <c r="J29" s="139">
        <v>0</v>
      </c>
      <c r="K29" s="139">
        <v>0</v>
      </c>
      <c r="L29" s="139">
        <v>0</v>
      </c>
      <c r="M29" s="139" t="s">
        <v>18</v>
      </c>
      <c r="N29" s="168" t="s">
        <v>18</v>
      </c>
      <c r="O29" s="168" t="s">
        <v>18</v>
      </c>
      <c r="P29" s="168" t="s">
        <v>18</v>
      </c>
      <c r="Q29" s="139" t="s">
        <v>18</v>
      </c>
      <c r="R29" s="139" t="s">
        <v>18</v>
      </c>
      <c r="S29" s="139" t="s">
        <v>18</v>
      </c>
    </row>
    <row r="30" spans="1:22" s="1" customFormat="1" ht="45">
      <c r="A30" s="4" t="s">
        <v>144</v>
      </c>
      <c r="B30" s="2" t="s">
        <v>145</v>
      </c>
      <c r="C30" s="9" t="s">
        <v>2395</v>
      </c>
      <c r="D30" s="9" t="s">
        <v>2396</v>
      </c>
      <c r="E30" s="165">
        <v>2705</v>
      </c>
      <c r="F30" s="166">
        <v>0.05</v>
      </c>
      <c r="G30" s="165">
        <v>2569.75</v>
      </c>
      <c r="H30" s="139">
        <v>0</v>
      </c>
      <c r="I30" s="139">
        <v>0</v>
      </c>
      <c r="J30" s="139">
        <v>0</v>
      </c>
      <c r="K30" s="139">
        <v>0</v>
      </c>
      <c r="L30" s="139">
        <v>0</v>
      </c>
      <c r="M30" s="204">
        <v>450</v>
      </c>
      <c r="N30" s="139" t="s">
        <v>18</v>
      </c>
      <c r="O30" s="139" t="s">
        <v>18</v>
      </c>
      <c r="P30" s="139" t="s">
        <v>18</v>
      </c>
      <c r="Q30" s="139" t="s">
        <v>18</v>
      </c>
      <c r="R30" s="139" t="s">
        <v>18</v>
      </c>
      <c r="S30" s="139" t="s">
        <v>18</v>
      </c>
    </row>
    <row r="31" spans="1:22" s="1" customFormat="1">
      <c r="A31" s="4" t="s">
        <v>144</v>
      </c>
      <c r="B31" s="2" t="s">
        <v>1830</v>
      </c>
      <c r="C31" s="5" t="s">
        <v>2406</v>
      </c>
      <c r="D31" s="4" t="s">
        <v>2407</v>
      </c>
      <c r="E31" s="165">
        <v>7315</v>
      </c>
      <c r="F31" s="166">
        <v>0.05</v>
      </c>
      <c r="G31" s="165">
        <v>6949.25</v>
      </c>
      <c r="H31" s="139">
        <v>0</v>
      </c>
      <c r="I31" s="205">
        <v>0</v>
      </c>
      <c r="J31" s="139">
        <v>0</v>
      </c>
      <c r="K31" s="168">
        <v>0</v>
      </c>
      <c r="L31" s="139">
        <v>0</v>
      </c>
      <c r="M31" s="204">
        <v>180</v>
      </c>
      <c r="N31" s="170" t="s">
        <v>18</v>
      </c>
      <c r="O31" s="170" t="s">
        <v>18</v>
      </c>
      <c r="P31" s="170" t="s">
        <v>18</v>
      </c>
      <c r="Q31" s="139" t="s">
        <v>18</v>
      </c>
      <c r="R31" s="168" t="s">
        <v>18</v>
      </c>
      <c r="S31" s="139" t="s">
        <v>18</v>
      </c>
    </row>
    <row r="32" spans="1:22" s="1" customFormat="1">
      <c r="A32" s="2" t="s">
        <v>144</v>
      </c>
      <c r="B32" s="2" t="s">
        <v>1830</v>
      </c>
      <c r="C32" s="5" t="s">
        <v>2408</v>
      </c>
      <c r="D32" s="4" t="s">
        <v>2409</v>
      </c>
      <c r="E32" s="165">
        <v>5145</v>
      </c>
      <c r="F32" s="166">
        <v>0.05</v>
      </c>
      <c r="G32" s="165">
        <v>4887.75</v>
      </c>
      <c r="H32" s="139">
        <v>0</v>
      </c>
      <c r="I32" s="205">
        <v>0</v>
      </c>
      <c r="J32" s="139">
        <v>0</v>
      </c>
      <c r="K32" s="168">
        <v>0</v>
      </c>
      <c r="L32" s="139">
        <v>0</v>
      </c>
      <c r="M32" s="139" t="s">
        <v>18</v>
      </c>
      <c r="N32" s="170" t="s">
        <v>18</v>
      </c>
      <c r="O32" s="170" t="s">
        <v>18</v>
      </c>
      <c r="P32" s="170" t="s">
        <v>18</v>
      </c>
      <c r="Q32" s="139" t="s">
        <v>18</v>
      </c>
      <c r="R32" s="168" t="s">
        <v>18</v>
      </c>
      <c r="S32" s="139" t="s">
        <v>18</v>
      </c>
    </row>
    <row r="33" spans="1:20" s="1" customFormat="1">
      <c r="A33" s="4" t="s">
        <v>144</v>
      </c>
      <c r="B33" s="2" t="s">
        <v>145</v>
      </c>
      <c r="C33" s="9" t="s">
        <v>2410</v>
      </c>
      <c r="D33" s="9" t="s">
        <v>2411</v>
      </c>
      <c r="E33" s="165">
        <v>535</v>
      </c>
      <c r="F33" s="166">
        <v>0.05</v>
      </c>
      <c r="G33" s="165">
        <v>508.25</v>
      </c>
      <c r="H33" s="139">
        <v>0</v>
      </c>
      <c r="I33" s="139">
        <v>0</v>
      </c>
      <c r="J33" s="139">
        <v>0</v>
      </c>
      <c r="K33" s="139">
        <v>0</v>
      </c>
      <c r="L33" s="139">
        <v>0</v>
      </c>
      <c r="M33" s="139" t="s">
        <v>18</v>
      </c>
      <c r="N33" s="139" t="s">
        <v>18</v>
      </c>
      <c r="O33" s="139" t="s">
        <v>18</v>
      </c>
      <c r="P33" s="139" t="s">
        <v>18</v>
      </c>
      <c r="Q33" s="139" t="s">
        <v>18</v>
      </c>
      <c r="R33" s="139" t="s">
        <v>18</v>
      </c>
      <c r="S33" s="139" t="s">
        <v>18</v>
      </c>
    </row>
    <row r="34" spans="1:20" s="1" customFormat="1" ht="30">
      <c r="A34" s="2" t="s">
        <v>144</v>
      </c>
      <c r="B34" s="2" t="s">
        <v>1830</v>
      </c>
      <c r="C34" s="4" t="s">
        <v>2414</v>
      </c>
      <c r="D34" s="4" t="s">
        <v>2415</v>
      </c>
      <c r="E34" s="165">
        <v>715</v>
      </c>
      <c r="F34" s="166">
        <v>0.05</v>
      </c>
      <c r="G34" s="165">
        <v>679.25</v>
      </c>
      <c r="H34" s="139">
        <v>0</v>
      </c>
      <c r="I34" s="205">
        <v>0</v>
      </c>
      <c r="J34" s="139">
        <v>0</v>
      </c>
      <c r="K34" s="168">
        <v>0</v>
      </c>
      <c r="L34" s="139">
        <v>0</v>
      </c>
      <c r="M34" s="139" t="s">
        <v>18</v>
      </c>
      <c r="N34" s="170" t="s">
        <v>18</v>
      </c>
      <c r="O34" s="170" t="s">
        <v>18</v>
      </c>
      <c r="P34" s="170" t="s">
        <v>18</v>
      </c>
      <c r="Q34" s="139" t="s">
        <v>18</v>
      </c>
      <c r="R34" s="168" t="s">
        <v>18</v>
      </c>
      <c r="S34" s="139" t="s">
        <v>18</v>
      </c>
    </row>
    <row r="35" spans="1:20" s="1" customFormat="1" ht="45">
      <c r="A35" s="4" t="s">
        <v>144</v>
      </c>
      <c r="B35" s="2" t="s">
        <v>145</v>
      </c>
      <c r="C35" s="3" t="s">
        <v>2493</v>
      </c>
      <c r="D35" s="3" t="s">
        <v>2494</v>
      </c>
      <c r="E35" s="176">
        <v>495</v>
      </c>
      <c r="F35" s="166">
        <v>0.05</v>
      </c>
      <c r="G35" s="165">
        <v>470.25</v>
      </c>
      <c r="H35" s="139">
        <v>0</v>
      </c>
      <c r="I35" s="139">
        <v>0</v>
      </c>
      <c r="J35" s="139">
        <v>0</v>
      </c>
      <c r="K35" s="139">
        <v>0</v>
      </c>
      <c r="L35" s="139">
        <v>0</v>
      </c>
      <c r="M35" s="139" t="s">
        <v>18</v>
      </c>
      <c r="N35" s="139" t="s">
        <v>18</v>
      </c>
      <c r="O35" s="170" t="s">
        <v>18</v>
      </c>
      <c r="P35" s="139" t="s">
        <v>18</v>
      </c>
      <c r="Q35" s="139" t="s">
        <v>18</v>
      </c>
      <c r="R35" s="170" t="s">
        <v>18</v>
      </c>
      <c r="S35" s="139" t="s">
        <v>18</v>
      </c>
    </row>
    <row r="36" spans="1:20" s="1" customFormat="1" ht="45">
      <c r="A36" s="4" t="s">
        <v>144</v>
      </c>
      <c r="B36" s="2" t="s">
        <v>145</v>
      </c>
      <c r="C36" s="3" t="s">
        <v>2495</v>
      </c>
      <c r="D36" s="3" t="s">
        <v>2496</v>
      </c>
      <c r="E36" s="176">
        <v>695</v>
      </c>
      <c r="F36" s="166">
        <v>0.05</v>
      </c>
      <c r="G36" s="165">
        <v>660.25</v>
      </c>
      <c r="H36" s="139">
        <v>0</v>
      </c>
      <c r="I36" s="139">
        <v>0</v>
      </c>
      <c r="J36" s="139">
        <v>0</v>
      </c>
      <c r="K36" s="139">
        <v>0</v>
      </c>
      <c r="L36" s="139">
        <v>0</v>
      </c>
      <c r="M36" s="139" t="s">
        <v>18</v>
      </c>
      <c r="N36" s="139" t="s">
        <v>18</v>
      </c>
      <c r="O36" s="170" t="s">
        <v>18</v>
      </c>
      <c r="P36" s="139" t="s">
        <v>18</v>
      </c>
      <c r="Q36" s="139" t="s">
        <v>18</v>
      </c>
      <c r="R36" s="170" t="s">
        <v>18</v>
      </c>
      <c r="S36" s="139" t="s">
        <v>18</v>
      </c>
    </row>
    <row r="37" spans="1:20" s="1" customFormat="1" ht="45">
      <c r="A37" s="4" t="s">
        <v>144</v>
      </c>
      <c r="B37" s="2" t="s">
        <v>145</v>
      </c>
      <c r="C37" s="3" t="s">
        <v>2497</v>
      </c>
      <c r="D37" s="3" t="s">
        <v>2498</v>
      </c>
      <c r="E37" s="176">
        <v>895</v>
      </c>
      <c r="F37" s="166">
        <v>0.05</v>
      </c>
      <c r="G37" s="165">
        <v>850.25</v>
      </c>
      <c r="H37" s="139">
        <v>0</v>
      </c>
      <c r="I37" s="139">
        <v>0</v>
      </c>
      <c r="J37" s="139">
        <v>0</v>
      </c>
      <c r="K37" s="139">
        <v>0</v>
      </c>
      <c r="L37" s="139">
        <v>0</v>
      </c>
      <c r="M37" s="139" t="s">
        <v>18</v>
      </c>
      <c r="N37" s="139" t="s">
        <v>18</v>
      </c>
      <c r="O37" s="170" t="s">
        <v>18</v>
      </c>
      <c r="P37" s="139" t="s">
        <v>18</v>
      </c>
      <c r="Q37" s="139" t="s">
        <v>18</v>
      </c>
      <c r="R37" s="170" t="s">
        <v>18</v>
      </c>
      <c r="S37" s="139" t="s">
        <v>18</v>
      </c>
    </row>
    <row r="38" spans="1:20" s="1" customFormat="1" ht="45">
      <c r="A38" s="4" t="s">
        <v>144</v>
      </c>
      <c r="B38" s="2" t="s">
        <v>145</v>
      </c>
      <c r="C38" s="3" t="s">
        <v>2499</v>
      </c>
      <c r="D38" s="3" t="s">
        <v>2500</v>
      </c>
      <c r="E38" s="176">
        <v>1095</v>
      </c>
      <c r="F38" s="166">
        <v>0.05</v>
      </c>
      <c r="G38" s="165">
        <v>1040.25</v>
      </c>
      <c r="H38" s="139">
        <v>0</v>
      </c>
      <c r="I38" s="139">
        <v>0</v>
      </c>
      <c r="J38" s="139">
        <v>0</v>
      </c>
      <c r="K38" s="139">
        <v>0</v>
      </c>
      <c r="L38" s="139">
        <v>0</v>
      </c>
      <c r="M38" s="139" t="s">
        <v>18</v>
      </c>
      <c r="N38" s="139" t="s">
        <v>18</v>
      </c>
      <c r="O38" s="170" t="s">
        <v>18</v>
      </c>
      <c r="P38" s="139" t="s">
        <v>18</v>
      </c>
      <c r="Q38" s="139" t="s">
        <v>18</v>
      </c>
      <c r="R38" s="170" t="s">
        <v>18</v>
      </c>
      <c r="S38" s="139" t="s">
        <v>18</v>
      </c>
    </row>
    <row r="39" spans="1:20" s="1" customFormat="1" ht="45">
      <c r="A39" s="4" t="s">
        <v>144</v>
      </c>
      <c r="B39" s="2" t="s">
        <v>145</v>
      </c>
      <c r="C39" s="3" t="s">
        <v>2501</v>
      </c>
      <c r="D39" s="3" t="s">
        <v>2502</v>
      </c>
      <c r="E39" s="176">
        <v>125</v>
      </c>
      <c r="F39" s="166">
        <v>0.05</v>
      </c>
      <c r="G39" s="165">
        <v>118.75</v>
      </c>
      <c r="H39" s="139">
        <v>0</v>
      </c>
      <c r="I39" s="139">
        <v>0</v>
      </c>
      <c r="J39" s="139">
        <v>0</v>
      </c>
      <c r="K39" s="139">
        <v>0</v>
      </c>
      <c r="L39" s="139">
        <v>0</v>
      </c>
      <c r="M39" s="139" t="s">
        <v>18</v>
      </c>
      <c r="N39" s="139" t="s">
        <v>18</v>
      </c>
      <c r="O39" s="170" t="s">
        <v>18</v>
      </c>
      <c r="P39" s="139" t="s">
        <v>18</v>
      </c>
      <c r="Q39" s="139" t="s">
        <v>18</v>
      </c>
      <c r="R39" s="170" t="s">
        <v>18</v>
      </c>
      <c r="S39" s="139" t="s">
        <v>18</v>
      </c>
    </row>
    <row r="40" spans="1:20" s="1" customFormat="1">
      <c r="A40" s="2" t="s">
        <v>152</v>
      </c>
      <c r="B40" s="2" t="s">
        <v>16</v>
      </c>
      <c r="C40" s="214" t="s">
        <v>3391</v>
      </c>
      <c r="D40" s="2" t="s">
        <v>3321</v>
      </c>
      <c r="E40" s="188">
        <v>695</v>
      </c>
      <c r="F40" s="225">
        <v>0.05</v>
      </c>
      <c r="G40" s="168">
        <f>E40-(E40*F40)</f>
        <v>660.25</v>
      </c>
      <c r="H40" s="205">
        <v>0</v>
      </c>
      <c r="I40" s="205">
        <v>0</v>
      </c>
      <c r="J40" s="401">
        <v>0</v>
      </c>
      <c r="K40" s="203">
        <v>0</v>
      </c>
      <c r="L40" s="401">
        <v>0</v>
      </c>
      <c r="M40" s="139" t="s">
        <v>18</v>
      </c>
      <c r="N40" s="139" t="s">
        <v>18</v>
      </c>
      <c r="O40" s="139" t="s">
        <v>18</v>
      </c>
      <c r="P40" s="139" t="s">
        <v>18</v>
      </c>
      <c r="Q40" s="139" t="s">
        <v>18</v>
      </c>
      <c r="R40" s="139" t="s">
        <v>18</v>
      </c>
      <c r="S40" s="139" t="s">
        <v>18</v>
      </c>
      <c r="T40" s="240"/>
    </row>
    <row r="41" spans="1:20" s="1" customFormat="1" ht="30">
      <c r="A41" s="2" t="s">
        <v>152</v>
      </c>
      <c r="B41" s="2" t="s">
        <v>153</v>
      </c>
      <c r="C41" s="3" t="s">
        <v>154</v>
      </c>
      <c r="D41" s="3" t="s">
        <v>155</v>
      </c>
      <c r="E41" s="165">
        <v>8174</v>
      </c>
      <c r="F41" s="166">
        <v>0.2</v>
      </c>
      <c r="G41" s="165">
        <v>6539.2000000000007</v>
      </c>
      <c r="H41" s="205">
        <v>1068</v>
      </c>
      <c r="I41" s="139">
        <v>1152</v>
      </c>
      <c r="J41" s="139">
        <v>0</v>
      </c>
      <c r="K41" s="139">
        <v>0</v>
      </c>
      <c r="L41" s="139">
        <v>0</v>
      </c>
      <c r="M41" s="139" t="s">
        <v>18</v>
      </c>
      <c r="N41" s="139" t="s">
        <v>18</v>
      </c>
      <c r="O41" s="139" t="s">
        <v>18</v>
      </c>
      <c r="P41" s="139" t="s">
        <v>18</v>
      </c>
      <c r="Q41" s="139" t="s">
        <v>18</v>
      </c>
      <c r="R41" s="139" t="s">
        <v>18</v>
      </c>
      <c r="S41" s="139" t="s">
        <v>18</v>
      </c>
    </row>
    <row r="42" spans="1:20" s="1" customFormat="1" ht="45">
      <c r="A42" s="2" t="s">
        <v>152</v>
      </c>
      <c r="B42" s="2" t="s">
        <v>153</v>
      </c>
      <c r="C42" s="3" t="s">
        <v>156</v>
      </c>
      <c r="D42" s="3" t="s">
        <v>157</v>
      </c>
      <c r="E42" s="165">
        <v>11325</v>
      </c>
      <c r="F42" s="166">
        <v>0.2</v>
      </c>
      <c r="G42" s="165">
        <v>9060</v>
      </c>
      <c r="H42" s="205">
        <v>1416</v>
      </c>
      <c r="I42" s="205">
        <v>1476</v>
      </c>
      <c r="J42" s="139">
        <v>0</v>
      </c>
      <c r="K42" s="139">
        <v>0</v>
      </c>
      <c r="L42" s="139">
        <v>0</v>
      </c>
      <c r="M42" s="139" t="s">
        <v>18</v>
      </c>
      <c r="N42" s="139" t="s">
        <v>18</v>
      </c>
      <c r="O42" s="139" t="s">
        <v>18</v>
      </c>
      <c r="P42" s="139" t="s">
        <v>18</v>
      </c>
      <c r="Q42" s="139" t="s">
        <v>18</v>
      </c>
      <c r="R42" s="139" t="s">
        <v>18</v>
      </c>
      <c r="S42" s="139" t="s">
        <v>18</v>
      </c>
    </row>
    <row r="43" spans="1:20" s="1" customFormat="1" ht="45">
      <c r="A43" s="2" t="s">
        <v>152</v>
      </c>
      <c r="B43" s="2" t="s">
        <v>153</v>
      </c>
      <c r="C43" s="3" t="s">
        <v>158</v>
      </c>
      <c r="D43" s="3" t="s">
        <v>159</v>
      </c>
      <c r="E43" s="165">
        <v>16475</v>
      </c>
      <c r="F43" s="166">
        <v>0.2</v>
      </c>
      <c r="G43" s="165">
        <v>13180</v>
      </c>
      <c r="H43" s="205">
        <v>2136</v>
      </c>
      <c r="I43" s="139">
        <v>2208</v>
      </c>
      <c r="J43" s="139">
        <v>0</v>
      </c>
      <c r="K43" s="139">
        <v>0</v>
      </c>
      <c r="L43" s="139">
        <v>0</v>
      </c>
      <c r="M43" s="139" t="s">
        <v>18</v>
      </c>
      <c r="N43" s="139" t="s">
        <v>18</v>
      </c>
      <c r="O43" s="139" t="s">
        <v>18</v>
      </c>
      <c r="P43" s="139" t="s">
        <v>18</v>
      </c>
      <c r="Q43" s="139" t="s">
        <v>18</v>
      </c>
      <c r="R43" s="139" t="s">
        <v>18</v>
      </c>
      <c r="S43" s="139" t="s">
        <v>18</v>
      </c>
    </row>
    <row r="44" spans="1:20" s="1" customFormat="1" ht="45">
      <c r="A44" s="2" t="s">
        <v>152</v>
      </c>
      <c r="B44" s="2" t="s">
        <v>153</v>
      </c>
      <c r="C44" s="3" t="s">
        <v>160</v>
      </c>
      <c r="D44" s="3" t="s">
        <v>161</v>
      </c>
      <c r="E44" s="165">
        <v>20595</v>
      </c>
      <c r="F44" s="166">
        <v>0.2</v>
      </c>
      <c r="G44" s="165">
        <v>16476</v>
      </c>
      <c r="H44" s="205">
        <v>2676</v>
      </c>
      <c r="I44" s="139">
        <v>2676</v>
      </c>
      <c r="J44" s="139">
        <v>0</v>
      </c>
      <c r="K44" s="139">
        <v>0</v>
      </c>
      <c r="L44" s="139">
        <v>0</v>
      </c>
      <c r="M44" s="139" t="s">
        <v>18</v>
      </c>
      <c r="N44" s="139" t="s">
        <v>18</v>
      </c>
      <c r="O44" s="139" t="s">
        <v>18</v>
      </c>
      <c r="P44" s="139" t="s">
        <v>18</v>
      </c>
      <c r="Q44" s="139" t="s">
        <v>18</v>
      </c>
      <c r="R44" s="139" t="s">
        <v>18</v>
      </c>
      <c r="S44" s="139" t="s">
        <v>18</v>
      </c>
    </row>
    <row r="45" spans="1:20" s="1" customFormat="1" ht="45">
      <c r="A45" s="2" t="s">
        <v>152</v>
      </c>
      <c r="B45" s="2" t="s">
        <v>153</v>
      </c>
      <c r="C45" s="3" t="s">
        <v>162</v>
      </c>
      <c r="D45" s="3" t="s">
        <v>163</v>
      </c>
      <c r="E45" s="165">
        <v>20595</v>
      </c>
      <c r="F45" s="166">
        <v>0.2</v>
      </c>
      <c r="G45" s="165">
        <v>16476</v>
      </c>
      <c r="H45" s="205">
        <v>2676</v>
      </c>
      <c r="I45" s="139">
        <v>2676</v>
      </c>
      <c r="J45" s="139">
        <v>0</v>
      </c>
      <c r="K45" s="139">
        <v>0</v>
      </c>
      <c r="L45" s="139">
        <v>0</v>
      </c>
      <c r="M45" s="139" t="s">
        <v>18</v>
      </c>
      <c r="N45" s="139" t="s">
        <v>18</v>
      </c>
      <c r="O45" s="139" t="s">
        <v>18</v>
      </c>
      <c r="P45" s="139" t="s">
        <v>18</v>
      </c>
      <c r="Q45" s="139" t="s">
        <v>18</v>
      </c>
      <c r="R45" s="139" t="s">
        <v>18</v>
      </c>
      <c r="S45" s="139" t="s">
        <v>18</v>
      </c>
    </row>
    <row r="46" spans="1:20" s="1" customFormat="1" ht="30">
      <c r="A46" s="2" t="s">
        <v>152</v>
      </c>
      <c r="B46" s="2" t="s">
        <v>153</v>
      </c>
      <c r="C46" s="3" t="s">
        <v>164</v>
      </c>
      <c r="D46" s="3" t="s">
        <v>165</v>
      </c>
      <c r="E46" s="165">
        <v>26775</v>
      </c>
      <c r="F46" s="166">
        <v>0.2</v>
      </c>
      <c r="G46" s="165">
        <v>21420</v>
      </c>
      <c r="H46" s="205">
        <v>3144</v>
      </c>
      <c r="I46" s="205">
        <v>3480</v>
      </c>
      <c r="J46" s="139">
        <v>0</v>
      </c>
      <c r="K46" s="139">
        <v>0</v>
      </c>
      <c r="L46" s="139">
        <v>0</v>
      </c>
      <c r="M46" s="139" t="s">
        <v>18</v>
      </c>
      <c r="N46" s="139" t="s">
        <v>18</v>
      </c>
      <c r="O46" s="139" t="s">
        <v>18</v>
      </c>
      <c r="P46" s="139" t="s">
        <v>18</v>
      </c>
      <c r="Q46" s="139" t="s">
        <v>18</v>
      </c>
      <c r="R46" s="139" t="s">
        <v>18</v>
      </c>
      <c r="S46" s="139" t="s">
        <v>18</v>
      </c>
    </row>
    <row r="47" spans="1:20" s="1" customFormat="1">
      <c r="A47" s="2" t="s">
        <v>152</v>
      </c>
      <c r="B47" s="2" t="s">
        <v>153</v>
      </c>
      <c r="C47" s="3" t="s">
        <v>166</v>
      </c>
      <c r="D47" s="3" t="s">
        <v>167</v>
      </c>
      <c r="E47" s="165">
        <v>26775</v>
      </c>
      <c r="F47" s="166">
        <v>0.2</v>
      </c>
      <c r="G47" s="165">
        <v>21420</v>
      </c>
      <c r="H47" s="205">
        <v>3144</v>
      </c>
      <c r="I47" s="205">
        <v>3480</v>
      </c>
      <c r="J47" s="139">
        <v>0</v>
      </c>
      <c r="K47" s="139">
        <v>0</v>
      </c>
      <c r="L47" s="139">
        <v>0</v>
      </c>
      <c r="M47" s="139" t="s">
        <v>18</v>
      </c>
      <c r="N47" s="139" t="s">
        <v>18</v>
      </c>
      <c r="O47" s="139" t="s">
        <v>18</v>
      </c>
      <c r="P47" s="139" t="s">
        <v>18</v>
      </c>
      <c r="Q47" s="139" t="s">
        <v>18</v>
      </c>
      <c r="R47" s="139" t="s">
        <v>18</v>
      </c>
      <c r="S47" s="139" t="s">
        <v>18</v>
      </c>
    </row>
    <row r="48" spans="1:20" s="1" customFormat="1">
      <c r="A48" s="2" t="s">
        <v>152</v>
      </c>
      <c r="B48" s="2" t="s">
        <v>153</v>
      </c>
      <c r="C48" s="3" t="s">
        <v>168</v>
      </c>
      <c r="D48" s="3" t="s">
        <v>169</v>
      </c>
      <c r="E48" s="165">
        <v>4010</v>
      </c>
      <c r="F48" s="166">
        <v>0.2</v>
      </c>
      <c r="G48" s="165">
        <v>3208</v>
      </c>
      <c r="H48" s="205">
        <v>408</v>
      </c>
      <c r="I48" s="205">
        <v>516</v>
      </c>
      <c r="J48" s="139">
        <v>0</v>
      </c>
      <c r="K48" s="139">
        <v>0</v>
      </c>
      <c r="L48" s="139">
        <v>0</v>
      </c>
      <c r="M48" s="139" t="s">
        <v>18</v>
      </c>
      <c r="N48" s="139" t="s">
        <v>18</v>
      </c>
      <c r="O48" s="139" t="s">
        <v>18</v>
      </c>
      <c r="P48" s="139" t="s">
        <v>18</v>
      </c>
      <c r="Q48" s="139" t="s">
        <v>18</v>
      </c>
      <c r="R48" s="139" t="s">
        <v>18</v>
      </c>
      <c r="S48" s="139" t="s">
        <v>18</v>
      </c>
    </row>
    <row r="49" spans="1:19" s="1" customFormat="1">
      <c r="A49" s="2" t="s">
        <v>152</v>
      </c>
      <c r="B49" s="2" t="s">
        <v>153</v>
      </c>
      <c r="C49" s="3" t="s">
        <v>170</v>
      </c>
      <c r="D49" s="3" t="s">
        <v>171</v>
      </c>
      <c r="E49" s="165">
        <v>615</v>
      </c>
      <c r="F49" s="166">
        <v>0.2</v>
      </c>
      <c r="G49" s="165">
        <v>492</v>
      </c>
      <c r="H49" s="139">
        <v>0</v>
      </c>
      <c r="I49" s="139">
        <v>0</v>
      </c>
      <c r="J49" s="139">
        <v>0</v>
      </c>
      <c r="K49" s="139">
        <v>0</v>
      </c>
      <c r="L49" s="139">
        <v>0</v>
      </c>
      <c r="M49" s="139" t="s">
        <v>18</v>
      </c>
      <c r="N49" s="139" t="s">
        <v>18</v>
      </c>
      <c r="O49" s="139" t="s">
        <v>18</v>
      </c>
      <c r="P49" s="139" t="s">
        <v>18</v>
      </c>
      <c r="Q49" s="139" t="s">
        <v>18</v>
      </c>
      <c r="R49" s="139" t="s">
        <v>18</v>
      </c>
      <c r="S49" s="139" t="s">
        <v>18</v>
      </c>
    </row>
    <row r="50" spans="1:19" s="1" customFormat="1" ht="30">
      <c r="A50" s="2" t="s">
        <v>152</v>
      </c>
      <c r="B50" s="2" t="s">
        <v>153</v>
      </c>
      <c r="C50" s="3" t="s">
        <v>172</v>
      </c>
      <c r="D50" s="3" t="s">
        <v>173</v>
      </c>
      <c r="E50" s="165">
        <v>6175</v>
      </c>
      <c r="F50" s="166">
        <v>0.2</v>
      </c>
      <c r="G50" s="165">
        <v>4940</v>
      </c>
      <c r="H50" s="205">
        <v>720</v>
      </c>
      <c r="I50" s="205">
        <v>804</v>
      </c>
      <c r="J50" s="139">
        <v>0</v>
      </c>
      <c r="K50" s="139">
        <v>0</v>
      </c>
      <c r="L50" s="139">
        <v>0</v>
      </c>
      <c r="M50" s="139" t="s">
        <v>18</v>
      </c>
      <c r="N50" s="139" t="s">
        <v>18</v>
      </c>
      <c r="O50" s="139" t="s">
        <v>18</v>
      </c>
      <c r="P50" s="139" t="s">
        <v>18</v>
      </c>
      <c r="Q50" s="139" t="s">
        <v>18</v>
      </c>
      <c r="R50" s="139" t="s">
        <v>18</v>
      </c>
      <c r="S50" s="139" t="s">
        <v>18</v>
      </c>
    </row>
    <row r="51" spans="1:19" s="1" customFormat="1">
      <c r="A51" s="2" t="s">
        <v>152</v>
      </c>
      <c r="B51" s="2" t="s">
        <v>153</v>
      </c>
      <c r="C51" s="3" t="s">
        <v>174</v>
      </c>
      <c r="D51" s="3" t="s">
        <v>175</v>
      </c>
      <c r="E51" s="165">
        <v>7515</v>
      </c>
      <c r="F51" s="166">
        <v>0.2</v>
      </c>
      <c r="G51" s="165">
        <v>6012</v>
      </c>
      <c r="H51" s="205">
        <v>900</v>
      </c>
      <c r="I51" s="205">
        <v>972</v>
      </c>
      <c r="J51" s="139">
        <v>0</v>
      </c>
      <c r="K51" s="139">
        <v>0</v>
      </c>
      <c r="L51" s="139">
        <v>0</v>
      </c>
      <c r="M51" s="139" t="s">
        <v>18</v>
      </c>
      <c r="N51" s="139" t="s">
        <v>18</v>
      </c>
      <c r="O51" s="139" t="s">
        <v>18</v>
      </c>
      <c r="P51" s="139" t="s">
        <v>18</v>
      </c>
      <c r="Q51" s="139" t="s">
        <v>18</v>
      </c>
      <c r="R51" s="139" t="s">
        <v>18</v>
      </c>
      <c r="S51" s="139" t="s">
        <v>18</v>
      </c>
    </row>
    <row r="52" spans="1:19" s="1" customFormat="1">
      <c r="A52" s="2" t="s">
        <v>152</v>
      </c>
      <c r="B52" s="2" t="s">
        <v>153</v>
      </c>
      <c r="C52" s="4" t="s">
        <v>176</v>
      </c>
      <c r="D52" s="4" t="s">
        <v>177</v>
      </c>
      <c r="E52" s="165">
        <v>1355</v>
      </c>
      <c r="F52" s="166">
        <v>0.2</v>
      </c>
      <c r="G52" s="165">
        <v>1084</v>
      </c>
      <c r="H52" s="205">
        <v>144</v>
      </c>
      <c r="I52" s="205">
        <v>168</v>
      </c>
      <c r="J52" s="139">
        <v>0</v>
      </c>
      <c r="K52" s="139">
        <v>0</v>
      </c>
      <c r="L52" s="139">
        <v>0</v>
      </c>
      <c r="M52" s="139" t="s">
        <v>18</v>
      </c>
      <c r="N52" s="139" t="s">
        <v>18</v>
      </c>
      <c r="O52" s="139" t="s">
        <v>18</v>
      </c>
      <c r="P52" s="139" t="s">
        <v>18</v>
      </c>
      <c r="Q52" s="139" t="s">
        <v>18</v>
      </c>
      <c r="R52" s="139" t="s">
        <v>18</v>
      </c>
      <c r="S52" s="139" t="s">
        <v>18</v>
      </c>
    </row>
    <row r="53" spans="1:19" s="1" customFormat="1">
      <c r="A53" s="2" t="s">
        <v>152</v>
      </c>
      <c r="B53" s="2" t="s">
        <v>153</v>
      </c>
      <c r="C53" s="3" t="s">
        <v>178</v>
      </c>
      <c r="D53" s="3" t="s">
        <v>179</v>
      </c>
      <c r="E53" s="165">
        <v>10090</v>
      </c>
      <c r="F53" s="166">
        <v>0.2</v>
      </c>
      <c r="G53" s="165">
        <v>8072</v>
      </c>
      <c r="H53" s="205">
        <v>1200</v>
      </c>
      <c r="I53" s="205">
        <v>1308</v>
      </c>
      <c r="J53" s="139">
        <v>0</v>
      </c>
      <c r="K53" s="139">
        <v>0</v>
      </c>
      <c r="L53" s="139">
        <v>0</v>
      </c>
      <c r="M53" s="139" t="s">
        <v>18</v>
      </c>
      <c r="N53" s="139" t="s">
        <v>18</v>
      </c>
      <c r="O53" s="139" t="s">
        <v>18</v>
      </c>
      <c r="P53" s="139" t="s">
        <v>18</v>
      </c>
      <c r="Q53" s="139" t="s">
        <v>18</v>
      </c>
      <c r="R53" s="139" t="s">
        <v>18</v>
      </c>
      <c r="S53" s="139" t="s">
        <v>18</v>
      </c>
    </row>
    <row r="54" spans="1:19" s="1" customFormat="1">
      <c r="A54" s="2" t="s">
        <v>152</v>
      </c>
      <c r="B54" s="2" t="s">
        <v>153</v>
      </c>
      <c r="C54" s="3" t="s">
        <v>180</v>
      </c>
      <c r="D54" s="3" t="s">
        <v>181</v>
      </c>
      <c r="E54" s="165">
        <v>11325</v>
      </c>
      <c r="F54" s="166">
        <v>0.2</v>
      </c>
      <c r="G54" s="165">
        <v>9060</v>
      </c>
      <c r="H54" s="205">
        <v>1344</v>
      </c>
      <c r="I54" s="205">
        <v>1476</v>
      </c>
      <c r="J54" s="139">
        <v>0</v>
      </c>
      <c r="K54" s="139">
        <v>0</v>
      </c>
      <c r="L54" s="139">
        <v>0</v>
      </c>
      <c r="M54" s="139" t="s">
        <v>18</v>
      </c>
      <c r="N54" s="139" t="s">
        <v>18</v>
      </c>
      <c r="O54" s="139" t="s">
        <v>18</v>
      </c>
      <c r="P54" s="139" t="s">
        <v>18</v>
      </c>
      <c r="Q54" s="139" t="s">
        <v>18</v>
      </c>
      <c r="R54" s="139" t="s">
        <v>18</v>
      </c>
      <c r="S54" s="139" t="s">
        <v>18</v>
      </c>
    </row>
    <row r="55" spans="1:19" s="1" customFormat="1" ht="30">
      <c r="A55" s="2" t="s">
        <v>152</v>
      </c>
      <c r="B55" s="2" t="s">
        <v>153</v>
      </c>
      <c r="C55" s="3" t="s">
        <v>182</v>
      </c>
      <c r="D55" s="3" t="s">
        <v>183</v>
      </c>
      <c r="E55" s="165">
        <v>7515</v>
      </c>
      <c r="F55" s="166">
        <v>0.2</v>
      </c>
      <c r="G55" s="165">
        <v>6012</v>
      </c>
      <c r="H55" s="205">
        <v>912</v>
      </c>
      <c r="I55" s="205">
        <v>972</v>
      </c>
      <c r="J55" s="139">
        <v>0</v>
      </c>
      <c r="K55" s="139">
        <v>0</v>
      </c>
      <c r="L55" s="139">
        <v>0</v>
      </c>
      <c r="M55" s="139" t="s">
        <v>18</v>
      </c>
      <c r="N55" s="139" t="s">
        <v>18</v>
      </c>
      <c r="O55" s="139" t="s">
        <v>18</v>
      </c>
      <c r="P55" s="139" t="s">
        <v>18</v>
      </c>
      <c r="Q55" s="139" t="s">
        <v>18</v>
      </c>
      <c r="R55" s="139" t="s">
        <v>18</v>
      </c>
      <c r="S55" s="139" t="s">
        <v>18</v>
      </c>
    </row>
    <row r="56" spans="1:19" s="1" customFormat="1">
      <c r="A56" s="2" t="s">
        <v>152</v>
      </c>
      <c r="B56" s="2" t="s">
        <v>153</v>
      </c>
      <c r="C56" s="3" t="s">
        <v>184</v>
      </c>
      <c r="D56" s="3" t="s">
        <v>185</v>
      </c>
      <c r="E56" s="165">
        <v>2880</v>
      </c>
      <c r="F56" s="166">
        <v>0.2</v>
      </c>
      <c r="G56" s="165">
        <v>2304</v>
      </c>
      <c r="H56" s="205">
        <v>372</v>
      </c>
      <c r="I56" s="139">
        <v>420</v>
      </c>
      <c r="J56" s="139">
        <v>0</v>
      </c>
      <c r="K56" s="139">
        <v>0</v>
      </c>
      <c r="L56" s="139">
        <v>0</v>
      </c>
      <c r="M56" s="139" t="s">
        <v>18</v>
      </c>
      <c r="N56" s="139" t="s">
        <v>18</v>
      </c>
      <c r="O56" s="139" t="s">
        <v>18</v>
      </c>
      <c r="P56" s="139" t="s">
        <v>18</v>
      </c>
      <c r="Q56" s="139" t="s">
        <v>18</v>
      </c>
      <c r="R56" s="139" t="s">
        <v>18</v>
      </c>
      <c r="S56" s="139" t="s">
        <v>18</v>
      </c>
    </row>
    <row r="57" spans="1:19" s="1" customFormat="1">
      <c r="A57" s="2" t="s">
        <v>152</v>
      </c>
      <c r="B57" s="2" t="s">
        <v>153</v>
      </c>
      <c r="C57" s="3" t="s">
        <v>186</v>
      </c>
      <c r="D57" s="3" t="s">
        <v>187</v>
      </c>
      <c r="E57" s="165">
        <v>3910</v>
      </c>
      <c r="F57" s="166">
        <v>0.2</v>
      </c>
      <c r="G57" s="165">
        <v>3128</v>
      </c>
      <c r="H57" s="205">
        <v>504</v>
      </c>
      <c r="I57" s="139">
        <v>564</v>
      </c>
      <c r="J57" s="139">
        <v>0</v>
      </c>
      <c r="K57" s="139">
        <v>0</v>
      </c>
      <c r="L57" s="139">
        <v>0</v>
      </c>
      <c r="M57" s="139" t="s">
        <v>18</v>
      </c>
      <c r="N57" s="139" t="s">
        <v>18</v>
      </c>
      <c r="O57" s="139" t="s">
        <v>18</v>
      </c>
      <c r="P57" s="139" t="s">
        <v>18</v>
      </c>
      <c r="Q57" s="139" t="s">
        <v>18</v>
      </c>
      <c r="R57" s="139" t="s">
        <v>18</v>
      </c>
      <c r="S57" s="139" t="s">
        <v>18</v>
      </c>
    </row>
    <row r="58" spans="1:19" s="1" customFormat="1">
      <c r="A58" s="2" t="s">
        <v>152</v>
      </c>
      <c r="B58" s="2" t="s">
        <v>153</v>
      </c>
      <c r="C58" s="3" t="s">
        <v>188</v>
      </c>
      <c r="D58" s="3" t="s">
        <v>189</v>
      </c>
      <c r="E58" s="165">
        <v>2570</v>
      </c>
      <c r="F58" s="166">
        <v>0.2</v>
      </c>
      <c r="G58" s="165">
        <v>2056</v>
      </c>
      <c r="H58" s="205">
        <v>336</v>
      </c>
      <c r="I58" s="139">
        <v>372</v>
      </c>
      <c r="J58" s="139">
        <v>0</v>
      </c>
      <c r="K58" s="139">
        <v>0</v>
      </c>
      <c r="L58" s="139">
        <v>0</v>
      </c>
      <c r="M58" s="139" t="s">
        <v>18</v>
      </c>
      <c r="N58" s="139" t="s">
        <v>18</v>
      </c>
      <c r="O58" s="139" t="s">
        <v>18</v>
      </c>
      <c r="P58" s="139" t="s">
        <v>18</v>
      </c>
      <c r="Q58" s="139" t="s">
        <v>18</v>
      </c>
      <c r="R58" s="139" t="s">
        <v>18</v>
      </c>
      <c r="S58" s="139" t="s">
        <v>18</v>
      </c>
    </row>
    <row r="59" spans="1:19" s="1" customFormat="1" ht="30">
      <c r="A59" s="2" t="s">
        <v>152</v>
      </c>
      <c r="B59" s="2" t="s">
        <v>16</v>
      </c>
      <c r="C59" s="3" t="s">
        <v>202</v>
      </c>
      <c r="D59" s="3" t="s">
        <v>203</v>
      </c>
      <c r="E59" s="165">
        <v>77</v>
      </c>
      <c r="F59" s="166">
        <v>0.05</v>
      </c>
      <c r="G59" s="165">
        <v>73.149999999999991</v>
      </c>
      <c r="H59" s="139">
        <v>0</v>
      </c>
      <c r="I59" s="139">
        <v>0</v>
      </c>
      <c r="J59" s="139">
        <v>0</v>
      </c>
      <c r="K59" s="139">
        <v>0</v>
      </c>
      <c r="L59" s="139">
        <v>0</v>
      </c>
      <c r="M59" s="139" t="s">
        <v>18</v>
      </c>
      <c r="N59" s="139" t="s">
        <v>18</v>
      </c>
      <c r="O59" s="139" t="s">
        <v>18</v>
      </c>
      <c r="P59" s="139" t="s">
        <v>18</v>
      </c>
      <c r="Q59" s="139" t="s">
        <v>18</v>
      </c>
      <c r="R59" s="139" t="s">
        <v>18</v>
      </c>
      <c r="S59" s="139" t="s">
        <v>18</v>
      </c>
    </row>
    <row r="60" spans="1:19" s="1" customFormat="1" ht="30">
      <c r="A60" s="2" t="s">
        <v>152</v>
      </c>
      <c r="B60" s="2" t="s">
        <v>16</v>
      </c>
      <c r="C60" s="3" t="s">
        <v>204</v>
      </c>
      <c r="D60" s="3" t="s">
        <v>205</v>
      </c>
      <c r="E60" s="165">
        <v>70</v>
      </c>
      <c r="F60" s="166">
        <v>0.05</v>
      </c>
      <c r="G60" s="165">
        <v>66.5</v>
      </c>
      <c r="H60" s="139">
        <v>0</v>
      </c>
      <c r="I60" s="139">
        <v>0</v>
      </c>
      <c r="J60" s="139">
        <v>0</v>
      </c>
      <c r="K60" s="139">
        <v>0</v>
      </c>
      <c r="L60" s="139">
        <v>0</v>
      </c>
      <c r="M60" s="139" t="s">
        <v>18</v>
      </c>
      <c r="N60" s="139" t="s">
        <v>18</v>
      </c>
      <c r="O60" s="139" t="s">
        <v>18</v>
      </c>
      <c r="P60" s="139" t="s">
        <v>18</v>
      </c>
      <c r="Q60" s="139" t="s">
        <v>18</v>
      </c>
      <c r="R60" s="139" t="s">
        <v>18</v>
      </c>
      <c r="S60" s="139" t="s">
        <v>18</v>
      </c>
    </row>
    <row r="61" spans="1:19" s="1" customFormat="1" ht="30">
      <c r="A61" s="2" t="s">
        <v>152</v>
      </c>
      <c r="B61" s="2" t="s">
        <v>16</v>
      </c>
      <c r="C61" s="3" t="s">
        <v>206</v>
      </c>
      <c r="D61" s="3" t="s">
        <v>207</v>
      </c>
      <c r="E61" s="165">
        <v>77</v>
      </c>
      <c r="F61" s="166">
        <v>0.05</v>
      </c>
      <c r="G61" s="165">
        <v>73.149999999999991</v>
      </c>
      <c r="H61" s="139">
        <v>0</v>
      </c>
      <c r="I61" s="139">
        <v>0</v>
      </c>
      <c r="J61" s="139">
        <v>0</v>
      </c>
      <c r="K61" s="139">
        <v>0</v>
      </c>
      <c r="L61" s="139">
        <v>0</v>
      </c>
      <c r="M61" s="139" t="s">
        <v>18</v>
      </c>
      <c r="N61" s="139" t="s">
        <v>18</v>
      </c>
      <c r="O61" s="139" t="s">
        <v>18</v>
      </c>
      <c r="P61" s="139" t="s">
        <v>18</v>
      </c>
      <c r="Q61" s="139" t="s">
        <v>18</v>
      </c>
      <c r="R61" s="139" t="s">
        <v>18</v>
      </c>
      <c r="S61" s="139" t="s">
        <v>18</v>
      </c>
    </row>
    <row r="62" spans="1:19" s="1" customFormat="1" ht="30">
      <c r="A62" s="2" t="s">
        <v>152</v>
      </c>
      <c r="B62" s="2" t="s">
        <v>16</v>
      </c>
      <c r="C62" s="3" t="s">
        <v>208</v>
      </c>
      <c r="D62" s="3" t="s">
        <v>209</v>
      </c>
      <c r="E62" s="165">
        <v>72</v>
      </c>
      <c r="F62" s="166">
        <v>0.05</v>
      </c>
      <c r="G62" s="165">
        <v>68.399999999999991</v>
      </c>
      <c r="H62" s="139">
        <v>0</v>
      </c>
      <c r="I62" s="139">
        <v>0</v>
      </c>
      <c r="J62" s="139">
        <v>0</v>
      </c>
      <c r="K62" s="139">
        <v>0</v>
      </c>
      <c r="L62" s="139">
        <v>0</v>
      </c>
      <c r="M62" s="139" t="s">
        <v>18</v>
      </c>
      <c r="N62" s="139" t="s">
        <v>18</v>
      </c>
      <c r="O62" s="139" t="s">
        <v>18</v>
      </c>
      <c r="P62" s="139" t="s">
        <v>18</v>
      </c>
      <c r="Q62" s="139" t="s">
        <v>18</v>
      </c>
      <c r="R62" s="139" t="s">
        <v>18</v>
      </c>
      <c r="S62" s="139" t="s">
        <v>18</v>
      </c>
    </row>
    <row r="63" spans="1:19" s="1" customFormat="1" ht="30">
      <c r="A63" s="2" t="s">
        <v>152</v>
      </c>
      <c r="B63" s="2" t="s">
        <v>16</v>
      </c>
      <c r="C63" s="3" t="s">
        <v>210</v>
      </c>
      <c r="D63" s="3" t="s">
        <v>211</v>
      </c>
      <c r="E63" s="165">
        <v>105</v>
      </c>
      <c r="F63" s="166">
        <v>0.05</v>
      </c>
      <c r="G63" s="165">
        <v>99.75</v>
      </c>
      <c r="H63" s="139">
        <v>0</v>
      </c>
      <c r="I63" s="139">
        <v>0</v>
      </c>
      <c r="J63" s="139">
        <v>0</v>
      </c>
      <c r="K63" s="139">
        <v>0</v>
      </c>
      <c r="L63" s="139">
        <v>0</v>
      </c>
      <c r="M63" s="139" t="s">
        <v>18</v>
      </c>
      <c r="N63" s="139" t="s">
        <v>18</v>
      </c>
      <c r="O63" s="139" t="s">
        <v>18</v>
      </c>
      <c r="P63" s="139" t="s">
        <v>18</v>
      </c>
      <c r="Q63" s="139" t="s">
        <v>18</v>
      </c>
      <c r="R63" s="139" t="s">
        <v>18</v>
      </c>
      <c r="S63" s="139" t="s">
        <v>18</v>
      </c>
    </row>
    <row r="64" spans="1:19" s="1" customFormat="1" ht="30">
      <c r="A64" s="2" t="s">
        <v>152</v>
      </c>
      <c r="B64" s="2" t="s">
        <v>16</v>
      </c>
      <c r="C64" s="3" t="s">
        <v>212</v>
      </c>
      <c r="D64" s="3" t="s">
        <v>213</v>
      </c>
      <c r="E64" s="165">
        <v>64</v>
      </c>
      <c r="F64" s="166">
        <v>0.05</v>
      </c>
      <c r="G64" s="165">
        <v>60.8</v>
      </c>
      <c r="H64" s="139">
        <v>0</v>
      </c>
      <c r="I64" s="139">
        <v>0</v>
      </c>
      <c r="J64" s="139">
        <v>0</v>
      </c>
      <c r="K64" s="139">
        <v>0</v>
      </c>
      <c r="L64" s="139">
        <v>0</v>
      </c>
      <c r="M64" s="139" t="s">
        <v>18</v>
      </c>
      <c r="N64" s="139" t="s">
        <v>18</v>
      </c>
      <c r="O64" s="139" t="s">
        <v>18</v>
      </c>
      <c r="P64" s="139" t="s">
        <v>18</v>
      </c>
      <c r="Q64" s="139" t="s">
        <v>18</v>
      </c>
      <c r="R64" s="139" t="s">
        <v>18</v>
      </c>
      <c r="S64" s="139" t="s">
        <v>18</v>
      </c>
    </row>
    <row r="65" spans="1:19" s="1" customFormat="1">
      <c r="A65" s="4" t="s">
        <v>152</v>
      </c>
      <c r="B65" s="2" t="s">
        <v>16</v>
      </c>
      <c r="C65" s="3" t="s">
        <v>1983</v>
      </c>
      <c r="D65" s="4" t="s">
        <v>3261</v>
      </c>
      <c r="E65" s="165">
        <v>359</v>
      </c>
      <c r="F65" s="166">
        <v>0.05</v>
      </c>
      <c r="G65" s="165">
        <v>341.05</v>
      </c>
      <c r="H65" s="139">
        <v>0</v>
      </c>
      <c r="I65" s="139">
        <v>0</v>
      </c>
      <c r="J65" s="139">
        <v>0</v>
      </c>
      <c r="K65" s="139">
        <v>0</v>
      </c>
      <c r="L65" s="139">
        <v>0</v>
      </c>
      <c r="M65" s="139" t="s">
        <v>18</v>
      </c>
      <c r="N65" s="139" t="s">
        <v>18</v>
      </c>
      <c r="O65" s="139" t="s">
        <v>18</v>
      </c>
      <c r="P65" s="139" t="s">
        <v>18</v>
      </c>
      <c r="Q65" s="139" t="s">
        <v>18</v>
      </c>
      <c r="R65" s="139" t="s">
        <v>18</v>
      </c>
      <c r="S65" s="139" t="s">
        <v>18</v>
      </c>
    </row>
    <row r="66" spans="1:19" s="1" customFormat="1">
      <c r="A66" s="4" t="s">
        <v>152</v>
      </c>
      <c r="B66" s="2" t="s">
        <v>16</v>
      </c>
      <c r="C66" s="3" t="s">
        <v>1984</v>
      </c>
      <c r="D66" s="4" t="s">
        <v>3264</v>
      </c>
      <c r="E66" s="165">
        <v>359</v>
      </c>
      <c r="F66" s="166">
        <v>0.05</v>
      </c>
      <c r="G66" s="165">
        <v>341.05</v>
      </c>
      <c r="H66" s="139">
        <v>0</v>
      </c>
      <c r="I66" s="139">
        <v>0</v>
      </c>
      <c r="J66" s="139">
        <v>0</v>
      </c>
      <c r="K66" s="139">
        <v>0</v>
      </c>
      <c r="L66" s="139">
        <v>0</v>
      </c>
      <c r="M66" s="139" t="s">
        <v>18</v>
      </c>
      <c r="N66" s="139" t="s">
        <v>18</v>
      </c>
      <c r="O66" s="139" t="s">
        <v>18</v>
      </c>
      <c r="P66" s="139" t="s">
        <v>18</v>
      </c>
      <c r="Q66" s="139" t="s">
        <v>18</v>
      </c>
      <c r="R66" s="139" t="s">
        <v>18</v>
      </c>
      <c r="S66" s="139" t="s">
        <v>18</v>
      </c>
    </row>
    <row r="67" spans="1:19" s="1" customFormat="1">
      <c r="A67" s="4" t="s">
        <v>152</v>
      </c>
      <c r="B67" s="2" t="s">
        <v>16</v>
      </c>
      <c r="C67" s="3" t="s">
        <v>1985</v>
      </c>
      <c r="D67" s="4" t="s">
        <v>3263</v>
      </c>
      <c r="E67" s="165">
        <v>359</v>
      </c>
      <c r="F67" s="166">
        <v>0.05</v>
      </c>
      <c r="G67" s="165">
        <v>341.05</v>
      </c>
      <c r="H67" s="139">
        <v>0</v>
      </c>
      <c r="I67" s="139">
        <v>0</v>
      </c>
      <c r="J67" s="139">
        <v>0</v>
      </c>
      <c r="K67" s="139">
        <v>0</v>
      </c>
      <c r="L67" s="139">
        <v>0</v>
      </c>
      <c r="M67" s="139" t="s">
        <v>18</v>
      </c>
      <c r="N67" s="139" t="s">
        <v>18</v>
      </c>
      <c r="O67" s="139" t="s">
        <v>18</v>
      </c>
      <c r="P67" s="139" t="s">
        <v>18</v>
      </c>
      <c r="Q67" s="139" t="s">
        <v>18</v>
      </c>
      <c r="R67" s="139" t="s">
        <v>18</v>
      </c>
      <c r="S67" s="139" t="s">
        <v>18</v>
      </c>
    </row>
    <row r="68" spans="1:19" s="1" customFormat="1">
      <c r="A68" s="4" t="s">
        <v>152</v>
      </c>
      <c r="B68" s="2" t="s">
        <v>16</v>
      </c>
      <c r="C68" s="3" t="s">
        <v>1986</v>
      </c>
      <c r="D68" s="4" t="s">
        <v>3260</v>
      </c>
      <c r="E68" s="165">
        <v>669</v>
      </c>
      <c r="F68" s="166">
        <v>0.05</v>
      </c>
      <c r="G68" s="165">
        <v>635.54999999999995</v>
      </c>
      <c r="H68" s="139">
        <v>0</v>
      </c>
      <c r="I68" s="139">
        <v>0</v>
      </c>
      <c r="J68" s="139">
        <v>0</v>
      </c>
      <c r="K68" s="139">
        <v>0</v>
      </c>
      <c r="L68" s="139">
        <v>0</v>
      </c>
      <c r="M68" s="139" t="s">
        <v>18</v>
      </c>
      <c r="N68" s="139" t="s">
        <v>18</v>
      </c>
      <c r="O68" s="139" t="s">
        <v>18</v>
      </c>
      <c r="P68" s="139" t="s">
        <v>18</v>
      </c>
      <c r="Q68" s="139" t="s">
        <v>18</v>
      </c>
      <c r="R68" s="139" t="s">
        <v>18</v>
      </c>
      <c r="S68" s="139" t="s">
        <v>18</v>
      </c>
    </row>
    <row r="69" spans="1:19" s="1" customFormat="1">
      <c r="A69" s="4" t="s">
        <v>152</v>
      </c>
      <c r="B69" s="2" t="s">
        <v>16</v>
      </c>
      <c r="C69" s="3" t="s">
        <v>1987</v>
      </c>
      <c r="D69" s="4" t="s">
        <v>3262</v>
      </c>
      <c r="E69" s="165">
        <v>359</v>
      </c>
      <c r="F69" s="166">
        <v>0.05</v>
      </c>
      <c r="G69" s="165">
        <v>341.05</v>
      </c>
      <c r="H69" s="139">
        <v>0</v>
      </c>
      <c r="I69" s="139">
        <v>0</v>
      </c>
      <c r="J69" s="139">
        <v>0</v>
      </c>
      <c r="K69" s="139">
        <v>0</v>
      </c>
      <c r="L69" s="139">
        <v>0</v>
      </c>
      <c r="M69" s="139" t="s">
        <v>18</v>
      </c>
      <c r="N69" s="139" t="s">
        <v>18</v>
      </c>
      <c r="O69" s="139" t="s">
        <v>18</v>
      </c>
      <c r="P69" s="139" t="s">
        <v>18</v>
      </c>
      <c r="Q69" s="139" t="s">
        <v>18</v>
      </c>
      <c r="R69" s="139" t="s">
        <v>18</v>
      </c>
      <c r="S69" s="139" t="s">
        <v>18</v>
      </c>
    </row>
    <row r="70" spans="1:19" s="1" customFormat="1">
      <c r="A70" s="2" t="s">
        <v>152</v>
      </c>
      <c r="B70" s="2" t="s">
        <v>16</v>
      </c>
      <c r="C70" s="2" t="s">
        <v>3445</v>
      </c>
      <c r="D70" s="4" t="s">
        <v>3369</v>
      </c>
      <c r="E70" s="203">
        <v>275</v>
      </c>
      <c r="F70" s="225">
        <v>0.05</v>
      </c>
      <c r="G70" s="168">
        <f>E70-(E70*F70)</f>
        <v>261.25</v>
      </c>
      <c r="H70" s="205">
        <v>0</v>
      </c>
      <c r="I70" s="205">
        <v>0</v>
      </c>
      <c r="J70" s="401">
        <v>0</v>
      </c>
      <c r="K70" s="203">
        <v>0</v>
      </c>
      <c r="L70" s="401">
        <v>0</v>
      </c>
      <c r="M70" s="139" t="s">
        <v>18</v>
      </c>
      <c r="N70" s="139" t="s">
        <v>18</v>
      </c>
      <c r="O70" s="139" t="s">
        <v>18</v>
      </c>
      <c r="P70" s="139" t="s">
        <v>18</v>
      </c>
      <c r="Q70" s="139" t="s">
        <v>18</v>
      </c>
      <c r="R70" s="139" t="s">
        <v>18</v>
      </c>
      <c r="S70" s="139" t="s">
        <v>18</v>
      </c>
    </row>
    <row r="71" spans="1:19" s="1" customFormat="1">
      <c r="A71" s="2" t="s">
        <v>152</v>
      </c>
      <c r="B71" s="2" t="s">
        <v>16</v>
      </c>
      <c r="C71" s="2" t="s">
        <v>3446</v>
      </c>
      <c r="D71" s="4" t="s">
        <v>3370</v>
      </c>
      <c r="E71" s="203">
        <v>485</v>
      </c>
      <c r="F71" s="225">
        <v>0.05</v>
      </c>
      <c r="G71" s="168">
        <f>E71-(E71*F71)</f>
        <v>460.75</v>
      </c>
      <c r="H71" s="205">
        <v>0</v>
      </c>
      <c r="I71" s="205">
        <v>0</v>
      </c>
      <c r="J71" s="401">
        <v>0</v>
      </c>
      <c r="K71" s="203">
        <v>0</v>
      </c>
      <c r="L71" s="401">
        <v>0</v>
      </c>
      <c r="M71" s="139" t="s">
        <v>18</v>
      </c>
      <c r="N71" s="139" t="s">
        <v>18</v>
      </c>
      <c r="O71" s="139" t="s">
        <v>18</v>
      </c>
      <c r="P71" s="139" t="s">
        <v>18</v>
      </c>
      <c r="Q71" s="139" t="s">
        <v>18</v>
      </c>
      <c r="R71" s="139" t="s">
        <v>18</v>
      </c>
      <c r="S71" s="139" t="s">
        <v>18</v>
      </c>
    </row>
    <row r="72" spans="1:19" s="1" customFormat="1">
      <c r="A72" s="2" t="s">
        <v>152</v>
      </c>
      <c r="B72" s="2" t="s">
        <v>16</v>
      </c>
      <c r="C72" s="2" t="s">
        <v>3447</v>
      </c>
      <c r="D72" s="4" t="s">
        <v>3371</v>
      </c>
      <c r="E72" s="203">
        <v>275</v>
      </c>
      <c r="F72" s="225">
        <v>0.05</v>
      </c>
      <c r="G72" s="168">
        <f>E72-(E72*F72)</f>
        <v>261.25</v>
      </c>
      <c r="H72" s="205">
        <v>0</v>
      </c>
      <c r="I72" s="205">
        <v>0</v>
      </c>
      <c r="J72" s="401">
        <v>0</v>
      </c>
      <c r="K72" s="203">
        <v>0</v>
      </c>
      <c r="L72" s="401">
        <v>0</v>
      </c>
      <c r="M72" s="139" t="s">
        <v>18</v>
      </c>
      <c r="N72" s="139" t="s">
        <v>18</v>
      </c>
      <c r="O72" s="139" t="s">
        <v>18</v>
      </c>
      <c r="P72" s="139" t="s">
        <v>18</v>
      </c>
      <c r="Q72" s="139" t="s">
        <v>18</v>
      </c>
      <c r="R72" s="139" t="s">
        <v>18</v>
      </c>
      <c r="S72" s="139" t="s">
        <v>18</v>
      </c>
    </row>
    <row r="73" spans="1:19" s="1" customFormat="1">
      <c r="A73" s="2" t="s">
        <v>152</v>
      </c>
      <c r="B73" s="2" t="s">
        <v>16</v>
      </c>
      <c r="C73" s="2" t="s">
        <v>3448</v>
      </c>
      <c r="D73" s="4" t="s">
        <v>3372</v>
      </c>
      <c r="E73" s="203">
        <v>275</v>
      </c>
      <c r="F73" s="225">
        <v>0.05</v>
      </c>
      <c r="G73" s="168">
        <f>E73-(E73*F73)</f>
        <v>261.25</v>
      </c>
      <c r="H73" s="205">
        <v>0</v>
      </c>
      <c r="I73" s="205">
        <v>0</v>
      </c>
      <c r="J73" s="401">
        <v>0</v>
      </c>
      <c r="K73" s="203">
        <v>0</v>
      </c>
      <c r="L73" s="401">
        <v>0</v>
      </c>
      <c r="M73" s="139" t="s">
        <v>18</v>
      </c>
      <c r="N73" s="139" t="s">
        <v>18</v>
      </c>
      <c r="O73" s="139" t="s">
        <v>18</v>
      </c>
      <c r="P73" s="139" t="s">
        <v>18</v>
      </c>
      <c r="Q73" s="139" t="s">
        <v>18</v>
      </c>
      <c r="R73" s="139" t="s">
        <v>18</v>
      </c>
      <c r="S73" s="139" t="s">
        <v>18</v>
      </c>
    </row>
    <row r="74" spans="1:19" s="1" customFormat="1" ht="30">
      <c r="A74" s="2" t="s">
        <v>152</v>
      </c>
      <c r="B74" s="2" t="s">
        <v>16</v>
      </c>
      <c r="C74" s="2" t="s">
        <v>3449</v>
      </c>
      <c r="D74" s="4" t="s">
        <v>3373</v>
      </c>
      <c r="E74" s="203">
        <v>1785</v>
      </c>
      <c r="F74" s="225">
        <v>0.05</v>
      </c>
      <c r="G74" s="168">
        <f>E74-(E74*F74)</f>
        <v>1695.75</v>
      </c>
      <c r="H74" s="205">
        <v>0</v>
      </c>
      <c r="I74" s="205">
        <v>0</v>
      </c>
      <c r="J74" s="401">
        <v>0</v>
      </c>
      <c r="K74" s="203">
        <v>0</v>
      </c>
      <c r="L74" s="401">
        <v>0</v>
      </c>
      <c r="M74" s="139" t="s">
        <v>18</v>
      </c>
      <c r="N74" s="139" t="s">
        <v>18</v>
      </c>
      <c r="O74" s="139" t="s">
        <v>18</v>
      </c>
      <c r="P74" s="139" t="s">
        <v>18</v>
      </c>
      <c r="Q74" s="139" t="s">
        <v>18</v>
      </c>
      <c r="R74" s="139" t="s">
        <v>18</v>
      </c>
      <c r="S74" s="139" t="s">
        <v>18</v>
      </c>
    </row>
    <row r="75" spans="1:19" s="1" customFormat="1">
      <c r="A75" s="2" t="s">
        <v>152</v>
      </c>
      <c r="B75" s="2" t="s">
        <v>16</v>
      </c>
      <c r="C75" s="2" t="s">
        <v>3237</v>
      </c>
      <c r="D75" s="4" t="s">
        <v>3249</v>
      </c>
      <c r="E75" s="168">
        <v>250</v>
      </c>
      <c r="F75" s="169">
        <v>0.05</v>
      </c>
      <c r="G75" s="168">
        <v>237.5</v>
      </c>
      <c r="H75" s="139">
        <v>0</v>
      </c>
      <c r="I75" s="139">
        <v>0</v>
      </c>
      <c r="J75" s="139">
        <v>0</v>
      </c>
      <c r="K75" s="203">
        <v>0</v>
      </c>
      <c r="L75" s="204">
        <v>0</v>
      </c>
      <c r="M75" s="139" t="s">
        <v>18</v>
      </c>
      <c r="N75" s="168" t="s">
        <v>18</v>
      </c>
      <c r="O75" s="139" t="s">
        <v>18</v>
      </c>
      <c r="P75" s="170" t="s">
        <v>18</v>
      </c>
      <c r="Q75" s="139" t="s">
        <v>18</v>
      </c>
      <c r="R75" s="170" t="s">
        <v>18</v>
      </c>
      <c r="S75" s="207" t="s">
        <v>18</v>
      </c>
    </row>
    <row r="76" spans="1:19" s="1" customFormat="1">
      <c r="A76" s="2" t="s">
        <v>152</v>
      </c>
      <c r="B76" s="2" t="s">
        <v>16</v>
      </c>
      <c r="C76" s="2" t="s">
        <v>3238</v>
      </c>
      <c r="D76" s="4" t="s">
        <v>3250</v>
      </c>
      <c r="E76" s="168">
        <v>450</v>
      </c>
      <c r="F76" s="169">
        <v>0.05</v>
      </c>
      <c r="G76" s="168">
        <v>427.5</v>
      </c>
      <c r="H76" s="139">
        <v>0</v>
      </c>
      <c r="I76" s="139">
        <v>0</v>
      </c>
      <c r="J76" s="139">
        <v>0</v>
      </c>
      <c r="K76" s="203">
        <v>0</v>
      </c>
      <c r="L76" s="204">
        <v>0</v>
      </c>
      <c r="M76" s="139" t="s">
        <v>18</v>
      </c>
      <c r="N76" s="168" t="s">
        <v>18</v>
      </c>
      <c r="O76" s="139" t="s">
        <v>18</v>
      </c>
      <c r="P76" s="170" t="s">
        <v>18</v>
      </c>
      <c r="Q76" s="139" t="s">
        <v>18</v>
      </c>
      <c r="R76" s="170" t="s">
        <v>18</v>
      </c>
      <c r="S76" s="207" t="s">
        <v>18</v>
      </c>
    </row>
    <row r="77" spans="1:19" s="1" customFormat="1">
      <c r="A77" s="2" t="s">
        <v>152</v>
      </c>
      <c r="B77" s="2" t="s">
        <v>16</v>
      </c>
      <c r="C77" s="2" t="s">
        <v>3239</v>
      </c>
      <c r="D77" s="4" t="s">
        <v>3251</v>
      </c>
      <c r="E77" s="168">
        <v>250</v>
      </c>
      <c r="F77" s="169">
        <v>0.05</v>
      </c>
      <c r="G77" s="168">
        <v>237.5</v>
      </c>
      <c r="H77" s="139">
        <v>0</v>
      </c>
      <c r="I77" s="139">
        <v>0</v>
      </c>
      <c r="J77" s="139">
        <v>0</v>
      </c>
      <c r="K77" s="203">
        <v>0</v>
      </c>
      <c r="L77" s="204">
        <v>0</v>
      </c>
      <c r="M77" s="139" t="s">
        <v>18</v>
      </c>
      <c r="N77" s="168" t="s">
        <v>18</v>
      </c>
      <c r="O77" s="139" t="s">
        <v>18</v>
      </c>
      <c r="P77" s="170" t="s">
        <v>18</v>
      </c>
      <c r="Q77" s="139" t="s">
        <v>18</v>
      </c>
      <c r="R77" s="170" t="s">
        <v>18</v>
      </c>
      <c r="S77" s="207" t="s">
        <v>18</v>
      </c>
    </row>
    <row r="78" spans="1:19" s="1" customFormat="1">
      <c r="A78" s="2" t="s">
        <v>152</v>
      </c>
      <c r="B78" s="2" t="s">
        <v>16</v>
      </c>
      <c r="C78" s="2" t="s">
        <v>3240</v>
      </c>
      <c r="D78" s="4" t="s">
        <v>3252</v>
      </c>
      <c r="E78" s="168">
        <v>250</v>
      </c>
      <c r="F78" s="169">
        <v>0.05</v>
      </c>
      <c r="G78" s="168">
        <v>237.5</v>
      </c>
      <c r="H78" s="139">
        <v>0</v>
      </c>
      <c r="I78" s="139">
        <v>0</v>
      </c>
      <c r="J78" s="139">
        <v>0</v>
      </c>
      <c r="K78" s="203">
        <v>0</v>
      </c>
      <c r="L78" s="204">
        <v>0</v>
      </c>
      <c r="M78" s="139" t="s">
        <v>18</v>
      </c>
      <c r="N78" s="168" t="s">
        <v>18</v>
      </c>
      <c r="O78" s="139" t="s">
        <v>18</v>
      </c>
      <c r="P78" s="170" t="s">
        <v>18</v>
      </c>
      <c r="Q78" s="139" t="s">
        <v>18</v>
      </c>
      <c r="R78" s="170" t="s">
        <v>18</v>
      </c>
      <c r="S78" s="207" t="s">
        <v>18</v>
      </c>
    </row>
    <row r="79" spans="1:19" s="1" customFormat="1" ht="30">
      <c r="A79" s="2" t="s">
        <v>152</v>
      </c>
      <c r="B79" s="2" t="s">
        <v>16</v>
      </c>
      <c r="C79" s="2" t="s">
        <v>3241</v>
      </c>
      <c r="D79" s="4" t="s">
        <v>3253</v>
      </c>
      <c r="E79" s="168">
        <v>1675</v>
      </c>
      <c r="F79" s="169">
        <v>0.05</v>
      </c>
      <c r="G79" s="168">
        <v>1591.25</v>
      </c>
      <c r="H79" s="139">
        <v>0</v>
      </c>
      <c r="I79" s="139">
        <v>0</v>
      </c>
      <c r="J79" s="139">
        <v>0</v>
      </c>
      <c r="K79" s="203">
        <v>0</v>
      </c>
      <c r="L79" s="204">
        <v>0</v>
      </c>
      <c r="M79" s="139" t="s">
        <v>18</v>
      </c>
      <c r="N79" s="168" t="s">
        <v>18</v>
      </c>
      <c r="O79" s="139" t="s">
        <v>18</v>
      </c>
      <c r="P79" s="170" t="s">
        <v>18</v>
      </c>
      <c r="Q79" s="139" t="s">
        <v>18</v>
      </c>
      <c r="R79" s="170" t="s">
        <v>18</v>
      </c>
      <c r="S79" s="207" t="s">
        <v>18</v>
      </c>
    </row>
    <row r="80" spans="1:19" s="1" customFormat="1">
      <c r="A80" s="2" t="s">
        <v>152</v>
      </c>
      <c r="B80" s="2" t="s">
        <v>153</v>
      </c>
      <c r="C80" s="3" t="s">
        <v>1990</v>
      </c>
      <c r="D80" s="3" t="s">
        <v>1991</v>
      </c>
      <c r="E80" s="165">
        <v>22655</v>
      </c>
      <c r="F80" s="166">
        <v>0.2</v>
      </c>
      <c r="G80" s="165">
        <v>18124</v>
      </c>
      <c r="H80" s="205">
        <v>2940</v>
      </c>
      <c r="I80" s="139">
        <v>2988</v>
      </c>
      <c r="J80" s="139">
        <v>0</v>
      </c>
      <c r="K80" s="139">
        <v>0</v>
      </c>
      <c r="L80" s="139">
        <v>0</v>
      </c>
      <c r="M80" s="139" t="s">
        <v>18</v>
      </c>
      <c r="N80" s="139" t="s">
        <v>18</v>
      </c>
      <c r="O80" s="139" t="s">
        <v>18</v>
      </c>
      <c r="P80" s="139" t="s">
        <v>18</v>
      </c>
      <c r="Q80" s="139" t="s">
        <v>18</v>
      </c>
      <c r="R80" s="139" t="s">
        <v>18</v>
      </c>
      <c r="S80" s="139" t="s">
        <v>18</v>
      </c>
    </row>
    <row r="81" spans="1:22" s="1" customFormat="1">
      <c r="A81" s="2" t="s">
        <v>152</v>
      </c>
      <c r="B81" s="2" t="s">
        <v>153</v>
      </c>
      <c r="C81" s="3" t="s">
        <v>1992</v>
      </c>
      <c r="D81" s="3" t="s">
        <v>1993</v>
      </c>
      <c r="E81" s="165">
        <v>25745</v>
      </c>
      <c r="F81" s="166">
        <v>0.2</v>
      </c>
      <c r="G81" s="165">
        <v>20596</v>
      </c>
      <c r="H81" s="205">
        <v>3144</v>
      </c>
      <c r="I81" s="205">
        <v>3348</v>
      </c>
      <c r="J81" s="139">
        <v>0</v>
      </c>
      <c r="K81" s="139">
        <v>0</v>
      </c>
      <c r="L81" s="139">
        <v>0</v>
      </c>
      <c r="M81" s="139" t="s">
        <v>18</v>
      </c>
      <c r="N81" s="139" t="s">
        <v>18</v>
      </c>
      <c r="O81" s="139" t="s">
        <v>18</v>
      </c>
      <c r="P81" s="139" t="s">
        <v>18</v>
      </c>
      <c r="Q81" s="139" t="s">
        <v>18</v>
      </c>
      <c r="R81" s="139" t="s">
        <v>18</v>
      </c>
      <c r="S81" s="139" t="s">
        <v>18</v>
      </c>
    </row>
    <row r="82" spans="1:22" s="1" customFormat="1">
      <c r="A82" s="2" t="s">
        <v>152</v>
      </c>
      <c r="B82" s="2" t="s">
        <v>153</v>
      </c>
      <c r="C82" s="3" t="s">
        <v>1994</v>
      </c>
      <c r="D82" s="3" t="s">
        <v>1995</v>
      </c>
      <c r="E82" s="165">
        <v>28835</v>
      </c>
      <c r="F82" s="166">
        <v>0.2</v>
      </c>
      <c r="G82" s="165">
        <v>23068</v>
      </c>
      <c r="H82" s="205">
        <v>3540</v>
      </c>
      <c r="I82" s="205">
        <v>3744</v>
      </c>
      <c r="J82" s="139">
        <v>0</v>
      </c>
      <c r="K82" s="139">
        <v>0</v>
      </c>
      <c r="L82" s="139">
        <v>0</v>
      </c>
      <c r="M82" s="139" t="s">
        <v>18</v>
      </c>
      <c r="N82" s="139" t="s">
        <v>18</v>
      </c>
      <c r="O82" s="139" t="s">
        <v>18</v>
      </c>
      <c r="P82" s="139" t="s">
        <v>18</v>
      </c>
      <c r="Q82" s="139" t="s">
        <v>18</v>
      </c>
      <c r="R82" s="139" t="s">
        <v>18</v>
      </c>
      <c r="S82" s="139" t="s">
        <v>18</v>
      </c>
    </row>
    <row r="83" spans="1:22" s="1" customFormat="1" ht="30">
      <c r="A83" s="2" t="s">
        <v>152</v>
      </c>
      <c r="B83" s="2" t="s">
        <v>153</v>
      </c>
      <c r="C83" s="3" t="s">
        <v>1996</v>
      </c>
      <c r="D83" s="3" t="s">
        <v>1997</v>
      </c>
      <c r="E83" s="165">
        <v>30895</v>
      </c>
      <c r="F83" s="166">
        <v>0.1</v>
      </c>
      <c r="G83" s="165">
        <v>27805.5</v>
      </c>
      <c r="H83" s="205">
        <v>3900</v>
      </c>
      <c r="I83" s="205">
        <v>4020</v>
      </c>
      <c r="J83" s="139">
        <v>0</v>
      </c>
      <c r="K83" s="139">
        <v>0</v>
      </c>
      <c r="L83" s="139">
        <v>0</v>
      </c>
      <c r="M83" s="139" t="s">
        <v>18</v>
      </c>
      <c r="N83" s="139" t="s">
        <v>18</v>
      </c>
      <c r="O83" s="139" t="s">
        <v>18</v>
      </c>
      <c r="P83" s="139" t="s">
        <v>18</v>
      </c>
      <c r="Q83" s="139" t="s">
        <v>18</v>
      </c>
      <c r="R83" s="139" t="s">
        <v>18</v>
      </c>
      <c r="S83" s="139" t="s">
        <v>18</v>
      </c>
    </row>
    <row r="84" spans="1:22" s="1" customFormat="1">
      <c r="A84" s="2" t="s">
        <v>152</v>
      </c>
      <c r="B84" s="2" t="s">
        <v>153</v>
      </c>
      <c r="C84" s="214" t="s">
        <v>3450</v>
      </c>
      <c r="D84" s="2" t="s">
        <v>3374</v>
      </c>
      <c r="E84" s="188">
        <v>32995</v>
      </c>
      <c r="F84" s="225">
        <v>0.2</v>
      </c>
      <c r="G84" s="168">
        <f t="shared" ref="G84:G90" si="0">E84-(E84*F84)</f>
        <v>26396</v>
      </c>
      <c r="H84" s="205">
        <v>4284</v>
      </c>
      <c r="I84" s="205">
        <v>5280</v>
      </c>
      <c r="J84" s="401">
        <v>0</v>
      </c>
      <c r="K84" s="203">
        <v>0</v>
      </c>
      <c r="L84" s="401">
        <v>0</v>
      </c>
      <c r="M84" s="139" t="s">
        <v>18</v>
      </c>
      <c r="N84" s="139" t="s">
        <v>18</v>
      </c>
      <c r="O84" s="139" t="s">
        <v>18</v>
      </c>
      <c r="P84" s="139" t="s">
        <v>18</v>
      </c>
      <c r="Q84" s="139" t="s">
        <v>18</v>
      </c>
      <c r="R84" s="139" t="s">
        <v>18</v>
      </c>
      <c r="S84" s="139" t="s">
        <v>18</v>
      </c>
      <c r="T84" s="402">
        <f t="shared" ref="T84:T90" si="1">G84*0.0322+H84*2/36</f>
        <v>1087.9512</v>
      </c>
      <c r="U84" s="402">
        <f t="shared" ref="U84:U90" si="2">G84*0.0253+H84*3/48</f>
        <v>935.56880000000001</v>
      </c>
      <c r="V84" s="402">
        <f t="shared" ref="V84:V90" si="3">G84*0.0212+H84*4/60</f>
        <v>845.1952</v>
      </c>
    </row>
    <row r="85" spans="1:22" s="1" customFormat="1">
      <c r="A85" s="2" t="s">
        <v>152</v>
      </c>
      <c r="B85" s="2" t="s">
        <v>153</v>
      </c>
      <c r="C85" s="214" t="s">
        <v>3451</v>
      </c>
      <c r="D85" s="2" t="s">
        <v>3375</v>
      </c>
      <c r="E85" s="188">
        <v>36995</v>
      </c>
      <c r="F85" s="225">
        <v>0.2</v>
      </c>
      <c r="G85" s="168">
        <f t="shared" si="0"/>
        <v>29596</v>
      </c>
      <c r="H85" s="205">
        <v>4812</v>
      </c>
      <c r="I85" s="205">
        <v>5916</v>
      </c>
      <c r="J85" s="401">
        <v>0</v>
      </c>
      <c r="K85" s="203">
        <v>0</v>
      </c>
      <c r="L85" s="401">
        <v>0</v>
      </c>
      <c r="M85" s="139" t="s">
        <v>18</v>
      </c>
      <c r="N85" s="139" t="s">
        <v>18</v>
      </c>
      <c r="O85" s="139" t="s">
        <v>18</v>
      </c>
      <c r="P85" s="139" t="s">
        <v>18</v>
      </c>
      <c r="Q85" s="139" t="s">
        <v>18</v>
      </c>
      <c r="R85" s="139" t="s">
        <v>18</v>
      </c>
      <c r="S85" s="139" t="s">
        <v>18</v>
      </c>
      <c r="T85" s="402">
        <f t="shared" si="1"/>
        <v>1220.3245333333332</v>
      </c>
      <c r="U85" s="402">
        <f t="shared" si="2"/>
        <v>1049.5288</v>
      </c>
      <c r="V85" s="402">
        <f t="shared" si="3"/>
        <v>948.23520000000008</v>
      </c>
    </row>
    <row r="86" spans="1:22" s="1" customFormat="1">
      <c r="A86" s="2" t="s">
        <v>152</v>
      </c>
      <c r="B86" s="2" t="s">
        <v>153</v>
      </c>
      <c r="C86" s="214" t="s">
        <v>3452</v>
      </c>
      <c r="D86" s="2" t="s">
        <v>3376</v>
      </c>
      <c r="E86" s="188">
        <v>42995</v>
      </c>
      <c r="F86" s="225">
        <v>0.2</v>
      </c>
      <c r="G86" s="168">
        <f t="shared" si="0"/>
        <v>34396</v>
      </c>
      <c r="H86" s="205">
        <v>5592</v>
      </c>
      <c r="I86" s="205">
        <v>6876</v>
      </c>
      <c r="J86" s="401">
        <v>0</v>
      </c>
      <c r="K86" s="203">
        <v>0</v>
      </c>
      <c r="L86" s="401">
        <v>0</v>
      </c>
      <c r="M86" s="139" t="s">
        <v>18</v>
      </c>
      <c r="N86" s="139" t="s">
        <v>18</v>
      </c>
      <c r="O86" s="139" t="s">
        <v>18</v>
      </c>
      <c r="P86" s="139" t="s">
        <v>18</v>
      </c>
      <c r="Q86" s="139" t="s">
        <v>18</v>
      </c>
      <c r="R86" s="139" t="s">
        <v>18</v>
      </c>
      <c r="S86" s="139" t="s">
        <v>18</v>
      </c>
      <c r="T86" s="402">
        <f t="shared" si="1"/>
        <v>1418.2178666666666</v>
      </c>
      <c r="U86" s="402">
        <f t="shared" si="2"/>
        <v>1219.7188000000001</v>
      </c>
      <c r="V86" s="402">
        <f t="shared" si="3"/>
        <v>1101.9952000000001</v>
      </c>
    </row>
    <row r="87" spans="1:22" s="1" customFormat="1">
      <c r="A87" s="2" t="s">
        <v>152</v>
      </c>
      <c r="B87" s="2" t="s">
        <v>153</v>
      </c>
      <c r="C87" s="214" t="s">
        <v>3453</v>
      </c>
      <c r="D87" s="2" t="s">
        <v>3377</v>
      </c>
      <c r="E87" s="188">
        <v>38995</v>
      </c>
      <c r="F87" s="225">
        <v>0.2</v>
      </c>
      <c r="G87" s="168">
        <f t="shared" si="0"/>
        <v>31196</v>
      </c>
      <c r="H87" s="205">
        <v>5064</v>
      </c>
      <c r="I87" s="205">
        <v>6240</v>
      </c>
      <c r="J87" s="401">
        <v>0</v>
      </c>
      <c r="K87" s="203">
        <v>0</v>
      </c>
      <c r="L87" s="401">
        <v>0</v>
      </c>
      <c r="M87" s="139" t="s">
        <v>18</v>
      </c>
      <c r="N87" s="139" t="s">
        <v>18</v>
      </c>
      <c r="O87" s="139" t="s">
        <v>18</v>
      </c>
      <c r="P87" s="139" t="s">
        <v>18</v>
      </c>
      <c r="Q87" s="139" t="s">
        <v>18</v>
      </c>
      <c r="R87" s="139" t="s">
        <v>18</v>
      </c>
      <c r="S87" s="139" t="s">
        <v>18</v>
      </c>
      <c r="T87" s="402">
        <f t="shared" si="1"/>
        <v>1285.8445333333334</v>
      </c>
      <c r="U87" s="402">
        <f t="shared" si="2"/>
        <v>1105.7588000000001</v>
      </c>
      <c r="V87" s="402">
        <f t="shared" si="3"/>
        <v>998.95519999999999</v>
      </c>
    </row>
    <row r="88" spans="1:22" s="1" customFormat="1">
      <c r="A88" s="2" t="s">
        <v>152</v>
      </c>
      <c r="B88" s="2" t="s">
        <v>153</v>
      </c>
      <c r="C88" s="214" t="s">
        <v>3454</v>
      </c>
      <c r="D88" s="2" t="s">
        <v>3378</v>
      </c>
      <c r="E88" s="188">
        <v>4995</v>
      </c>
      <c r="F88" s="225">
        <v>0.2</v>
      </c>
      <c r="G88" s="168">
        <f t="shared" si="0"/>
        <v>3996</v>
      </c>
      <c r="H88" s="205">
        <v>648</v>
      </c>
      <c r="I88" s="205">
        <v>804</v>
      </c>
      <c r="J88" s="401">
        <v>0</v>
      </c>
      <c r="K88" s="203">
        <v>0</v>
      </c>
      <c r="L88" s="401">
        <v>0</v>
      </c>
      <c r="M88" s="139" t="s">
        <v>18</v>
      </c>
      <c r="N88" s="139" t="s">
        <v>18</v>
      </c>
      <c r="O88" s="139" t="s">
        <v>18</v>
      </c>
      <c r="P88" s="139" t="s">
        <v>18</v>
      </c>
      <c r="Q88" s="139" t="s">
        <v>18</v>
      </c>
      <c r="R88" s="139" t="s">
        <v>18</v>
      </c>
      <c r="S88" s="139" t="s">
        <v>18</v>
      </c>
      <c r="T88" s="402">
        <f t="shared" si="1"/>
        <v>164.6712</v>
      </c>
      <c r="U88" s="402">
        <f t="shared" si="2"/>
        <v>141.59879999999998</v>
      </c>
      <c r="V88" s="402">
        <f t="shared" si="3"/>
        <v>127.9152</v>
      </c>
    </row>
    <row r="89" spans="1:22" s="1" customFormat="1">
      <c r="A89" s="2" t="s">
        <v>152</v>
      </c>
      <c r="B89" s="2" t="s">
        <v>153</v>
      </c>
      <c r="C89" s="214" t="s">
        <v>3455</v>
      </c>
      <c r="D89" s="2" t="s">
        <v>3379</v>
      </c>
      <c r="E89" s="188">
        <v>6995</v>
      </c>
      <c r="F89" s="225">
        <v>0.2</v>
      </c>
      <c r="G89" s="168">
        <f t="shared" si="0"/>
        <v>5596</v>
      </c>
      <c r="H89" s="205">
        <v>912</v>
      </c>
      <c r="I89" s="205">
        <v>1116</v>
      </c>
      <c r="J89" s="401">
        <v>0</v>
      </c>
      <c r="K89" s="203">
        <v>0</v>
      </c>
      <c r="L89" s="401">
        <v>0</v>
      </c>
      <c r="M89" s="139" t="s">
        <v>18</v>
      </c>
      <c r="N89" s="139" t="s">
        <v>18</v>
      </c>
      <c r="O89" s="139" t="s">
        <v>18</v>
      </c>
      <c r="P89" s="139" t="s">
        <v>18</v>
      </c>
      <c r="Q89" s="139" t="s">
        <v>18</v>
      </c>
      <c r="R89" s="139" t="s">
        <v>18</v>
      </c>
      <c r="S89" s="139" t="s">
        <v>18</v>
      </c>
      <c r="T89" s="402">
        <f t="shared" si="1"/>
        <v>230.85786666666667</v>
      </c>
      <c r="U89" s="402">
        <f t="shared" si="2"/>
        <v>198.5788</v>
      </c>
      <c r="V89" s="402">
        <f t="shared" si="3"/>
        <v>179.43520000000001</v>
      </c>
    </row>
    <row r="90" spans="1:22" s="1" customFormat="1">
      <c r="A90" s="2" t="s">
        <v>152</v>
      </c>
      <c r="B90" s="2" t="s">
        <v>153</v>
      </c>
      <c r="C90" s="214" t="s">
        <v>3456</v>
      </c>
      <c r="D90" s="2" t="s">
        <v>3380</v>
      </c>
      <c r="E90" s="188">
        <v>3695</v>
      </c>
      <c r="F90" s="225">
        <v>0.2</v>
      </c>
      <c r="G90" s="168">
        <f t="shared" si="0"/>
        <v>2956</v>
      </c>
      <c r="H90" s="205">
        <v>480</v>
      </c>
      <c r="I90" s="205">
        <v>588</v>
      </c>
      <c r="J90" s="401">
        <v>0</v>
      </c>
      <c r="K90" s="203">
        <v>0</v>
      </c>
      <c r="L90" s="401">
        <v>0</v>
      </c>
      <c r="M90" s="139" t="s">
        <v>18</v>
      </c>
      <c r="N90" s="139" t="s">
        <v>18</v>
      </c>
      <c r="O90" s="139" t="s">
        <v>18</v>
      </c>
      <c r="P90" s="139" t="s">
        <v>18</v>
      </c>
      <c r="Q90" s="139" t="s">
        <v>18</v>
      </c>
      <c r="R90" s="139" t="s">
        <v>18</v>
      </c>
      <c r="S90" s="139" t="s">
        <v>18</v>
      </c>
      <c r="T90" s="402">
        <f t="shared" si="1"/>
        <v>121.84986666666667</v>
      </c>
      <c r="U90" s="402">
        <f t="shared" si="2"/>
        <v>104.7868</v>
      </c>
      <c r="V90" s="402">
        <f t="shared" si="3"/>
        <v>94.667200000000008</v>
      </c>
    </row>
    <row r="91" spans="1:22" s="1" customFormat="1" ht="30">
      <c r="A91" s="2" t="s">
        <v>152</v>
      </c>
      <c r="B91" s="2" t="s">
        <v>153</v>
      </c>
      <c r="C91" s="3" t="s">
        <v>1998</v>
      </c>
      <c r="D91" s="3" t="s">
        <v>1999</v>
      </c>
      <c r="E91" s="165">
        <v>27290</v>
      </c>
      <c r="F91" s="166">
        <v>0.1</v>
      </c>
      <c r="G91" s="165">
        <v>24561</v>
      </c>
      <c r="H91" s="205">
        <v>3444</v>
      </c>
      <c r="I91" s="205">
        <v>3552</v>
      </c>
      <c r="J91" s="139">
        <v>0</v>
      </c>
      <c r="K91" s="139">
        <v>0</v>
      </c>
      <c r="L91" s="139">
        <v>0</v>
      </c>
      <c r="M91" s="139" t="s">
        <v>18</v>
      </c>
      <c r="N91" s="139" t="s">
        <v>18</v>
      </c>
      <c r="O91" s="139" t="s">
        <v>18</v>
      </c>
      <c r="P91" s="139" t="s">
        <v>18</v>
      </c>
      <c r="Q91" s="139" t="s">
        <v>18</v>
      </c>
      <c r="R91" s="139" t="s">
        <v>18</v>
      </c>
      <c r="S91" s="139" t="s">
        <v>18</v>
      </c>
    </row>
    <row r="92" spans="1:22" s="1" customFormat="1">
      <c r="A92" s="2" t="s">
        <v>152</v>
      </c>
      <c r="B92" s="2" t="s">
        <v>153</v>
      </c>
      <c r="C92" s="3" t="s">
        <v>2000</v>
      </c>
      <c r="D92" s="3" t="s">
        <v>2001</v>
      </c>
      <c r="E92" s="165">
        <v>25745</v>
      </c>
      <c r="F92" s="166">
        <v>0.2</v>
      </c>
      <c r="G92" s="165">
        <v>20596</v>
      </c>
      <c r="H92" s="205">
        <v>2988</v>
      </c>
      <c r="I92" s="205">
        <v>3348</v>
      </c>
      <c r="J92" s="139">
        <v>0</v>
      </c>
      <c r="K92" s="139">
        <v>0</v>
      </c>
      <c r="L92" s="139">
        <v>0</v>
      </c>
      <c r="M92" s="139" t="s">
        <v>18</v>
      </c>
      <c r="N92" s="139" t="s">
        <v>18</v>
      </c>
      <c r="O92" s="139" t="s">
        <v>18</v>
      </c>
      <c r="P92" s="139" t="s">
        <v>18</v>
      </c>
      <c r="Q92" s="139" t="s">
        <v>18</v>
      </c>
      <c r="R92" s="139" t="s">
        <v>18</v>
      </c>
      <c r="S92" s="139" t="s">
        <v>18</v>
      </c>
    </row>
    <row r="93" spans="1:22" s="1" customFormat="1">
      <c r="A93" s="2" t="s">
        <v>152</v>
      </c>
      <c r="B93" s="2" t="s">
        <v>153</v>
      </c>
      <c r="C93" s="3" t="s">
        <v>2002</v>
      </c>
      <c r="D93" s="3" t="s">
        <v>2003</v>
      </c>
      <c r="E93" s="165">
        <v>19565</v>
      </c>
      <c r="F93" s="166">
        <v>0.2</v>
      </c>
      <c r="G93" s="165">
        <v>15652</v>
      </c>
      <c r="H93" s="205">
        <v>2436</v>
      </c>
      <c r="I93" s="205">
        <v>2544</v>
      </c>
      <c r="J93" s="139">
        <v>0</v>
      </c>
      <c r="K93" s="139">
        <v>0</v>
      </c>
      <c r="L93" s="139">
        <v>0</v>
      </c>
      <c r="M93" s="139" t="s">
        <v>18</v>
      </c>
      <c r="N93" s="139" t="s">
        <v>18</v>
      </c>
      <c r="O93" s="139" t="s">
        <v>18</v>
      </c>
      <c r="P93" s="139" t="s">
        <v>18</v>
      </c>
      <c r="Q93" s="139" t="s">
        <v>18</v>
      </c>
      <c r="R93" s="139" t="s">
        <v>18</v>
      </c>
      <c r="S93" s="139" t="s">
        <v>18</v>
      </c>
    </row>
    <row r="94" spans="1:22" s="1" customFormat="1">
      <c r="A94" s="2" t="s">
        <v>152</v>
      </c>
      <c r="B94" s="2" t="s">
        <v>153</v>
      </c>
      <c r="C94" s="3" t="s">
        <v>2004</v>
      </c>
      <c r="D94" s="3" t="s">
        <v>2005</v>
      </c>
      <c r="E94" s="165">
        <v>22655</v>
      </c>
      <c r="F94" s="166">
        <v>0.2</v>
      </c>
      <c r="G94" s="165">
        <v>18124</v>
      </c>
      <c r="H94" s="205">
        <v>2604</v>
      </c>
      <c r="I94" s="205">
        <v>2940</v>
      </c>
      <c r="J94" s="139">
        <v>0</v>
      </c>
      <c r="K94" s="139">
        <v>0</v>
      </c>
      <c r="L94" s="139">
        <v>0</v>
      </c>
      <c r="M94" s="139" t="s">
        <v>18</v>
      </c>
      <c r="N94" s="139" t="s">
        <v>18</v>
      </c>
      <c r="O94" s="139" t="s">
        <v>18</v>
      </c>
      <c r="P94" s="139" t="s">
        <v>18</v>
      </c>
      <c r="Q94" s="139" t="s">
        <v>18</v>
      </c>
      <c r="R94" s="139" t="s">
        <v>18</v>
      </c>
      <c r="S94" s="139" t="s">
        <v>18</v>
      </c>
    </row>
    <row r="95" spans="1:22" s="1" customFormat="1">
      <c r="A95" s="2" t="s">
        <v>152</v>
      </c>
      <c r="B95" s="2" t="s">
        <v>153</v>
      </c>
      <c r="C95" s="2" t="s">
        <v>3457</v>
      </c>
      <c r="D95" s="2" t="s">
        <v>3381</v>
      </c>
      <c r="E95" s="203">
        <v>3795</v>
      </c>
      <c r="F95" s="225">
        <v>0.2</v>
      </c>
      <c r="G95" s="168">
        <f>E95-(E95*F95)</f>
        <v>3036</v>
      </c>
      <c r="H95" s="205">
        <v>0</v>
      </c>
      <c r="I95" s="205">
        <v>0</v>
      </c>
      <c r="J95" s="401">
        <v>0</v>
      </c>
      <c r="K95" s="203">
        <v>0</v>
      </c>
      <c r="L95" s="401">
        <v>0</v>
      </c>
      <c r="M95" s="139" t="s">
        <v>18</v>
      </c>
      <c r="N95" s="139" t="s">
        <v>18</v>
      </c>
      <c r="O95" s="139" t="s">
        <v>18</v>
      </c>
      <c r="P95" s="139" t="s">
        <v>18</v>
      </c>
      <c r="Q95" s="139" t="s">
        <v>18</v>
      </c>
      <c r="R95" s="139" t="s">
        <v>18</v>
      </c>
      <c r="S95" s="139" t="s">
        <v>18</v>
      </c>
      <c r="T95" s="402">
        <f>G95*0.0322+H95*2/36</f>
        <v>97.759199999999993</v>
      </c>
      <c r="U95" s="402">
        <f>G95*0.0253+H95*3/48</f>
        <v>76.8108</v>
      </c>
      <c r="V95" s="402">
        <f>G95*0.0212+H95*4/60</f>
        <v>64.363200000000006</v>
      </c>
    </row>
    <row r="96" spans="1:22" s="1" customFormat="1" ht="45">
      <c r="A96" s="2" t="s">
        <v>152</v>
      </c>
      <c r="B96" s="2" t="s">
        <v>153</v>
      </c>
      <c r="C96" s="403" t="s">
        <v>3302</v>
      </c>
      <c r="D96" s="4" t="s">
        <v>3256</v>
      </c>
      <c r="E96" s="168">
        <v>84995</v>
      </c>
      <c r="F96" s="169">
        <v>0.2</v>
      </c>
      <c r="G96" s="168">
        <v>67996</v>
      </c>
      <c r="H96" s="230">
        <v>11052</v>
      </c>
      <c r="I96" s="224">
        <v>13596</v>
      </c>
      <c r="J96" s="139">
        <v>0</v>
      </c>
      <c r="K96" s="203">
        <v>0</v>
      </c>
      <c r="L96" s="204">
        <v>0</v>
      </c>
      <c r="M96" s="139" t="s">
        <v>18</v>
      </c>
      <c r="N96" s="168" t="s">
        <v>18</v>
      </c>
      <c r="O96" s="139" t="s">
        <v>18</v>
      </c>
      <c r="P96" s="170" t="s">
        <v>18</v>
      </c>
      <c r="Q96" s="139" t="s">
        <v>18</v>
      </c>
      <c r="R96" s="170" t="s">
        <v>18</v>
      </c>
      <c r="S96" s="207" t="s">
        <v>18</v>
      </c>
    </row>
    <row r="97" spans="1:22" s="1" customFormat="1">
      <c r="A97" s="2" t="s">
        <v>152</v>
      </c>
      <c r="B97" s="2" t="s">
        <v>153</v>
      </c>
      <c r="C97" s="214" t="s">
        <v>3458</v>
      </c>
      <c r="D97" s="2" t="s">
        <v>3382</v>
      </c>
      <c r="E97" s="188">
        <v>7995</v>
      </c>
      <c r="F97" s="225">
        <v>0.2</v>
      </c>
      <c r="G97" s="168">
        <f>E97-(E97*F97)</f>
        <v>6396</v>
      </c>
      <c r="H97" s="205">
        <v>1044</v>
      </c>
      <c r="I97" s="205">
        <v>1284</v>
      </c>
      <c r="J97" s="401">
        <v>0</v>
      </c>
      <c r="K97" s="203">
        <v>0</v>
      </c>
      <c r="L97" s="401">
        <v>0</v>
      </c>
      <c r="M97" s="139" t="s">
        <v>18</v>
      </c>
      <c r="N97" s="139" t="s">
        <v>18</v>
      </c>
      <c r="O97" s="139" t="s">
        <v>18</v>
      </c>
      <c r="P97" s="139" t="s">
        <v>18</v>
      </c>
      <c r="Q97" s="139" t="s">
        <v>18</v>
      </c>
      <c r="R97" s="139" t="s">
        <v>18</v>
      </c>
      <c r="S97" s="139" t="s">
        <v>18</v>
      </c>
      <c r="T97" s="402">
        <f>G97*0.0322+H97*2/36</f>
        <v>263.95119999999997</v>
      </c>
      <c r="U97" s="402">
        <f>G97*0.0253+H97*3/48</f>
        <v>227.06880000000001</v>
      </c>
      <c r="V97" s="402">
        <f>G97*0.0212+H97*4/60</f>
        <v>205.1952</v>
      </c>
    </row>
    <row r="98" spans="1:22" s="1" customFormat="1">
      <c r="A98" s="2" t="s">
        <v>152</v>
      </c>
      <c r="B98" s="2" t="s">
        <v>153</v>
      </c>
      <c r="C98" s="2" t="s">
        <v>3244</v>
      </c>
      <c r="D98" s="4" t="s">
        <v>3257</v>
      </c>
      <c r="E98" s="168">
        <v>3995</v>
      </c>
      <c r="F98" s="169">
        <v>0.2</v>
      </c>
      <c r="G98" s="168">
        <v>3196</v>
      </c>
      <c r="H98" s="139">
        <v>0</v>
      </c>
      <c r="I98" s="139">
        <v>0</v>
      </c>
      <c r="J98" s="139">
        <v>0</v>
      </c>
      <c r="K98" s="203">
        <v>0</v>
      </c>
      <c r="L98" s="204">
        <v>0</v>
      </c>
      <c r="M98" s="139" t="s">
        <v>18</v>
      </c>
      <c r="N98" s="168" t="s">
        <v>18</v>
      </c>
      <c r="O98" s="139" t="s">
        <v>18</v>
      </c>
      <c r="P98" s="170" t="s">
        <v>18</v>
      </c>
      <c r="Q98" s="139" t="s">
        <v>18</v>
      </c>
      <c r="R98" s="170" t="s">
        <v>18</v>
      </c>
      <c r="S98" s="207" t="s">
        <v>18</v>
      </c>
    </row>
    <row r="99" spans="1:22" s="1" customFormat="1">
      <c r="A99" s="2" t="s">
        <v>152</v>
      </c>
      <c r="B99" s="2" t="s">
        <v>16</v>
      </c>
      <c r="C99" s="2" t="s">
        <v>3245</v>
      </c>
      <c r="D99" s="4" t="s">
        <v>3258</v>
      </c>
      <c r="E99" s="168">
        <v>475</v>
      </c>
      <c r="F99" s="169">
        <v>0.05</v>
      </c>
      <c r="G99" s="168">
        <v>451.25</v>
      </c>
      <c r="H99" s="139">
        <v>0</v>
      </c>
      <c r="I99" s="139">
        <v>0</v>
      </c>
      <c r="J99" s="139">
        <v>0</v>
      </c>
      <c r="K99" s="203">
        <v>0</v>
      </c>
      <c r="L99" s="204">
        <v>0</v>
      </c>
      <c r="M99" s="139" t="s">
        <v>18</v>
      </c>
      <c r="N99" s="168" t="s">
        <v>18</v>
      </c>
      <c r="O99" s="139" t="s">
        <v>18</v>
      </c>
      <c r="P99" s="170" t="s">
        <v>18</v>
      </c>
      <c r="Q99" s="139" t="s">
        <v>18</v>
      </c>
      <c r="R99" s="170" t="s">
        <v>18</v>
      </c>
      <c r="S99" s="207" t="s">
        <v>18</v>
      </c>
    </row>
    <row r="100" spans="1:22" s="1" customFormat="1">
      <c r="A100" s="2" t="s">
        <v>152</v>
      </c>
      <c r="B100" s="2" t="s">
        <v>153</v>
      </c>
      <c r="C100" s="3" t="s">
        <v>2008</v>
      </c>
      <c r="D100" s="3" t="s">
        <v>2009</v>
      </c>
      <c r="E100" s="165">
        <v>1290</v>
      </c>
      <c r="F100" s="166">
        <v>0.2</v>
      </c>
      <c r="G100" s="165">
        <v>1032</v>
      </c>
      <c r="H100" s="139">
        <v>0</v>
      </c>
      <c r="I100" s="139">
        <v>0</v>
      </c>
      <c r="J100" s="139">
        <v>0</v>
      </c>
      <c r="K100" s="139">
        <v>0</v>
      </c>
      <c r="L100" s="139">
        <v>0</v>
      </c>
      <c r="M100" s="139" t="s">
        <v>18</v>
      </c>
      <c r="N100" s="139" t="s">
        <v>18</v>
      </c>
      <c r="O100" s="139" t="s">
        <v>18</v>
      </c>
      <c r="P100" s="139" t="s">
        <v>18</v>
      </c>
      <c r="Q100" s="139" t="s">
        <v>18</v>
      </c>
      <c r="R100" s="139" t="s">
        <v>18</v>
      </c>
      <c r="S100" s="139" t="s">
        <v>18</v>
      </c>
    </row>
    <row r="101" spans="1:22" s="1" customFormat="1" ht="30">
      <c r="A101" s="2" t="s">
        <v>152</v>
      </c>
      <c r="B101" s="2" t="s">
        <v>153</v>
      </c>
      <c r="C101" s="3" t="s">
        <v>2010</v>
      </c>
      <c r="D101" s="3" t="s">
        <v>2011</v>
      </c>
      <c r="E101" s="165">
        <v>3760</v>
      </c>
      <c r="F101" s="166">
        <v>0.2</v>
      </c>
      <c r="G101" s="165">
        <v>3008</v>
      </c>
      <c r="H101" s="139">
        <v>0</v>
      </c>
      <c r="I101" s="139">
        <v>0</v>
      </c>
      <c r="J101" s="139">
        <v>0</v>
      </c>
      <c r="K101" s="139">
        <v>0</v>
      </c>
      <c r="L101" s="139">
        <v>0</v>
      </c>
      <c r="M101" s="139" t="s">
        <v>18</v>
      </c>
      <c r="N101" s="139" t="s">
        <v>18</v>
      </c>
      <c r="O101" s="139" t="s">
        <v>18</v>
      </c>
      <c r="P101" s="139" t="s">
        <v>18</v>
      </c>
      <c r="Q101" s="139" t="s">
        <v>18</v>
      </c>
      <c r="R101" s="139" t="s">
        <v>18</v>
      </c>
      <c r="S101" s="139" t="s">
        <v>18</v>
      </c>
    </row>
    <row r="102" spans="1:22" s="1" customFormat="1">
      <c r="A102" s="2" t="s">
        <v>152</v>
      </c>
      <c r="B102" s="2" t="s">
        <v>153</v>
      </c>
      <c r="C102" s="3" t="s">
        <v>2012</v>
      </c>
      <c r="D102" s="3" t="s">
        <v>2013</v>
      </c>
      <c r="E102" s="165">
        <v>1930</v>
      </c>
      <c r="F102" s="166">
        <v>0.2</v>
      </c>
      <c r="G102" s="165">
        <v>1544</v>
      </c>
      <c r="H102" s="139">
        <v>0</v>
      </c>
      <c r="I102" s="139">
        <v>0</v>
      </c>
      <c r="J102" s="139">
        <v>0</v>
      </c>
      <c r="K102" s="139">
        <v>0</v>
      </c>
      <c r="L102" s="139">
        <v>0</v>
      </c>
      <c r="M102" s="139" t="s">
        <v>18</v>
      </c>
      <c r="N102" s="139" t="s">
        <v>18</v>
      </c>
      <c r="O102" s="139" t="s">
        <v>18</v>
      </c>
      <c r="P102" s="139" t="s">
        <v>18</v>
      </c>
      <c r="Q102" s="139" t="s">
        <v>18</v>
      </c>
      <c r="R102" s="139" t="s">
        <v>18</v>
      </c>
      <c r="S102" s="139" t="s">
        <v>18</v>
      </c>
    </row>
    <row r="103" spans="1:22" s="1" customFormat="1">
      <c r="A103" s="2" t="s">
        <v>152</v>
      </c>
      <c r="B103" s="2" t="s">
        <v>153</v>
      </c>
      <c r="C103" s="3" t="s">
        <v>2014</v>
      </c>
      <c r="D103" s="3" t="s">
        <v>2015</v>
      </c>
      <c r="E103" s="165">
        <v>790</v>
      </c>
      <c r="F103" s="166">
        <v>0.2</v>
      </c>
      <c r="G103" s="165">
        <v>632</v>
      </c>
      <c r="H103" s="139">
        <v>0</v>
      </c>
      <c r="I103" s="139">
        <v>0</v>
      </c>
      <c r="J103" s="139">
        <v>0</v>
      </c>
      <c r="K103" s="139">
        <v>0</v>
      </c>
      <c r="L103" s="139">
        <v>0</v>
      </c>
      <c r="M103" s="139" t="s">
        <v>18</v>
      </c>
      <c r="N103" s="139" t="s">
        <v>18</v>
      </c>
      <c r="O103" s="139" t="s">
        <v>18</v>
      </c>
      <c r="P103" s="139" t="s">
        <v>18</v>
      </c>
      <c r="Q103" s="139" t="s">
        <v>18</v>
      </c>
      <c r="R103" s="139" t="s">
        <v>18</v>
      </c>
      <c r="S103" s="139" t="s">
        <v>18</v>
      </c>
    </row>
    <row r="104" spans="1:22" s="1" customFormat="1">
      <c r="A104" s="2" t="s">
        <v>152</v>
      </c>
      <c r="B104" s="2" t="s">
        <v>153</v>
      </c>
      <c r="C104" s="3" t="s">
        <v>2016</v>
      </c>
      <c r="D104" s="3" t="s">
        <v>2017</v>
      </c>
      <c r="E104" s="165">
        <v>1290</v>
      </c>
      <c r="F104" s="166">
        <v>0.2</v>
      </c>
      <c r="G104" s="165">
        <v>1032</v>
      </c>
      <c r="H104" s="139">
        <v>0</v>
      </c>
      <c r="I104" s="139">
        <v>0</v>
      </c>
      <c r="J104" s="139">
        <v>0</v>
      </c>
      <c r="K104" s="139">
        <v>0</v>
      </c>
      <c r="L104" s="139">
        <v>0</v>
      </c>
      <c r="M104" s="139" t="s">
        <v>18</v>
      </c>
      <c r="N104" s="139" t="s">
        <v>18</v>
      </c>
      <c r="O104" s="139" t="s">
        <v>18</v>
      </c>
      <c r="P104" s="139" t="s">
        <v>18</v>
      </c>
      <c r="Q104" s="139" t="s">
        <v>18</v>
      </c>
      <c r="R104" s="139" t="s">
        <v>18</v>
      </c>
      <c r="S104" s="139" t="s">
        <v>18</v>
      </c>
    </row>
    <row r="105" spans="1:22" s="1" customFormat="1">
      <c r="A105" s="2" t="s">
        <v>152</v>
      </c>
      <c r="B105" s="2" t="s">
        <v>153</v>
      </c>
      <c r="C105" s="3" t="s">
        <v>2018</v>
      </c>
      <c r="D105" s="3" t="s">
        <v>2019</v>
      </c>
      <c r="E105" s="165">
        <v>640</v>
      </c>
      <c r="F105" s="166">
        <v>0.2</v>
      </c>
      <c r="G105" s="165">
        <v>512</v>
      </c>
      <c r="H105" s="139">
        <v>0</v>
      </c>
      <c r="I105" s="139">
        <v>0</v>
      </c>
      <c r="J105" s="139">
        <v>0</v>
      </c>
      <c r="K105" s="139">
        <v>0</v>
      </c>
      <c r="L105" s="139">
        <v>0</v>
      </c>
      <c r="M105" s="139" t="s">
        <v>18</v>
      </c>
      <c r="N105" s="139" t="s">
        <v>18</v>
      </c>
      <c r="O105" s="139" t="s">
        <v>18</v>
      </c>
      <c r="P105" s="139" t="s">
        <v>18</v>
      </c>
      <c r="Q105" s="139" t="s">
        <v>18</v>
      </c>
      <c r="R105" s="139" t="s">
        <v>18</v>
      </c>
      <c r="S105" s="139" t="s">
        <v>18</v>
      </c>
    </row>
    <row r="106" spans="1:22" s="1" customFormat="1">
      <c r="A106" s="2" t="s">
        <v>152</v>
      </c>
      <c r="B106" s="2" t="s">
        <v>153</v>
      </c>
      <c r="C106" s="3" t="s">
        <v>2020</v>
      </c>
      <c r="D106" s="3" t="s">
        <v>2021</v>
      </c>
      <c r="E106" s="165">
        <v>5145</v>
      </c>
      <c r="F106" s="166">
        <v>0.2</v>
      </c>
      <c r="G106" s="165">
        <v>4116</v>
      </c>
      <c r="H106" s="139">
        <v>672</v>
      </c>
      <c r="I106" s="139">
        <v>684</v>
      </c>
      <c r="J106" s="139">
        <v>0</v>
      </c>
      <c r="K106" s="139">
        <v>0</v>
      </c>
      <c r="L106" s="139">
        <v>0</v>
      </c>
      <c r="M106" s="139" t="s">
        <v>18</v>
      </c>
      <c r="N106" s="139" t="s">
        <v>18</v>
      </c>
      <c r="O106" s="139" t="s">
        <v>18</v>
      </c>
      <c r="P106" s="139" t="s">
        <v>18</v>
      </c>
      <c r="Q106" s="139" t="s">
        <v>18</v>
      </c>
      <c r="R106" s="139" t="s">
        <v>18</v>
      </c>
      <c r="S106" s="139" t="s">
        <v>18</v>
      </c>
    </row>
    <row r="107" spans="1:22" s="1" customFormat="1">
      <c r="A107" s="2" t="s">
        <v>152</v>
      </c>
      <c r="B107" s="2" t="s">
        <v>153</v>
      </c>
      <c r="C107" s="3" t="s">
        <v>2022</v>
      </c>
      <c r="D107" s="3" t="s">
        <v>2023</v>
      </c>
      <c r="E107" s="165">
        <v>505</v>
      </c>
      <c r="F107" s="166">
        <v>0.2</v>
      </c>
      <c r="G107" s="165">
        <v>404</v>
      </c>
      <c r="H107" s="139">
        <v>0</v>
      </c>
      <c r="I107" s="139">
        <v>0</v>
      </c>
      <c r="J107" s="139">
        <v>0</v>
      </c>
      <c r="K107" s="139">
        <v>0</v>
      </c>
      <c r="L107" s="139">
        <v>0</v>
      </c>
      <c r="M107" s="139" t="s">
        <v>18</v>
      </c>
      <c r="N107" s="139" t="s">
        <v>18</v>
      </c>
      <c r="O107" s="139" t="s">
        <v>18</v>
      </c>
      <c r="P107" s="139" t="s">
        <v>18</v>
      </c>
      <c r="Q107" s="139" t="s">
        <v>18</v>
      </c>
      <c r="R107" s="139" t="s">
        <v>18</v>
      </c>
      <c r="S107" s="139" t="s">
        <v>18</v>
      </c>
    </row>
    <row r="108" spans="1:22" s="1" customFormat="1">
      <c r="A108" s="2" t="s">
        <v>152</v>
      </c>
      <c r="B108" s="2" t="s">
        <v>153</v>
      </c>
      <c r="C108" s="3" t="s">
        <v>2024</v>
      </c>
      <c r="D108" s="3" t="s">
        <v>2025</v>
      </c>
      <c r="E108" s="165">
        <v>8235</v>
      </c>
      <c r="F108" s="166">
        <v>0.2</v>
      </c>
      <c r="G108" s="165">
        <v>6588</v>
      </c>
      <c r="H108" s="139">
        <v>1068</v>
      </c>
      <c r="I108" s="139">
        <v>1116</v>
      </c>
      <c r="J108" s="139">
        <v>0</v>
      </c>
      <c r="K108" s="139">
        <v>0</v>
      </c>
      <c r="L108" s="139">
        <v>0</v>
      </c>
      <c r="M108" s="139" t="s">
        <v>18</v>
      </c>
      <c r="N108" s="139" t="s">
        <v>18</v>
      </c>
      <c r="O108" s="139" t="s">
        <v>18</v>
      </c>
      <c r="P108" s="139" t="s">
        <v>18</v>
      </c>
      <c r="Q108" s="139" t="s">
        <v>18</v>
      </c>
      <c r="R108" s="139" t="s">
        <v>18</v>
      </c>
      <c r="S108" s="139" t="s">
        <v>18</v>
      </c>
    </row>
    <row r="109" spans="1:22" s="1" customFormat="1" ht="30">
      <c r="A109" s="2" t="s">
        <v>152</v>
      </c>
      <c r="B109" s="2" t="s">
        <v>153</v>
      </c>
      <c r="C109" s="3" t="s">
        <v>2026</v>
      </c>
      <c r="D109" s="3" t="s">
        <v>2027</v>
      </c>
      <c r="E109" s="165">
        <v>1290</v>
      </c>
      <c r="F109" s="166">
        <v>0.2</v>
      </c>
      <c r="G109" s="165">
        <v>1032</v>
      </c>
      <c r="H109" s="139">
        <v>0</v>
      </c>
      <c r="I109" s="139">
        <v>0</v>
      </c>
      <c r="J109" s="139">
        <v>0</v>
      </c>
      <c r="K109" s="139">
        <v>0</v>
      </c>
      <c r="L109" s="139">
        <v>0</v>
      </c>
      <c r="M109" s="139" t="s">
        <v>18</v>
      </c>
      <c r="N109" s="139" t="s">
        <v>18</v>
      </c>
      <c r="O109" s="139" t="s">
        <v>18</v>
      </c>
      <c r="P109" s="139" t="s">
        <v>18</v>
      </c>
      <c r="Q109" s="139" t="s">
        <v>18</v>
      </c>
      <c r="R109" s="139" t="s">
        <v>18</v>
      </c>
      <c r="S109" s="139" t="s">
        <v>18</v>
      </c>
    </row>
    <row r="110" spans="1:22" s="1" customFormat="1">
      <c r="A110" s="2" t="s">
        <v>152</v>
      </c>
      <c r="B110" s="2" t="s">
        <v>153</v>
      </c>
      <c r="C110" s="3" t="s">
        <v>2276</v>
      </c>
      <c r="D110" s="3" t="s">
        <v>2277</v>
      </c>
      <c r="E110" s="165">
        <v>715</v>
      </c>
      <c r="F110" s="166">
        <v>0.2</v>
      </c>
      <c r="G110" s="165">
        <v>572</v>
      </c>
      <c r="H110" s="139">
        <v>0</v>
      </c>
      <c r="I110" s="139">
        <v>0</v>
      </c>
      <c r="J110" s="139">
        <v>0</v>
      </c>
      <c r="K110" s="139">
        <v>0</v>
      </c>
      <c r="L110" s="139">
        <v>0</v>
      </c>
      <c r="M110" s="139" t="s">
        <v>18</v>
      </c>
      <c r="N110" s="139" t="s">
        <v>18</v>
      </c>
      <c r="O110" s="139" t="s">
        <v>18</v>
      </c>
      <c r="P110" s="139" t="s">
        <v>18</v>
      </c>
      <c r="Q110" s="139" t="s">
        <v>18</v>
      </c>
      <c r="R110" s="139" t="s">
        <v>18</v>
      </c>
      <c r="S110" s="139" t="s">
        <v>18</v>
      </c>
    </row>
    <row r="111" spans="1:22" s="1" customFormat="1" ht="30">
      <c r="A111" s="404" t="s">
        <v>152</v>
      </c>
      <c r="B111" s="404" t="s">
        <v>153</v>
      </c>
      <c r="C111" s="405" t="s">
        <v>3478</v>
      </c>
      <c r="D111" s="405" t="s">
        <v>3479</v>
      </c>
      <c r="E111" s="165">
        <v>3995</v>
      </c>
      <c r="F111" s="225">
        <v>0.2</v>
      </c>
      <c r="G111" s="168">
        <f>E111-(E111*F111)</f>
        <v>3196</v>
      </c>
      <c r="H111" s="406">
        <v>516</v>
      </c>
      <c r="I111" s="203">
        <v>636</v>
      </c>
      <c r="J111" s="139">
        <v>0</v>
      </c>
      <c r="K111" s="139">
        <v>0</v>
      </c>
      <c r="L111" s="139">
        <v>0</v>
      </c>
      <c r="M111" s="139" t="s">
        <v>18</v>
      </c>
      <c r="N111" s="139" t="s">
        <v>18</v>
      </c>
      <c r="O111" s="139" t="s">
        <v>18</v>
      </c>
      <c r="P111" s="139" t="s">
        <v>18</v>
      </c>
      <c r="Q111" s="139" t="s">
        <v>18</v>
      </c>
      <c r="R111" s="139" t="s">
        <v>18</v>
      </c>
      <c r="S111" s="139" t="s">
        <v>18</v>
      </c>
      <c r="T111" s="402">
        <f>G111*0.0322+H111*2/36</f>
        <v>131.57786666666667</v>
      </c>
      <c r="U111" s="402">
        <f>G111*0.0253+H111*3/48</f>
        <v>113.1088</v>
      </c>
      <c r="V111" s="402">
        <f>G111*0.0212+H111*4/60</f>
        <v>102.15520000000001</v>
      </c>
    </row>
    <row r="112" spans="1:22" s="1" customFormat="1" ht="30">
      <c r="A112" s="404" t="s">
        <v>152</v>
      </c>
      <c r="B112" s="404" t="s">
        <v>153</v>
      </c>
      <c r="C112" s="405" t="s">
        <v>3476</v>
      </c>
      <c r="D112" s="405" t="s">
        <v>3477</v>
      </c>
      <c r="E112" s="165">
        <v>3145</v>
      </c>
      <c r="F112" s="225">
        <v>0.2</v>
      </c>
      <c r="G112" s="168">
        <f>E112-(E112*F112)</f>
        <v>2516</v>
      </c>
      <c r="H112" s="406">
        <v>408</v>
      </c>
      <c r="I112" s="203">
        <v>504</v>
      </c>
      <c r="J112" s="139">
        <v>0</v>
      </c>
      <c r="K112" s="139">
        <v>0</v>
      </c>
      <c r="L112" s="139">
        <v>0</v>
      </c>
      <c r="M112" s="139" t="s">
        <v>18</v>
      </c>
      <c r="N112" s="139" t="s">
        <v>18</v>
      </c>
      <c r="O112" s="139" t="s">
        <v>18</v>
      </c>
      <c r="P112" s="139" t="s">
        <v>18</v>
      </c>
      <c r="Q112" s="139" t="s">
        <v>18</v>
      </c>
      <c r="R112" s="139" t="s">
        <v>18</v>
      </c>
      <c r="S112" s="139" t="s">
        <v>18</v>
      </c>
      <c r="T112" s="402">
        <f>G112*0.0322+H112*2/36</f>
        <v>103.68186666666666</v>
      </c>
      <c r="U112" s="402">
        <f>G112*0.0253+H112*3/48</f>
        <v>89.154799999999994</v>
      </c>
      <c r="V112" s="402">
        <f>G112*0.0212+H112*4/60</f>
        <v>80.539199999999994</v>
      </c>
    </row>
    <row r="113" spans="1:19" s="1" customFormat="1" ht="30">
      <c r="A113" s="239" t="s">
        <v>3316</v>
      </c>
      <c r="B113" s="2" t="s">
        <v>890</v>
      </c>
      <c r="C113" s="16" t="s">
        <v>891</v>
      </c>
      <c r="D113" s="16" t="s">
        <v>892</v>
      </c>
      <c r="E113" s="165">
        <v>57015</v>
      </c>
      <c r="F113" s="166">
        <v>0.2</v>
      </c>
      <c r="G113" s="165">
        <v>45612</v>
      </c>
      <c r="H113" s="205">
        <v>7416</v>
      </c>
      <c r="I113" s="205">
        <v>8856</v>
      </c>
      <c r="J113" s="139">
        <v>0</v>
      </c>
      <c r="K113" s="139">
        <v>0</v>
      </c>
      <c r="L113" s="139">
        <v>0</v>
      </c>
      <c r="M113" s="139" t="s">
        <v>18</v>
      </c>
      <c r="N113" s="209" t="s">
        <v>18</v>
      </c>
      <c r="O113" s="170" t="s">
        <v>18</v>
      </c>
      <c r="P113" s="209" t="s">
        <v>18</v>
      </c>
      <c r="Q113" s="139" t="s">
        <v>18</v>
      </c>
      <c r="R113" s="168" t="s">
        <v>18</v>
      </c>
      <c r="S113" s="139" t="s">
        <v>18</v>
      </c>
    </row>
    <row r="114" spans="1:19" s="1" customFormat="1">
      <c r="A114" s="239" t="s">
        <v>3316</v>
      </c>
      <c r="B114" s="2" t="s">
        <v>890</v>
      </c>
      <c r="C114" s="3" t="s">
        <v>894</v>
      </c>
      <c r="D114" s="3" t="s">
        <v>895</v>
      </c>
      <c r="E114" s="165">
        <v>2855</v>
      </c>
      <c r="F114" s="166">
        <v>0.3</v>
      </c>
      <c r="G114" s="165">
        <v>1998.4999999999998</v>
      </c>
      <c r="H114" s="205">
        <v>372</v>
      </c>
      <c r="I114" s="139">
        <v>396</v>
      </c>
      <c r="J114" s="139">
        <v>0</v>
      </c>
      <c r="K114" s="139">
        <v>0</v>
      </c>
      <c r="L114" s="139">
        <v>0</v>
      </c>
      <c r="M114" s="139" t="s">
        <v>18</v>
      </c>
      <c r="N114" s="168" t="s">
        <v>18</v>
      </c>
      <c r="O114" s="168" t="s">
        <v>18</v>
      </c>
      <c r="P114" s="168" t="s">
        <v>18</v>
      </c>
      <c r="Q114" s="139" t="s">
        <v>18</v>
      </c>
      <c r="R114" s="168" t="s">
        <v>18</v>
      </c>
      <c r="S114" s="139" t="s">
        <v>18</v>
      </c>
    </row>
    <row r="115" spans="1:19" s="1" customFormat="1">
      <c r="A115" s="239" t="s">
        <v>3316</v>
      </c>
      <c r="B115" s="2" t="s">
        <v>890</v>
      </c>
      <c r="C115" s="3" t="s">
        <v>896</v>
      </c>
      <c r="D115" s="3" t="s">
        <v>897</v>
      </c>
      <c r="E115" s="165">
        <v>2855</v>
      </c>
      <c r="F115" s="166">
        <v>0.3</v>
      </c>
      <c r="G115" s="165">
        <v>1998.4999999999998</v>
      </c>
      <c r="H115" s="205">
        <v>372</v>
      </c>
      <c r="I115" s="139">
        <v>396</v>
      </c>
      <c r="J115" s="139">
        <v>0</v>
      </c>
      <c r="K115" s="139">
        <v>0</v>
      </c>
      <c r="L115" s="139">
        <v>0</v>
      </c>
      <c r="M115" s="139" t="s">
        <v>18</v>
      </c>
      <c r="N115" s="168" t="s">
        <v>18</v>
      </c>
      <c r="O115" s="168" t="s">
        <v>18</v>
      </c>
      <c r="P115" s="168" t="s">
        <v>18</v>
      </c>
      <c r="Q115" s="139" t="s">
        <v>18</v>
      </c>
      <c r="R115" s="168" t="s">
        <v>18</v>
      </c>
      <c r="S115" s="139" t="s">
        <v>18</v>
      </c>
    </row>
    <row r="116" spans="1:19" s="1" customFormat="1" ht="30">
      <c r="A116" s="239" t="s">
        <v>3316</v>
      </c>
      <c r="B116" s="2" t="s">
        <v>890</v>
      </c>
      <c r="C116" s="3" t="s">
        <v>898</v>
      </c>
      <c r="D116" s="3" t="s">
        <v>899</v>
      </c>
      <c r="E116" s="165">
        <v>59615</v>
      </c>
      <c r="F116" s="166">
        <v>0.3</v>
      </c>
      <c r="G116" s="165">
        <v>41730.5</v>
      </c>
      <c r="H116" s="205">
        <v>7752</v>
      </c>
      <c r="I116" s="139">
        <v>8268</v>
      </c>
      <c r="J116" s="139">
        <v>0</v>
      </c>
      <c r="K116" s="139">
        <v>0</v>
      </c>
      <c r="L116" s="139">
        <v>0</v>
      </c>
      <c r="M116" s="139" t="s">
        <v>18</v>
      </c>
      <c r="N116" s="168" t="s">
        <v>18</v>
      </c>
      <c r="O116" s="168" t="s">
        <v>18</v>
      </c>
      <c r="P116" s="168" t="s">
        <v>18</v>
      </c>
      <c r="Q116" s="139" t="s">
        <v>18</v>
      </c>
      <c r="R116" s="168" t="s">
        <v>18</v>
      </c>
      <c r="S116" s="139" t="s">
        <v>18</v>
      </c>
    </row>
    <row r="117" spans="1:19" s="1" customFormat="1" ht="30">
      <c r="A117" s="239" t="s">
        <v>3316</v>
      </c>
      <c r="B117" s="2" t="s">
        <v>890</v>
      </c>
      <c r="C117" s="3" t="s">
        <v>900</v>
      </c>
      <c r="D117" s="3" t="s">
        <v>901</v>
      </c>
      <c r="E117" s="165">
        <v>57820</v>
      </c>
      <c r="F117" s="166">
        <v>0.3</v>
      </c>
      <c r="G117" s="165">
        <v>40474</v>
      </c>
      <c r="H117" s="205">
        <v>7512</v>
      </c>
      <c r="I117" s="139">
        <v>8016</v>
      </c>
      <c r="J117" s="139">
        <v>0</v>
      </c>
      <c r="K117" s="139">
        <v>0</v>
      </c>
      <c r="L117" s="139">
        <v>0</v>
      </c>
      <c r="M117" s="139" t="s">
        <v>18</v>
      </c>
      <c r="N117" s="168" t="s">
        <v>18</v>
      </c>
      <c r="O117" s="168" t="s">
        <v>18</v>
      </c>
      <c r="P117" s="168" t="s">
        <v>18</v>
      </c>
      <c r="Q117" s="139" t="s">
        <v>18</v>
      </c>
      <c r="R117" s="168" t="s">
        <v>18</v>
      </c>
      <c r="S117" s="139" t="s">
        <v>18</v>
      </c>
    </row>
    <row r="118" spans="1:19" s="1" customFormat="1">
      <c r="A118" s="239" t="s">
        <v>3316</v>
      </c>
      <c r="B118" s="2" t="s">
        <v>21</v>
      </c>
      <c r="C118" s="3" t="s">
        <v>902</v>
      </c>
      <c r="D118" s="3" t="s">
        <v>903</v>
      </c>
      <c r="E118" s="165">
        <v>1080</v>
      </c>
      <c r="F118" s="166">
        <v>0.05</v>
      </c>
      <c r="G118" s="165">
        <v>1026</v>
      </c>
      <c r="H118" s="205">
        <v>144</v>
      </c>
      <c r="I118" s="139">
        <v>156</v>
      </c>
      <c r="J118" s="139">
        <v>0</v>
      </c>
      <c r="K118" s="139">
        <v>0</v>
      </c>
      <c r="L118" s="139">
        <v>0</v>
      </c>
      <c r="M118" s="139" t="s">
        <v>18</v>
      </c>
      <c r="N118" s="168" t="s">
        <v>18</v>
      </c>
      <c r="O118" s="168" t="s">
        <v>18</v>
      </c>
      <c r="P118" s="168" t="s">
        <v>18</v>
      </c>
      <c r="Q118" s="139" t="s">
        <v>18</v>
      </c>
      <c r="R118" s="168" t="s">
        <v>18</v>
      </c>
      <c r="S118" s="139" t="s">
        <v>18</v>
      </c>
    </row>
    <row r="119" spans="1:19" s="1" customFormat="1">
      <c r="A119" s="239" t="s">
        <v>3316</v>
      </c>
      <c r="B119" s="2" t="s">
        <v>890</v>
      </c>
      <c r="C119" s="3" t="s">
        <v>904</v>
      </c>
      <c r="D119" s="3" t="s">
        <v>905</v>
      </c>
      <c r="E119" s="165">
        <v>3605</v>
      </c>
      <c r="F119" s="166">
        <v>0.3</v>
      </c>
      <c r="G119" s="165">
        <v>2523.5</v>
      </c>
      <c r="H119" s="205">
        <v>468</v>
      </c>
      <c r="I119" s="139">
        <v>504</v>
      </c>
      <c r="J119" s="139">
        <v>0</v>
      </c>
      <c r="K119" s="139">
        <v>0</v>
      </c>
      <c r="L119" s="139">
        <v>0</v>
      </c>
      <c r="M119" s="139" t="s">
        <v>18</v>
      </c>
      <c r="N119" s="168" t="s">
        <v>18</v>
      </c>
      <c r="O119" s="168" t="s">
        <v>18</v>
      </c>
      <c r="P119" s="168" t="s">
        <v>18</v>
      </c>
      <c r="Q119" s="139" t="s">
        <v>18</v>
      </c>
      <c r="R119" s="168" t="s">
        <v>18</v>
      </c>
      <c r="S119" s="139" t="s">
        <v>18</v>
      </c>
    </row>
    <row r="120" spans="1:19" s="1" customFormat="1">
      <c r="A120" s="239" t="s">
        <v>3316</v>
      </c>
      <c r="B120" s="2" t="s">
        <v>890</v>
      </c>
      <c r="C120" s="3" t="s">
        <v>906</v>
      </c>
      <c r="D120" s="3" t="s">
        <v>907</v>
      </c>
      <c r="E120" s="165">
        <v>3605</v>
      </c>
      <c r="F120" s="166">
        <v>0.3</v>
      </c>
      <c r="G120" s="165">
        <v>2523.5</v>
      </c>
      <c r="H120" s="205">
        <v>468</v>
      </c>
      <c r="I120" s="139">
        <v>504</v>
      </c>
      <c r="J120" s="139">
        <v>0</v>
      </c>
      <c r="K120" s="139">
        <v>0</v>
      </c>
      <c r="L120" s="139">
        <v>0</v>
      </c>
      <c r="M120" s="139" t="s">
        <v>18</v>
      </c>
      <c r="N120" s="168" t="s">
        <v>18</v>
      </c>
      <c r="O120" s="168" t="s">
        <v>18</v>
      </c>
      <c r="P120" s="168" t="s">
        <v>18</v>
      </c>
      <c r="Q120" s="139" t="s">
        <v>18</v>
      </c>
      <c r="R120" s="168" t="s">
        <v>18</v>
      </c>
      <c r="S120" s="139" t="s">
        <v>18</v>
      </c>
    </row>
    <row r="121" spans="1:19" s="1" customFormat="1">
      <c r="A121" s="239" t="s">
        <v>3316</v>
      </c>
      <c r="B121" s="2" t="s">
        <v>890</v>
      </c>
      <c r="C121" s="3" t="s">
        <v>908</v>
      </c>
      <c r="D121" s="3" t="s">
        <v>909</v>
      </c>
      <c r="E121" s="165">
        <v>785</v>
      </c>
      <c r="F121" s="166">
        <v>0.3</v>
      </c>
      <c r="G121" s="165">
        <v>549.5</v>
      </c>
      <c r="H121" s="205">
        <v>108</v>
      </c>
      <c r="I121" s="139">
        <v>108</v>
      </c>
      <c r="J121" s="139">
        <v>0</v>
      </c>
      <c r="K121" s="139">
        <v>0</v>
      </c>
      <c r="L121" s="139">
        <v>0</v>
      </c>
      <c r="M121" s="139" t="s">
        <v>18</v>
      </c>
      <c r="N121" s="168" t="s">
        <v>18</v>
      </c>
      <c r="O121" s="168" t="s">
        <v>18</v>
      </c>
      <c r="P121" s="168" t="s">
        <v>18</v>
      </c>
      <c r="Q121" s="139" t="s">
        <v>18</v>
      </c>
      <c r="R121" s="168" t="s">
        <v>18</v>
      </c>
      <c r="S121" s="139" t="s">
        <v>18</v>
      </c>
    </row>
    <row r="122" spans="1:19" s="1" customFormat="1">
      <c r="A122" s="239" t="s">
        <v>3316</v>
      </c>
      <c r="B122" s="2" t="s">
        <v>890</v>
      </c>
      <c r="C122" s="3" t="s">
        <v>910</v>
      </c>
      <c r="D122" s="3" t="s">
        <v>911</v>
      </c>
      <c r="E122" s="165">
        <v>3605</v>
      </c>
      <c r="F122" s="166">
        <v>0.3</v>
      </c>
      <c r="G122" s="165">
        <v>2523.5</v>
      </c>
      <c r="H122" s="205">
        <v>468</v>
      </c>
      <c r="I122" s="139">
        <v>504</v>
      </c>
      <c r="J122" s="139">
        <v>0</v>
      </c>
      <c r="K122" s="139">
        <v>0</v>
      </c>
      <c r="L122" s="139">
        <v>0</v>
      </c>
      <c r="M122" s="139" t="s">
        <v>18</v>
      </c>
      <c r="N122" s="168" t="s">
        <v>18</v>
      </c>
      <c r="O122" s="168" t="s">
        <v>18</v>
      </c>
      <c r="P122" s="168" t="s">
        <v>18</v>
      </c>
      <c r="Q122" s="139" t="s">
        <v>18</v>
      </c>
      <c r="R122" s="168" t="s">
        <v>18</v>
      </c>
      <c r="S122" s="139" t="s">
        <v>18</v>
      </c>
    </row>
    <row r="123" spans="1:19" s="1" customFormat="1">
      <c r="A123" s="239" t="s">
        <v>3316</v>
      </c>
      <c r="B123" s="2" t="s">
        <v>890</v>
      </c>
      <c r="C123" s="3" t="s">
        <v>912</v>
      </c>
      <c r="D123" s="3" t="s">
        <v>913</v>
      </c>
      <c r="E123" s="165">
        <v>3605</v>
      </c>
      <c r="F123" s="166">
        <v>0.3</v>
      </c>
      <c r="G123" s="165">
        <v>2523.5</v>
      </c>
      <c r="H123" s="205">
        <v>468</v>
      </c>
      <c r="I123" s="139">
        <v>504</v>
      </c>
      <c r="J123" s="139">
        <v>0</v>
      </c>
      <c r="K123" s="139">
        <v>0</v>
      </c>
      <c r="L123" s="139">
        <v>0</v>
      </c>
      <c r="M123" s="139" t="s">
        <v>18</v>
      </c>
      <c r="N123" s="168" t="s">
        <v>18</v>
      </c>
      <c r="O123" s="168" t="s">
        <v>18</v>
      </c>
      <c r="P123" s="168" t="s">
        <v>18</v>
      </c>
      <c r="Q123" s="139" t="s">
        <v>18</v>
      </c>
      <c r="R123" s="168" t="s">
        <v>18</v>
      </c>
      <c r="S123" s="139" t="s">
        <v>18</v>
      </c>
    </row>
    <row r="124" spans="1:19" s="1" customFormat="1">
      <c r="A124" s="239" t="s">
        <v>3316</v>
      </c>
      <c r="B124" s="2" t="s">
        <v>890</v>
      </c>
      <c r="C124" s="3" t="s">
        <v>914</v>
      </c>
      <c r="D124" s="3" t="s">
        <v>915</v>
      </c>
      <c r="E124" s="165">
        <v>2585</v>
      </c>
      <c r="F124" s="166">
        <v>0.3</v>
      </c>
      <c r="G124" s="165">
        <v>1809.4999999999998</v>
      </c>
      <c r="H124" s="205">
        <v>336</v>
      </c>
      <c r="I124" s="139">
        <v>360</v>
      </c>
      <c r="J124" s="139">
        <v>0</v>
      </c>
      <c r="K124" s="139">
        <v>0</v>
      </c>
      <c r="L124" s="139">
        <v>0</v>
      </c>
      <c r="M124" s="139" t="s">
        <v>18</v>
      </c>
      <c r="N124" s="168" t="s">
        <v>18</v>
      </c>
      <c r="O124" s="168" t="s">
        <v>18</v>
      </c>
      <c r="P124" s="168" t="s">
        <v>18</v>
      </c>
      <c r="Q124" s="139" t="s">
        <v>18</v>
      </c>
      <c r="R124" s="168" t="s">
        <v>18</v>
      </c>
      <c r="S124" s="139" t="s">
        <v>18</v>
      </c>
    </row>
    <row r="125" spans="1:19" s="1" customFormat="1">
      <c r="A125" s="239" t="s">
        <v>3316</v>
      </c>
      <c r="B125" s="2" t="s">
        <v>890</v>
      </c>
      <c r="C125" s="3" t="s">
        <v>916</v>
      </c>
      <c r="D125" s="3" t="s">
        <v>917</v>
      </c>
      <c r="E125" s="165">
        <v>5160</v>
      </c>
      <c r="F125" s="166">
        <v>0.3</v>
      </c>
      <c r="G125" s="165">
        <v>3611.9999999999995</v>
      </c>
      <c r="H125" s="205">
        <v>672</v>
      </c>
      <c r="I125" s="139">
        <v>720</v>
      </c>
      <c r="J125" s="139">
        <v>0</v>
      </c>
      <c r="K125" s="139">
        <v>0</v>
      </c>
      <c r="L125" s="139">
        <v>0</v>
      </c>
      <c r="M125" s="139" t="s">
        <v>18</v>
      </c>
      <c r="N125" s="168" t="s">
        <v>18</v>
      </c>
      <c r="O125" s="168" t="s">
        <v>18</v>
      </c>
      <c r="P125" s="168" t="s">
        <v>18</v>
      </c>
      <c r="Q125" s="139" t="s">
        <v>18</v>
      </c>
      <c r="R125" s="168" t="s">
        <v>18</v>
      </c>
      <c r="S125" s="139" t="s">
        <v>18</v>
      </c>
    </row>
    <row r="126" spans="1:19" s="1" customFormat="1">
      <c r="A126" s="239" t="s">
        <v>3316</v>
      </c>
      <c r="B126" s="2" t="s">
        <v>890</v>
      </c>
      <c r="C126" s="3" t="s">
        <v>918</v>
      </c>
      <c r="D126" s="3" t="s">
        <v>919</v>
      </c>
      <c r="E126" s="165">
        <v>2585</v>
      </c>
      <c r="F126" s="166">
        <v>0.3</v>
      </c>
      <c r="G126" s="165">
        <v>1809.4999999999998</v>
      </c>
      <c r="H126" s="205">
        <v>336</v>
      </c>
      <c r="I126" s="139">
        <v>360</v>
      </c>
      <c r="J126" s="139">
        <v>0</v>
      </c>
      <c r="K126" s="139">
        <v>0</v>
      </c>
      <c r="L126" s="139">
        <v>0</v>
      </c>
      <c r="M126" s="139" t="s">
        <v>18</v>
      </c>
      <c r="N126" s="168" t="s">
        <v>18</v>
      </c>
      <c r="O126" s="168" t="s">
        <v>18</v>
      </c>
      <c r="P126" s="168" t="s">
        <v>18</v>
      </c>
      <c r="Q126" s="139" t="s">
        <v>18</v>
      </c>
      <c r="R126" s="168" t="s">
        <v>18</v>
      </c>
      <c r="S126" s="139" t="s">
        <v>18</v>
      </c>
    </row>
    <row r="127" spans="1:19" s="1" customFormat="1">
      <c r="A127" s="239" t="s">
        <v>3316</v>
      </c>
      <c r="B127" s="2" t="s">
        <v>890</v>
      </c>
      <c r="C127" s="3" t="s">
        <v>920</v>
      </c>
      <c r="D127" s="3" t="s">
        <v>921</v>
      </c>
      <c r="E127" s="165">
        <v>5160</v>
      </c>
      <c r="F127" s="166">
        <v>0.3</v>
      </c>
      <c r="G127" s="165">
        <v>3611.9999999999995</v>
      </c>
      <c r="H127" s="205">
        <v>672</v>
      </c>
      <c r="I127" s="139">
        <v>720</v>
      </c>
      <c r="J127" s="139">
        <v>0</v>
      </c>
      <c r="K127" s="139">
        <v>0</v>
      </c>
      <c r="L127" s="139">
        <v>0</v>
      </c>
      <c r="M127" s="139" t="s">
        <v>18</v>
      </c>
      <c r="N127" s="168" t="s">
        <v>18</v>
      </c>
      <c r="O127" s="168" t="s">
        <v>18</v>
      </c>
      <c r="P127" s="168" t="s">
        <v>18</v>
      </c>
      <c r="Q127" s="139" t="s">
        <v>18</v>
      </c>
      <c r="R127" s="168" t="s">
        <v>18</v>
      </c>
      <c r="S127" s="139" t="s">
        <v>18</v>
      </c>
    </row>
    <row r="128" spans="1:19" s="1" customFormat="1">
      <c r="A128" s="239" t="s">
        <v>3316</v>
      </c>
      <c r="B128" s="2" t="s">
        <v>890</v>
      </c>
      <c r="C128" s="3" t="s">
        <v>922</v>
      </c>
      <c r="D128" s="3" t="s">
        <v>923</v>
      </c>
      <c r="E128" s="165">
        <v>3405</v>
      </c>
      <c r="F128" s="166">
        <v>0.3</v>
      </c>
      <c r="G128" s="165">
        <v>2383.5</v>
      </c>
      <c r="H128" s="205">
        <v>444</v>
      </c>
      <c r="I128" s="139">
        <v>468</v>
      </c>
      <c r="J128" s="139">
        <v>0</v>
      </c>
      <c r="K128" s="139">
        <v>0</v>
      </c>
      <c r="L128" s="139">
        <v>0</v>
      </c>
      <c r="M128" s="139" t="s">
        <v>18</v>
      </c>
      <c r="N128" s="168" t="s">
        <v>18</v>
      </c>
      <c r="O128" s="168" t="s">
        <v>18</v>
      </c>
      <c r="P128" s="168" t="s">
        <v>18</v>
      </c>
      <c r="Q128" s="139" t="s">
        <v>18</v>
      </c>
      <c r="R128" s="168" t="s">
        <v>18</v>
      </c>
      <c r="S128" s="139" t="s">
        <v>18</v>
      </c>
    </row>
    <row r="129" spans="1:19" s="1" customFormat="1">
      <c r="A129" s="239" t="s">
        <v>3316</v>
      </c>
      <c r="B129" s="2" t="s">
        <v>890</v>
      </c>
      <c r="C129" s="3" t="s">
        <v>924</v>
      </c>
      <c r="D129" s="3" t="s">
        <v>925</v>
      </c>
      <c r="E129" s="165">
        <v>300</v>
      </c>
      <c r="F129" s="166">
        <v>0.3</v>
      </c>
      <c r="G129" s="165">
        <v>210</v>
      </c>
      <c r="H129" s="205">
        <v>36</v>
      </c>
      <c r="I129" s="139">
        <v>36</v>
      </c>
      <c r="J129" s="139">
        <v>0</v>
      </c>
      <c r="K129" s="139">
        <v>0</v>
      </c>
      <c r="L129" s="139">
        <v>0</v>
      </c>
      <c r="M129" s="139" t="s">
        <v>18</v>
      </c>
      <c r="N129" s="168" t="s">
        <v>18</v>
      </c>
      <c r="O129" s="168" t="s">
        <v>18</v>
      </c>
      <c r="P129" s="168" t="s">
        <v>18</v>
      </c>
      <c r="Q129" s="139" t="s">
        <v>18</v>
      </c>
      <c r="R129" s="168" t="s">
        <v>18</v>
      </c>
      <c r="S129" s="139" t="s">
        <v>18</v>
      </c>
    </row>
    <row r="130" spans="1:19" s="1" customFormat="1">
      <c r="A130" s="239" t="s">
        <v>3316</v>
      </c>
      <c r="B130" s="2" t="s">
        <v>890</v>
      </c>
      <c r="C130" s="3" t="s">
        <v>926</v>
      </c>
      <c r="D130" s="3" t="s">
        <v>927</v>
      </c>
      <c r="E130" s="165">
        <v>350</v>
      </c>
      <c r="F130" s="166">
        <v>0.3</v>
      </c>
      <c r="G130" s="165">
        <v>244.99999999999997</v>
      </c>
      <c r="H130" s="205">
        <v>48</v>
      </c>
      <c r="I130" s="139">
        <v>48</v>
      </c>
      <c r="J130" s="139">
        <v>0</v>
      </c>
      <c r="K130" s="139">
        <v>0</v>
      </c>
      <c r="L130" s="139">
        <v>0</v>
      </c>
      <c r="M130" s="139" t="s">
        <v>18</v>
      </c>
      <c r="N130" s="168" t="s">
        <v>18</v>
      </c>
      <c r="O130" s="168" t="s">
        <v>18</v>
      </c>
      <c r="P130" s="168" t="s">
        <v>18</v>
      </c>
      <c r="Q130" s="139" t="s">
        <v>18</v>
      </c>
      <c r="R130" s="168" t="s">
        <v>18</v>
      </c>
      <c r="S130" s="139" t="s">
        <v>18</v>
      </c>
    </row>
    <row r="131" spans="1:19" s="1" customFormat="1">
      <c r="A131" s="239" t="s">
        <v>3316</v>
      </c>
      <c r="B131" s="2" t="s">
        <v>890</v>
      </c>
      <c r="C131" s="3" t="s">
        <v>928</v>
      </c>
      <c r="D131" s="3" t="s">
        <v>929</v>
      </c>
      <c r="E131" s="165">
        <v>1060</v>
      </c>
      <c r="F131" s="166">
        <v>0.3</v>
      </c>
      <c r="G131" s="165">
        <v>742</v>
      </c>
      <c r="H131" s="205">
        <v>132</v>
      </c>
      <c r="I131" s="139">
        <v>144</v>
      </c>
      <c r="J131" s="139">
        <v>0</v>
      </c>
      <c r="K131" s="139">
        <v>0</v>
      </c>
      <c r="L131" s="139">
        <v>0</v>
      </c>
      <c r="M131" s="139" t="s">
        <v>18</v>
      </c>
      <c r="N131" s="168" t="s">
        <v>18</v>
      </c>
      <c r="O131" s="168" t="s">
        <v>18</v>
      </c>
      <c r="P131" s="168" t="s">
        <v>18</v>
      </c>
      <c r="Q131" s="139" t="s">
        <v>18</v>
      </c>
      <c r="R131" s="168" t="s">
        <v>18</v>
      </c>
      <c r="S131" s="139" t="s">
        <v>18</v>
      </c>
    </row>
    <row r="132" spans="1:19" s="1" customFormat="1">
      <c r="A132" s="239" t="s">
        <v>3316</v>
      </c>
      <c r="B132" s="2" t="s">
        <v>890</v>
      </c>
      <c r="C132" s="3" t="s">
        <v>930</v>
      </c>
      <c r="D132" s="3" t="s">
        <v>931</v>
      </c>
      <c r="E132" s="165">
        <v>1255</v>
      </c>
      <c r="F132" s="166">
        <v>0.3</v>
      </c>
      <c r="G132" s="165">
        <v>878.5</v>
      </c>
      <c r="H132" s="205">
        <v>168</v>
      </c>
      <c r="I132" s="139">
        <v>180</v>
      </c>
      <c r="J132" s="139">
        <v>0</v>
      </c>
      <c r="K132" s="139">
        <v>0</v>
      </c>
      <c r="L132" s="139">
        <v>0</v>
      </c>
      <c r="M132" s="139" t="s">
        <v>18</v>
      </c>
      <c r="N132" s="168" t="s">
        <v>18</v>
      </c>
      <c r="O132" s="168" t="s">
        <v>18</v>
      </c>
      <c r="P132" s="168" t="s">
        <v>18</v>
      </c>
      <c r="Q132" s="139" t="s">
        <v>18</v>
      </c>
      <c r="R132" s="168" t="s">
        <v>18</v>
      </c>
      <c r="S132" s="139" t="s">
        <v>18</v>
      </c>
    </row>
    <row r="133" spans="1:19" s="1" customFormat="1">
      <c r="A133" s="239" t="s">
        <v>3316</v>
      </c>
      <c r="B133" s="2" t="s">
        <v>890</v>
      </c>
      <c r="C133" s="3" t="s">
        <v>932</v>
      </c>
      <c r="D133" s="3" t="s">
        <v>933</v>
      </c>
      <c r="E133" s="165">
        <v>435</v>
      </c>
      <c r="F133" s="166">
        <v>0.3</v>
      </c>
      <c r="G133" s="165">
        <v>304.5</v>
      </c>
      <c r="H133" s="205">
        <v>60</v>
      </c>
      <c r="I133" s="139">
        <v>60</v>
      </c>
      <c r="J133" s="139">
        <v>0</v>
      </c>
      <c r="K133" s="139">
        <v>0</v>
      </c>
      <c r="L133" s="139">
        <v>0</v>
      </c>
      <c r="M133" s="139" t="s">
        <v>18</v>
      </c>
      <c r="N133" s="168" t="s">
        <v>18</v>
      </c>
      <c r="O133" s="168" t="s">
        <v>18</v>
      </c>
      <c r="P133" s="168" t="s">
        <v>18</v>
      </c>
      <c r="Q133" s="139" t="s">
        <v>18</v>
      </c>
      <c r="R133" s="168" t="s">
        <v>18</v>
      </c>
      <c r="S133" s="139" t="s">
        <v>18</v>
      </c>
    </row>
    <row r="134" spans="1:19" s="1" customFormat="1">
      <c r="A134" s="239" t="s">
        <v>3316</v>
      </c>
      <c r="B134" s="2" t="s">
        <v>890</v>
      </c>
      <c r="C134" s="3" t="s">
        <v>934</v>
      </c>
      <c r="D134" s="3" t="s">
        <v>935</v>
      </c>
      <c r="E134" s="165">
        <v>1255</v>
      </c>
      <c r="F134" s="166">
        <v>0.3</v>
      </c>
      <c r="G134" s="165">
        <v>878.5</v>
      </c>
      <c r="H134" s="205">
        <v>168</v>
      </c>
      <c r="I134" s="139">
        <v>180</v>
      </c>
      <c r="J134" s="139">
        <v>0</v>
      </c>
      <c r="K134" s="139">
        <v>0</v>
      </c>
      <c r="L134" s="139">
        <v>0</v>
      </c>
      <c r="M134" s="139" t="s">
        <v>18</v>
      </c>
      <c r="N134" s="168" t="s">
        <v>18</v>
      </c>
      <c r="O134" s="168" t="s">
        <v>18</v>
      </c>
      <c r="P134" s="168" t="s">
        <v>18</v>
      </c>
      <c r="Q134" s="139" t="s">
        <v>18</v>
      </c>
      <c r="R134" s="168" t="s">
        <v>18</v>
      </c>
      <c r="S134" s="139" t="s">
        <v>18</v>
      </c>
    </row>
    <row r="135" spans="1:19" s="1" customFormat="1">
      <c r="A135" s="239" t="s">
        <v>3316</v>
      </c>
      <c r="B135" s="2" t="s">
        <v>890</v>
      </c>
      <c r="C135" s="3" t="s">
        <v>936</v>
      </c>
      <c r="D135" s="3" t="s">
        <v>937</v>
      </c>
      <c r="E135" s="165">
        <v>5190</v>
      </c>
      <c r="F135" s="166">
        <v>0.3</v>
      </c>
      <c r="G135" s="165">
        <v>3632.9999999999995</v>
      </c>
      <c r="H135" s="205">
        <v>672</v>
      </c>
      <c r="I135" s="139">
        <v>720</v>
      </c>
      <c r="J135" s="139">
        <v>0</v>
      </c>
      <c r="K135" s="139">
        <v>0</v>
      </c>
      <c r="L135" s="139">
        <v>0</v>
      </c>
      <c r="M135" s="139" t="s">
        <v>18</v>
      </c>
      <c r="N135" s="168" t="s">
        <v>18</v>
      </c>
      <c r="O135" s="168" t="s">
        <v>18</v>
      </c>
      <c r="P135" s="168" t="s">
        <v>18</v>
      </c>
      <c r="Q135" s="139" t="s">
        <v>18</v>
      </c>
      <c r="R135" s="168" t="s">
        <v>18</v>
      </c>
      <c r="S135" s="139" t="s">
        <v>18</v>
      </c>
    </row>
    <row r="136" spans="1:19" s="1" customFormat="1">
      <c r="A136" s="239" t="s">
        <v>3316</v>
      </c>
      <c r="B136" s="2" t="s">
        <v>890</v>
      </c>
      <c r="C136" s="3" t="s">
        <v>938</v>
      </c>
      <c r="D136" s="3" t="s">
        <v>939</v>
      </c>
      <c r="E136" s="165">
        <v>3405</v>
      </c>
      <c r="F136" s="166">
        <v>0.3</v>
      </c>
      <c r="G136" s="165">
        <v>2383.5</v>
      </c>
      <c r="H136" s="205">
        <v>444</v>
      </c>
      <c r="I136" s="139">
        <v>468</v>
      </c>
      <c r="J136" s="139">
        <v>0</v>
      </c>
      <c r="K136" s="139">
        <v>0</v>
      </c>
      <c r="L136" s="139">
        <v>0</v>
      </c>
      <c r="M136" s="139" t="s">
        <v>18</v>
      </c>
      <c r="N136" s="168" t="s">
        <v>18</v>
      </c>
      <c r="O136" s="168" t="s">
        <v>18</v>
      </c>
      <c r="P136" s="168" t="s">
        <v>18</v>
      </c>
      <c r="Q136" s="139" t="s">
        <v>18</v>
      </c>
      <c r="R136" s="168" t="s">
        <v>18</v>
      </c>
      <c r="S136" s="139" t="s">
        <v>18</v>
      </c>
    </row>
    <row r="137" spans="1:19" s="1" customFormat="1">
      <c r="A137" s="239" t="s">
        <v>3316</v>
      </c>
      <c r="B137" s="2" t="s">
        <v>890</v>
      </c>
      <c r="C137" s="3" t="s">
        <v>940</v>
      </c>
      <c r="D137" s="3" t="s">
        <v>941</v>
      </c>
      <c r="E137" s="165">
        <v>3405</v>
      </c>
      <c r="F137" s="166">
        <v>0.3</v>
      </c>
      <c r="G137" s="165">
        <v>2383.5</v>
      </c>
      <c r="H137" s="205">
        <v>444</v>
      </c>
      <c r="I137" s="139">
        <v>468</v>
      </c>
      <c r="J137" s="139">
        <v>0</v>
      </c>
      <c r="K137" s="139">
        <v>0</v>
      </c>
      <c r="L137" s="139">
        <v>0</v>
      </c>
      <c r="M137" s="139" t="s">
        <v>18</v>
      </c>
      <c r="N137" s="168" t="s">
        <v>18</v>
      </c>
      <c r="O137" s="168" t="s">
        <v>18</v>
      </c>
      <c r="P137" s="168" t="s">
        <v>18</v>
      </c>
      <c r="Q137" s="139" t="s">
        <v>18</v>
      </c>
      <c r="R137" s="168" t="s">
        <v>18</v>
      </c>
      <c r="S137" s="139" t="s">
        <v>18</v>
      </c>
    </row>
    <row r="138" spans="1:19" s="1" customFormat="1">
      <c r="A138" s="239" t="s">
        <v>3316</v>
      </c>
      <c r="B138" s="2" t="s">
        <v>890</v>
      </c>
      <c r="C138" s="3" t="s">
        <v>942</v>
      </c>
      <c r="D138" s="3" t="s">
        <v>943</v>
      </c>
      <c r="E138" s="165">
        <v>350</v>
      </c>
      <c r="F138" s="166">
        <v>0.3</v>
      </c>
      <c r="G138" s="165">
        <v>244.99999999999997</v>
      </c>
      <c r="H138" s="205">
        <v>48</v>
      </c>
      <c r="I138" s="139">
        <v>48</v>
      </c>
      <c r="J138" s="139">
        <v>0</v>
      </c>
      <c r="K138" s="139">
        <v>0</v>
      </c>
      <c r="L138" s="139">
        <v>0</v>
      </c>
      <c r="M138" s="139" t="s">
        <v>18</v>
      </c>
      <c r="N138" s="168" t="s">
        <v>18</v>
      </c>
      <c r="O138" s="168" t="s">
        <v>18</v>
      </c>
      <c r="P138" s="168" t="s">
        <v>18</v>
      </c>
      <c r="Q138" s="139" t="s">
        <v>18</v>
      </c>
      <c r="R138" s="168" t="s">
        <v>18</v>
      </c>
      <c r="S138" s="139" t="s">
        <v>18</v>
      </c>
    </row>
    <row r="139" spans="1:19" s="1" customFormat="1">
      <c r="A139" s="239" t="s">
        <v>3316</v>
      </c>
      <c r="B139" s="2" t="s">
        <v>890</v>
      </c>
      <c r="C139" s="3" t="s">
        <v>944</v>
      </c>
      <c r="D139" s="3" t="s">
        <v>945</v>
      </c>
      <c r="E139" s="165">
        <v>12210</v>
      </c>
      <c r="F139" s="166">
        <v>0.3</v>
      </c>
      <c r="G139" s="165">
        <v>8547</v>
      </c>
      <c r="H139" s="205">
        <v>1584</v>
      </c>
      <c r="I139" s="139">
        <v>1692</v>
      </c>
      <c r="J139" s="139">
        <v>0</v>
      </c>
      <c r="K139" s="139">
        <v>0</v>
      </c>
      <c r="L139" s="139">
        <v>0</v>
      </c>
      <c r="M139" s="139" t="s">
        <v>18</v>
      </c>
      <c r="N139" s="168" t="s">
        <v>18</v>
      </c>
      <c r="O139" s="168" t="s">
        <v>18</v>
      </c>
      <c r="P139" s="168" t="s">
        <v>18</v>
      </c>
      <c r="Q139" s="139" t="s">
        <v>18</v>
      </c>
      <c r="R139" s="168" t="s">
        <v>18</v>
      </c>
      <c r="S139" s="139" t="s">
        <v>18</v>
      </c>
    </row>
    <row r="140" spans="1:19" s="1" customFormat="1">
      <c r="A140" s="239" t="s">
        <v>3316</v>
      </c>
      <c r="B140" s="2" t="s">
        <v>890</v>
      </c>
      <c r="C140" s="3" t="s">
        <v>946</v>
      </c>
      <c r="D140" s="3" t="s">
        <v>947</v>
      </c>
      <c r="E140" s="165">
        <v>1175</v>
      </c>
      <c r="F140" s="166">
        <v>0.05</v>
      </c>
      <c r="G140" s="165">
        <v>1116.25</v>
      </c>
      <c r="H140" s="205">
        <v>156</v>
      </c>
      <c r="I140" s="139">
        <v>168</v>
      </c>
      <c r="J140" s="139">
        <v>0</v>
      </c>
      <c r="K140" s="139">
        <v>0</v>
      </c>
      <c r="L140" s="139">
        <v>0</v>
      </c>
      <c r="M140" s="139" t="s">
        <v>18</v>
      </c>
      <c r="N140" s="168" t="s">
        <v>18</v>
      </c>
      <c r="O140" s="168" t="s">
        <v>18</v>
      </c>
      <c r="P140" s="168" t="s">
        <v>18</v>
      </c>
      <c r="Q140" s="139" t="s">
        <v>18</v>
      </c>
      <c r="R140" s="168" t="s">
        <v>18</v>
      </c>
      <c r="S140" s="139" t="s">
        <v>18</v>
      </c>
    </row>
    <row r="141" spans="1:19" s="1" customFormat="1">
      <c r="A141" s="239" t="s">
        <v>3316</v>
      </c>
      <c r="B141" s="2" t="s">
        <v>890</v>
      </c>
      <c r="C141" s="3" t="s">
        <v>948</v>
      </c>
      <c r="D141" s="3" t="s">
        <v>949</v>
      </c>
      <c r="E141" s="165">
        <v>1175</v>
      </c>
      <c r="F141" s="166">
        <v>0.05</v>
      </c>
      <c r="G141" s="165">
        <v>1116.25</v>
      </c>
      <c r="H141" s="205">
        <v>156</v>
      </c>
      <c r="I141" s="139">
        <v>168</v>
      </c>
      <c r="J141" s="139">
        <v>0</v>
      </c>
      <c r="K141" s="139">
        <v>0</v>
      </c>
      <c r="L141" s="139">
        <v>0</v>
      </c>
      <c r="M141" s="139" t="s">
        <v>18</v>
      </c>
      <c r="N141" s="168" t="s">
        <v>18</v>
      </c>
      <c r="O141" s="168" t="s">
        <v>18</v>
      </c>
      <c r="P141" s="168" t="s">
        <v>18</v>
      </c>
      <c r="Q141" s="139" t="s">
        <v>18</v>
      </c>
      <c r="R141" s="168" t="s">
        <v>18</v>
      </c>
      <c r="S141" s="139" t="s">
        <v>18</v>
      </c>
    </row>
    <row r="142" spans="1:19" s="1" customFormat="1">
      <c r="A142" s="239" t="s">
        <v>3316</v>
      </c>
      <c r="B142" s="2" t="s">
        <v>890</v>
      </c>
      <c r="C142" s="3" t="s">
        <v>950</v>
      </c>
      <c r="D142" s="3" t="s">
        <v>951</v>
      </c>
      <c r="E142" s="165">
        <v>950</v>
      </c>
      <c r="F142" s="166">
        <v>0.3</v>
      </c>
      <c r="G142" s="165">
        <v>665</v>
      </c>
      <c r="H142" s="205">
        <v>120</v>
      </c>
      <c r="I142" s="139">
        <v>132</v>
      </c>
      <c r="J142" s="139">
        <v>0</v>
      </c>
      <c r="K142" s="139">
        <v>0</v>
      </c>
      <c r="L142" s="139">
        <v>0</v>
      </c>
      <c r="M142" s="139" t="s">
        <v>18</v>
      </c>
      <c r="N142" s="168" t="s">
        <v>18</v>
      </c>
      <c r="O142" s="168" t="s">
        <v>18</v>
      </c>
      <c r="P142" s="168" t="s">
        <v>18</v>
      </c>
      <c r="Q142" s="139" t="s">
        <v>18</v>
      </c>
      <c r="R142" s="168" t="s">
        <v>18</v>
      </c>
      <c r="S142" s="139" t="s">
        <v>18</v>
      </c>
    </row>
    <row r="143" spans="1:19" s="1" customFormat="1">
      <c r="A143" s="239" t="s">
        <v>3316</v>
      </c>
      <c r="B143" s="2" t="s">
        <v>890</v>
      </c>
      <c r="C143" s="3" t="s">
        <v>952</v>
      </c>
      <c r="D143" s="3" t="s">
        <v>953</v>
      </c>
      <c r="E143" s="165">
        <v>1060</v>
      </c>
      <c r="F143" s="166">
        <v>0.3</v>
      </c>
      <c r="G143" s="165">
        <v>742</v>
      </c>
      <c r="H143" s="205">
        <v>132</v>
      </c>
      <c r="I143" s="139">
        <v>144</v>
      </c>
      <c r="J143" s="139">
        <v>0</v>
      </c>
      <c r="K143" s="139">
        <v>0</v>
      </c>
      <c r="L143" s="139">
        <v>0</v>
      </c>
      <c r="M143" s="139" t="s">
        <v>18</v>
      </c>
      <c r="N143" s="168" t="s">
        <v>18</v>
      </c>
      <c r="O143" s="168" t="s">
        <v>18</v>
      </c>
      <c r="P143" s="168" t="s">
        <v>18</v>
      </c>
      <c r="Q143" s="139" t="s">
        <v>18</v>
      </c>
      <c r="R143" s="168" t="s">
        <v>18</v>
      </c>
      <c r="S143" s="139" t="s">
        <v>18</v>
      </c>
    </row>
    <row r="144" spans="1:19" s="1" customFormat="1">
      <c r="A144" s="239" t="s">
        <v>3316</v>
      </c>
      <c r="B144" s="2" t="s">
        <v>890</v>
      </c>
      <c r="C144" s="3" t="s">
        <v>954</v>
      </c>
      <c r="D144" s="3" t="s">
        <v>955</v>
      </c>
      <c r="E144" s="165">
        <v>4430</v>
      </c>
      <c r="F144" s="166">
        <v>0.3</v>
      </c>
      <c r="G144" s="165">
        <v>3101</v>
      </c>
      <c r="H144" s="205">
        <v>576</v>
      </c>
      <c r="I144" s="139">
        <v>612</v>
      </c>
      <c r="J144" s="139">
        <v>0</v>
      </c>
      <c r="K144" s="139">
        <v>0</v>
      </c>
      <c r="L144" s="139">
        <v>0</v>
      </c>
      <c r="M144" s="139" t="s">
        <v>18</v>
      </c>
      <c r="N144" s="168" t="s">
        <v>18</v>
      </c>
      <c r="O144" s="168" t="s">
        <v>18</v>
      </c>
      <c r="P144" s="168" t="s">
        <v>18</v>
      </c>
      <c r="Q144" s="139" t="s">
        <v>18</v>
      </c>
      <c r="R144" s="168" t="s">
        <v>18</v>
      </c>
      <c r="S144" s="139" t="s">
        <v>18</v>
      </c>
    </row>
    <row r="145" spans="1:19" s="1" customFormat="1">
      <c r="A145" s="239" t="s">
        <v>3316</v>
      </c>
      <c r="B145" s="2" t="s">
        <v>890</v>
      </c>
      <c r="C145" s="3" t="s">
        <v>956</v>
      </c>
      <c r="D145" s="3" t="s">
        <v>957</v>
      </c>
      <c r="E145" s="165">
        <v>4430</v>
      </c>
      <c r="F145" s="166">
        <v>0.3</v>
      </c>
      <c r="G145" s="165">
        <v>3101</v>
      </c>
      <c r="H145" s="205">
        <v>576</v>
      </c>
      <c r="I145" s="139">
        <v>612</v>
      </c>
      <c r="J145" s="139">
        <v>0</v>
      </c>
      <c r="K145" s="139">
        <v>0</v>
      </c>
      <c r="L145" s="139">
        <v>0</v>
      </c>
      <c r="M145" s="139" t="s">
        <v>18</v>
      </c>
      <c r="N145" s="168" t="s">
        <v>18</v>
      </c>
      <c r="O145" s="168" t="s">
        <v>18</v>
      </c>
      <c r="P145" s="168" t="s">
        <v>18</v>
      </c>
      <c r="Q145" s="139" t="s">
        <v>18</v>
      </c>
      <c r="R145" s="168" t="s">
        <v>18</v>
      </c>
      <c r="S145" s="139" t="s">
        <v>18</v>
      </c>
    </row>
    <row r="146" spans="1:19" s="1" customFormat="1">
      <c r="A146" s="239" t="s">
        <v>3316</v>
      </c>
      <c r="B146" s="2" t="s">
        <v>890</v>
      </c>
      <c r="C146" s="3" t="s">
        <v>958</v>
      </c>
      <c r="D146" s="3" t="s">
        <v>959</v>
      </c>
      <c r="E146" s="165">
        <v>7090</v>
      </c>
      <c r="F146" s="166">
        <v>0.3</v>
      </c>
      <c r="G146" s="165">
        <v>4963</v>
      </c>
      <c r="H146" s="205">
        <v>924</v>
      </c>
      <c r="I146" s="139">
        <v>984</v>
      </c>
      <c r="J146" s="139">
        <v>0</v>
      </c>
      <c r="K146" s="139">
        <v>0</v>
      </c>
      <c r="L146" s="139">
        <v>0</v>
      </c>
      <c r="M146" s="139" t="s">
        <v>18</v>
      </c>
      <c r="N146" s="168" t="s">
        <v>18</v>
      </c>
      <c r="O146" s="168" t="s">
        <v>18</v>
      </c>
      <c r="P146" s="168" t="s">
        <v>18</v>
      </c>
      <c r="Q146" s="139" t="s">
        <v>18</v>
      </c>
      <c r="R146" s="168" t="s">
        <v>18</v>
      </c>
      <c r="S146" s="139" t="s">
        <v>18</v>
      </c>
    </row>
    <row r="147" spans="1:19" s="1" customFormat="1">
      <c r="A147" s="239" t="s">
        <v>3316</v>
      </c>
      <c r="B147" s="2" t="s">
        <v>890</v>
      </c>
      <c r="C147" s="3" t="s">
        <v>960</v>
      </c>
      <c r="D147" s="3" t="s">
        <v>961</v>
      </c>
      <c r="E147" s="165">
        <v>8865</v>
      </c>
      <c r="F147" s="166">
        <v>0.3</v>
      </c>
      <c r="G147" s="165">
        <v>6205.5</v>
      </c>
      <c r="H147" s="205">
        <v>1152</v>
      </c>
      <c r="I147" s="139">
        <v>1224</v>
      </c>
      <c r="J147" s="139">
        <v>0</v>
      </c>
      <c r="K147" s="139">
        <v>0</v>
      </c>
      <c r="L147" s="139">
        <v>0</v>
      </c>
      <c r="M147" s="139" t="s">
        <v>18</v>
      </c>
      <c r="N147" s="168" t="s">
        <v>18</v>
      </c>
      <c r="O147" s="168" t="s">
        <v>18</v>
      </c>
      <c r="P147" s="168" t="s">
        <v>18</v>
      </c>
      <c r="Q147" s="139" t="s">
        <v>18</v>
      </c>
      <c r="R147" s="168" t="s">
        <v>18</v>
      </c>
      <c r="S147" s="139" t="s">
        <v>18</v>
      </c>
    </row>
    <row r="148" spans="1:19" s="1" customFormat="1">
      <c r="A148" s="239" t="s">
        <v>3316</v>
      </c>
      <c r="B148" s="2" t="s">
        <v>890</v>
      </c>
      <c r="C148" s="3" t="s">
        <v>962</v>
      </c>
      <c r="D148" s="3" t="s">
        <v>963</v>
      </c>
      <c r="E148" s="165">
        <v>1050</v>
      </c>
      <c r="F148" s="166">
        <v>0.3</v>
      </c>
      <c r="G148" s="165">
        <v>735</v>
      </c>
      <c r="H148" s="205">
        <v>132</v>
      </c>
      <c r="I148" s="139">
        <v>144</v>
      </c>
      <c r="J148" s="139">
        <v>0</v>
      </c>
      <c r="K148" s="139">
        <v>0</v>
      </c>
      <c r="L148" s="139">
        <v>0</v>
      </c>
      <c r="M148" s="139" t="s">
        <v>18</v>
      </c>
      <c r="N148" s="168" t="s">
        <v>18</v>
      </c>
      <c r="O148" s="168" t="s">
        <v>18</v>
      </c>
      <c r="P148" s="168" t="s">
        <v>18</v>
      </c>
      <c r="Q148" s="139" t="s">
        <v>18</v>
      </c>
      <c r="R148" s="168" t="s">
        <v>18</v>
      </c>
      <c r="S148" s="139" t="s">
        <v>18</v>
      </c>
    </row>
    <row r="149" spans="1:19" s="1" customFormat="1">
      <c r="A149" s="239" t="s">
        <v>3316</v>
      </c>
      <c r="B149" s="2" t="s">
        <v>21</v>
      </c>
      <c r="C149" s="3" t="s">
        <v>964</v>
      </c>
      <c r="D149" s="3" t="s">
        <v>965</v>
      </c>
      <c r="E149" s="165">
        <v>900</v>
      </c>
      <c r="F149" s="166">
        <v>0.05</v>
      </c>
      <c r="G149" s="165">
        <v>855</v>
      </c>
      <c r="H149" s="205">
        <v>120</v>
      </c>
      <c r="I149" s="139">
        <v>120</v>
      </c>
      <c r="J149" s="139">
        <v>0</v>
      </c>
      <c r="K149" s="139">
        <v>0</v>
      </c>
      <c r="L149" s="139">
        <v>0</v>
      </c>
      <c r="M149" s="139" t="s">
        <v>18</v>
      </c>
      <c r="N149" s="168" t="s">
        <v>18</v>
      </c>
      <c r="O149" s="168" t="s">
        <v>18</v>
      </c>
      <c r="P149" s="168" t="s">
        <v>18</v>
      </c>
      <c r="Q149" s="139" t="s">
        <v>18</v>
      </c>
      <c r="R149" s="168" t="s">
        <v>18</v>
      </c>
      <c r="S149" s="139" t="s">
        <v>18</v>
      </c>
    </row>
    <row r="150" spans="1:19" s="1" customFormat="1">
      <c r="A150" s="239" t="s">
        <v>3316</v>
      </c>
      <c r="B150" s="2" t="s">
        <v>890</v>
      </c>
      <c r="C150" s="3" t="s">
        <v>966</v>
      </c>
      <c r="D150" s="3" t="s">
        <v>967</v>
      </c>
      <c r="E150" s="165">
        <v>4430</v>
      </c>
      <c r="F150" s="166">
        <v>0.3</v>
      </c>
      <c r="G150" s="165">
        <v>3101</v>
      </c>
      <c r="H150" s="205">
        <v>576</v>
      </c>
      <c r="I150" s="139">
        <v>612</v>
      </c>
      <c r="J150" s="139">
        <v>0</v>
      </c>
      <c r="K150" s="139">
        <v>0</v>
      </c>
      <c r="L150" s="139">
        <v>0</v>
      </c>
      <c r="M150" s="139" t="s">
        <v>18</v>
      </c>
      <c r="N150" s="168" t="s">
        <v>18</v>
      </c>
      <c r="O150" s="168" t="s">
        <v>18</v>
      </c>
      <c r="P150" s="168" t="s">
        <v>18</v>
      </c>
      <c r="Q150" s="139" t="s">
        <v>18</v>
      </c>
      <c r="R150" s="168" t="s">
        <v>18</v>
      </c>
      <c r="S150" s="139" t="s">
        <v>18</v>
      </c>
    </row>
    <row r="151" spans="1:19" s="1" customFormat="1">
      <c r="A151" s="239" t="s">
        <v>3316</v>
      </c>
      <c r="B151" s="2" t="s">
        <v>890</v>
      </c>
      <c r="C151" s="3" t="s">
        <v>968</v>
      </c>
      <c r="D151" s="3" t="s">
        <v>969</v>
      </c>
      <c r="E151" s="165">
        <v>785</v>
      </c>
      <c r="F151" s="166">
        <v>0.3</v>
      </c>
      <c r="G151" s="165">
        <v>549.5</v>
      </c>
      <c r="H151" s="205">
        <v>108</v>
      </c>
      <c r="I151" s="139">
        <v>108</v>
      </c>
      <c r="J151" s="139">
        <v>0</v>
      </c>
      <c r="K151" s="139">
        <v>0</v>
      </c>
      <c r="L151" s="139">
        <v>0</v>
      </c>
      <c r="M151" s="139" t="s">
        <v>18</v>
      </c>
      <c r="N151" s="168" t="s">
        <v>18</v>
      </c>
      <c r="O151" s="168" t="s">
        <v>18</v>
      </c>
      <c r="P151" s="168" t="s">
        <v>18</v>
      </c>
      <c r="Q151" s="139" t="s">
        <v>18</v>
      </c>
      <c r="R151" s="168" t="s">
        <v>18</v>
      </c>
      <c r="S151" s="139" t="s">
        <v>18</v>
      </c>
    </row>
    <row r="152" spans="1:19" s="1" customFormat="1">
      <c r="A152" s="239" t="s">
        <v>3316</v>
      </c>
      <c r="B152" s="2" t="s">
        <v>890</v>
      </c>
      <c r="C152" s="3" t="s">
        <v>970</v>
      </c>
      <c r="D152" s="3" t="s">
        <v>971</v>
      </c>
      <c r="E152" s="165">
        <v>3605</v>
      </c>
      <c r="F152" s="166">
        <v>0.3</v>
      </c>
      <c r="G152" s="165">
        <v>2523.5</v>
      </c>
      <c r="H152" s="205">
        <v>468</v>
      </c>
      <c r="I152" s="139">
        <v>504</v>
      </c>
      <c r="J152" s="139">
        <v>0</v>
      </c>
      <c r="K152" s="139">
        <v>0</v>
      </c>
      <c r="L152" s="139">
        <v>0</v>
      </c>
      <c r="M152" s="139" t="s">
        <v>18</v>
      </c>
      <c r="N152" s="168" t="s">
        <v>18</v>
      </c>
      <c r="O152" s="168" t="s">
        <v>18</v>
      </c>
      <c r="P152" s="168" t="s">
        <v>18</v>
      </c>
      <c r="Q152" s="139" t="s">
        <v>18</v>
      </c>
      <c r="R152" s="168" t="s">
        <v>18</v>
      </c>
      <c r="S152" s="139" t="s">
        <v>18</v>
      </c>
    </row>
    <row r="153" spans="1:19" s="1" customFormat="1">
      <c r="A153" s="239" t="s">
        <v>3316</v>
      </c>
      <c r="B153" s="2" t="s">
        <v>890</v>
      </c>
      <c r="C153" s="3" t="s">
        <v>972</v>
      </c>
      <c r="D153" s="3" t="s">
        <v>973</v>
      </c>
      <c r="E153" s="165">
        <v>265</v>
      </c>
      <c r="F153" s="166">
        <v>0.3</v>
      </c>
      <c r="G153" s="165">
        <v>185.5</v>
      </c>
      <c r="H153" s="205">
        <v>36</v>
      </c>
      <c r="I153" s="139">
        <v>36</v>
      </c>
      <c r="J153" s="139">
        <v>0</v>
      </c>
      <c r="K153" s="139">
        <v>0</v>
      </c>
      <c r="L153" s="139">
        <v>0</v>
      </c>
      <c r="M153" s="139" t="s">
        <v>18</v>
      </c>
      <c r="N153" s="168" t="s">
        <v>18</v>
      </c>
      <c r="O153" s="168" t="s">
        <v>18</v>
      </c>
      <c r="P153" s="168" t="s">
        <v>18</v>
      </c>
      <c r="Q153" s="139" t="s">
        <v>18</v>
      </c>
      <c r="R153" s="168" t="s">
        <v>18</v>
      </c>
      <c r="S153" s="139" t="s">
        <v>18</v>
      </c>
    </row>
    <row r="154" spans="1:19" s="1" customFormat="1">
      <c r="A154" s="239" t="s">
        <v>3316</v>
      </c>
      <c r="B154" s="2" t="s">
        <v>890</v>
      </c>
      <c r="C154" s="3" t="s">
        <v>974</v>
      </c>
      <c r="D154" s="3" t="s">
        <v>975</v>
      </c>
      <c r="E154" s="165">
        <v>875</v>
      </c>
      <c r="F154" s="166">
        <v>0.3</v>
      </c>
      <c r="G154" s="165">
        <v>612.5</v>
      </c>
      <c r="H154" s="205">
        <v>108</v>
      </c>
      <c r="I154" s="139">
        <v>120</v>
      </c>
      <c r="J154" s="139">
        <v>0</v>
      </c>
      <c r="K154" s="139">
        <v>0</v>
      </c>
      <c r="L154" s="139">
        <v>0</v>
      </c>
      <c r="M154" s="139" t="s">
        <v>18</v>
      </c>
      <c r="N154" s="168" t="s">
        <v>18</v>
      </c>
      <c r="O154" s="168" t="s">
        <v>18</v>
      </c>
      <c r="P154" s="168" t="s">
        <v>18</v>
      </c>
      <c r="Q154" s="139" t="s">
        <v>18</v>
      </c>
      <c r="R154" s="168" t="s">
        <v>18</v>
      </c>
      <c r="S154" s="139" t="s">
        <v>18</v>
      </c>
    </row>
    <row r="155" spans="1:19" s="1" customFormat="1" ht="30">
      <c r="A155" s="239" t="s">
        <v>3316</v>
      </c>
      <c r="B155" s="2" t="s">
        <v>890</v>
      </c>
      <c r="C155" s="3" t="s">
        <v>976</v>
      </c>
      <c r="D155" s="3" t="s">
        <v>977</v>
      </c>
      <c r="E155" s="165">
        <v>27040</v>
      </c>
      <c r="F155" s="166">
        <v>0.3</v>
      </c>
      <c r="G155" s="165">
        <v>18928</v>
      </c>
      <c r="H155" s="205">
        <v>2796</v>
      </c>
      <c r="I155" s="205">
        <v>3516</v>
      </c>
      <c r="J155" s="139">
        <v>0</v>
      </c>
      <c r="K155" s="139">
        <v>0</v>
      </c>
      <c r="L155" s="139">
        <v>0</v>
      </c>
      <c r="M155" s="139" t="s">
        <v>18</v>
      </c>
      <c r="N155" s="168" t="s">
        <v>18</v>
      </c>
      <c r="O155" s="168" t="s">
        <v>18</v>
      </c>
      <c r="P155" s="168" t="s">
        <v>18</v>
      </c>
      <c r="Q155" s="139" t="s">
        <v>18</v>
      </c>
      <c r="R155" s="168" t="s">
        <v>18</v>
      </c>
      <c r="S155" s="139" t="s">
        <v>18</v>
      </c>
    </row>
    <row r="156" spans="1:19" s="1" customFormat="1">
      <c r="A156" s="239" t="s">
        <v>3316</v>
      </c>
      <c r="B156" s="2" t="s">
        <v>890</v>
      </c>
      <c r="C156" s="3" t="s">
        <v>978</v>
      </c>
      <c r="D156" s="3" t="s">
        <v>979</v>
      </c>
      <c r="E156" s="165">
        <v>2845</v>
      </c>
      <c r="F156" s="166">
        <v>0.3</v>
      </c>
      <c r="G156" s="165">
        <v>1991.4999999999998</v>
      </c>
      <c r="H156" s="205">
        <v>372</v>
      </c>
      <c r="I156" s="139">
        <v>396</v>
      </c>
      <c r="J156" s="139">
        <v>0</v>
      </c>
      <c r="K156" s="139">
        <v>0</v>
      </c>
      <c r="L156" s="139">
        <v>0</v>
      </c>
      <c r="M156" s="139" t="s">
        <v>18</v>
      </c>
      <c r="N156" s="168" t="s">
        <v>18</v>
      </c>
      <c r="O156" s="168" t="s">
        <v>18</v>
      </c>
      <c r="P156" s="168" t="s">
        <v>18</v>
      </c>
      <c r="Q156" s="139" t="s">
        <v>18</v>
      </c>
      <c r="R156" s="168" t="s">
        <v>18</v>
      </c>
      <c r="S156" s="139" t="s">
        <v>18</v>
      </c>
    </row>
    <row r="157" spans="1:19" s="1" customFormat="1">
      <c r="A157" s="239" t="s">
        <v>3316</v>
      </c>
      <c r="B157" s="2" t="s">
        <v>890</v>
      </c>
      <c r="C157" s="3" t="s">
        <v>980</v>
      </c>
      <c r="D157" s="3" t="s">
        <v>981</v>
      </c>
      <c r="E157" s="165">
        <v>470</v>
      </c>
      <c r="F157" s="166">
        <v>0.3</v>
      </c>
      <c r="G157" s="165">
        <v>329</v>
      </c>
      <c r="H157" s="205">
        <v>60</v>
      </c>
      <c r="I157" s="139">
        <v>60</v>
      </c>
      <c r="J157" s="139">
        <v>0</v>
      </c>
      <c r="K157" s="139">
        <v>0</v>
      </c>
      <c r="L157" s="139">
        <v>0</v>
      </c>
      <c r="M157" s="139" t="s">
        <v>18</v>
      </c>
      <c r="N157" s="168" t="s">
        <v>18</v>
      </c>
      <c r="O157" s="168" t="s">
        <v>18</v>
      </c>
      <c r="P157" s="168" t="s">
        <v>18</v>
      </c>
      <c r="Q157" s="139" t="s">
        <v>18</v>
      </c>
      <c r="R157" s="168" t="s">
        <v>18</v>
      </c>
      <c r="S157" s="139" t="s">
        <v>18</v>
      </c>
    </row>
    <row r="158" spans="1:19" s="1" customFormat="1">
      <c r="A158" s="239" t="s">
        <v>3316</v>
      </c>
      <c r="B158" s="2" t="s">
        <v>890</v>
      </c>
      <c r="C158" s="3" t="s">
        <v>982</v>
      </c>
      <c r="D158" s="3" t="s">
        <v>983</v>
      </c>
      <c r="E158" s="165">
        <v>995</v>
      </c>
      <c r="F158" s="166">
        <v>0.3</v>
      </c>
      <c r="G158" s="165">
        <v>696.5</v>
      </c>
      <c r="H158" s="205">
        <v>132</v>
      </c>
      <c r="I158" s="139">
        <v>144</v>
      </c>
      <c r="J158" s="139">
        <v>0</v>
      </c>
      <c r="K158" s="139">
        <v>0</v>
      </c>
      <c r="L158" s="139">
        <v>0</v>
      </c>
      <c r="M158" s="139" t="s">
        <v>18</v>
      </c>
      <c r="N158" s="168" t="s">
        <v>18</v>
      </c>
      <c r="O158" s="168" t="s">
        <v>18</v>
      </c>
      <c r="P158" s="168" t="s">
        <v>18</v>
      </c>
      <c r="Q158" s="139" t="s">
        <v>18</v>
      </c>
      <c r="R158" s="168" t="s">
        <v>18</v>
      </c>
      <c r="S158" s="139" t="s">
        <v>18</v>
      </c>
    </row>
    <row r="159" spans="1:19" s="1" customFormat="1">
      <c r="A159" s="239" t="s">
        <v>3316</v>
      </c>
      <c r="B159" s="2" t="s">
        <v>890</v>
      </c>
      <c r="C159" s="3" t="s">
        <v>984</v>
      </c>
      <c r="D159" s="3" t="s">
        <v>985</v>
      </c>
      <c r="E159" s="165">
        <v>4560</v>
      </c>
      <c r="F159" s="166">
        <v>0.3</v>
      </c>
      <c r="G159" s="165">
        <v>3192</v>
      </c>
      <c r="H159" s="139">
        <v>0</v>
      </c>
      <c r="I159" s="139">
        <v>0</v>
      </c>
      <c r="J159" s="139">
        <v>0</v>
      </c>
      <c r="K159" s="139">
        <v>0</v>
      </c>
      <c r="L159" s="139">
        <v>0</v>
      </c>
      <c r="M159" s="139" t="s">
        <v>18</v>
      </c>
      <c r="N159" s="168" t="s">
        <v>18</v>
      </c>
      <c r="O159" s="168" t="s">
        <v>18</v>
      </c>
      <c r="P159" s="168" t="s">
        <v>18</v>
      </c>
      <c r="Q159" s="139" t="s">
        <v>18</v>
      </c>
      <c r="R159" s="168" t="s">
        <v>18</v>
      </c>
      <c r="S159" s="139" t="s">
        <v>18</v>
      </c>
    </row>
    <row r="160" spans="1:19" s="1" customFormat="1">
      <c r="A160" s="239" t="s">
        <v>3316</v>
      </c>
      <c r="B160" s="2" t="s">
        <v>890</v>
      </c>
      <c r="C160" s="3" t="s">
        <v>986</v>
      </c>
      <c r="D160" s="3" t="s">
        <v>987</v>
      </c>
      <c r="E160" s="165">
        <v>2855</v>
      </c>
      <c r="F160" s="166">
        <v>0.3</v>
      </c>
      <c r="G160" s="165">
        <v>1998.4999999999998</v>
      </c>
      <c r="H160" s="205">
        <v>372</v>
      </c>
      <c r="I160" s="139">
        <v>396</v>
      </c>
      <c r="J160" s="139">
        <v>0</v>
      </c>
      <c r="K160" s="139">
        <v>0</v>
      </c>
      <c r="L160" s="139">
        <v>0</v>
      </c>
      <c r="M160" s="139" t="s">
        <v>18</v>
      </c>
      <c r="N160" s="168" t="s">
        <v>18</v>
      </c>
      <c r="O160" s="168" t="s">
        <v>18</v>
      </c>
      <c r="P160" s="168" t="s">
        <v>18</v>
      </c>
      <c r="Q160" s="139" t="s">
        <v>18</v>
      </c>
      <c r="R160" s="168" t="s">
        <v>18</v>
      </c>
      <c r="S160" s="139" t="s">
        <v>18</v>
      </c>
    </row>
    <row r="161" spans="1:19" s="1" customFormat="1">
      <c r="A161" s="239" t="s">
        <v>3316</v>
      </c>
      <c r="B161" s="2" t="s">
        <v>890</v>
      </c>
      <c r="C161" s="3" t="s">
        <v>988</v>
      </c>
      <c r="D161" s="3" t="s">
        <v>989</v>
      </c>
      <c r="E161" s="165">
        <v>2855</v>
      </c>
      <c r="F161" s="166">
        <v>0.3</v>
      </c>
      <c r="G161" s="165">
        <v>1998.4999999999998</v>
      </c>
      <c r="H161" s="205">
        <v>372</v>
      </c>
      <c r="I161" s="139">
        <v>396</v>
      </c>
      <c r="J161" s="139">
        <v>0</v>
      </c>
      <c r="K161" s="139">
        <v>0</v>
      </c>
      <c r="L161" s="139">
        <v>0</v>
      </c>
      <c r="M161" s="139" t="s">
        <v>18</v>
      </c>
      <c r="N161" s="168" t="s">
        <v>18</v>
      </c>
      <c r="O161" s="168" t="s">
        <v>18</v>
      </c>
      <c r="P161" s="168" t="s">
        <v>18</v>
      </c>
      <c r="Q161" s="139" t="s">
        <v>18</v>
      </c>
      <c r="R161" s="168" t="s">
        <v>18</v>
      </c>
      <c r="S161" s="139" t="s">
        <v>18</v>
      </c>
    </row>
    <row r="162" spans="1:19" s="1" customFormat="1">
      <c r="A162" s="239" t="s">
        <v>3316</v>
      </c>
      <c r="B162" s="2" t="s">
        <v>890</v>
      </c>
      <c r="C162" s="3" t="s">
        <v>990</v>
      </c>
      <c r="D162" s="3" t="s">
        <v>991</v>
      </c>
      <c r="E162" s="165">
        <v>3605</v>
      </c>
      <c r="F162" s="166">
        <v>0.3</v>
      </c>
      <c r="G162" s="165">
        <v>2523.5</v>
      </c>
      <c r="H162" s="205">
        <v>468</v>
      </c>
      <c r="I162" s="139">
        <v>504</v>
      </c>
      <c r="J162" s="139">
        <v>0</v>
      </c>
      <c r="K162" s="139">
        <v>0</v>
      </c>
      <c r="L162" s="139">
        <v>0</v>
      </c>
      <c r="M162" s="139" t="s">
        <v>18</v>
      </c>
      <c r="N162" s="168" t="s">
        <v>18</v>
      </c>
      <c r="O162" s="168" t="s">
        <v>18</v>
      </c>
      <c r="P162" s="168" t="s">
        <v>18</v>
      </c>
      <c r="Q162" s="139" t="s">
        <v>18</v>
      </c>
      <c r="R162" s="168" t="s">
        <v>18</v>
      </c>
      <c r="S162" s="139" t="s">
        <v>18</v>
      </c>
    </row>
    <row r="163" spans="1:19" s="1" customFormat="1">
      <c r="A163" s="239" t="s">
        <v>3316</v>
      </c>
      <c r="B163" s="2" t="s">
        <v>890</v>
      </c>
      <c r="C163" s="3" t="s">
        <v>992</v>
      </c>
      <c r="D163" s="3" t="s">
        <v>993</v>
      </c>
      <c r="E163" s="165">
        <v>13605</v>
      </c>
      <c r="F163" s="166">
        <v>0.3</v>
      </c>
      <c r="G163" s="165">
        <v>9523.5</v>
      </c>
      <c r="H163" s="205">
        <v>1764</v>
      </c>
      <c r="I163" s="139">
        <v>1884</v>
      </c>
      <c r="J163" s="139">
        <v>0</v>
      </c>
      <c r="K163" s="139">
        <v>0</v>
      </c>
      <c r="L163" s="139">
        <v>0</v>
      </c>
      <c r="M163" s="139" t="s">
        <v>18</v>
      </c>
      <c r="N163" s="168" t="s">
        <v>18</v>
      </c>
      <c r="O163" s="168" t="s">
        <v>18</v>
      </c>
      <c r="P163" s="168" t="s">
        <v>18</v>
      </c>
      <c r="Q163" s="139" t="s">
        <v>18</v>
      </c>
      <c r="R163" s="168" t="s">
        <v>18</v>
      </c>
      <c r="S163" s="139" t="s">
        <v>18</v>
      </c>
    </row>
    <row r="164" spans="1:19" s="1" customFormat="1">
      <c r="A164" s="239" t="s">
        <v>3316</v>
      </c>
      <c r="B164" s="2" t="s">
        <v>890</v>
      </c>
      <c r="C164" s="3" t="s">
        <v>994</v>
      </c>
      <c r="D164" s="3" t="s">
        <v>995</v>
      </c>
      <c r="E164" s="165">
        <v>11025</v>
      </c>
      <c r="F164" s="166">
        <v>0.3</v>
      </c>
      <c r="G164" s="165">
        <v>7717.4999999999991</v>
      </c>
      <c r="H164" s="205">
        <v>1428</v>
      </c>
      <c r="I164" s="139">
        <v>1524</v>
      </c>
      <c r="J164" s="139">
        <v>0</v>
      </c>
      <c r="K164" s="139">
        <v>0</v>
      </c>
      <c r="L164" s="139">
        <v>0</v>
      </c>
      <c r="M164" s="139" t="s">
        <v>18</v>
      </c>
      <c r="N164" s="168" t="s">
        <v>18</v>
      </c>
      <c r="O164" s="168" t="s">
        <v>18</v>
      </c>
      <c r="P164" s="168" t="s">
        <v>18</v>
      </c>
      <c r="Q164" s="139" t="s">
        <v>18</v>
      </c>
      <c r="R164" s="168" t="s">
        <v>18</v>
      </c>
      <c r="S164" s="139" t="s">
        <v>18</v>
      </c>
    </row>
    <row r="165" spans="1:19" s="1" customFormat="1">
      <c r="A165" s="239" t="s">
        <v>3316</v>
      </c>
      <c r="B165" s="2" t="s">
        <v>890</v>
      </c>
      <c r="C165" s="3" t="s">
        <v>996</v>
      </c>
      <c r="D165" s="3" t="s">
        <v>997</v>
      </c>
      <c r="E165" s="165">
        <v>12150</v>
      </c>
      <c r="F165" s="166">
        <v>0.3</v>
      </c>
      <c r="G165" s="165">
        <v>8505</v>
      </c>
      <c r="H165" s="205">
        <v>1584</v>
      </c>
      <c r="I165" s="139">
        <v>1680</v>
      </c>
      <c r="J165" s="139">
        <v>0</v>
      </c>
      <c r="K165" s="139">
        <v>0</v>
      </c>
      <c r="L165" s="139">
        <v>0</v>
      </c>
      <c r="M165" s="139" t="s">
        <v>18</v>
      </c>
      <c r="N165" s="168" t="s">
        <v>18</v>
      </c>
      <c r="O165" s="168" t="s">
        <v>18</v>
      </c>
      <c r="P165" s="168" t="s">
        <v>18</v>
      </c>
      <c r="Q165" s="139" t="s">
        <v>18</v>
      </c>
      <c r="R165" s="168" t="s">
        <v>18</v>
      </c>
      <c r="S165" s="139" t="s">
        <v>18</v>
      </c>
    </row>
    <row r="166" spans="1:19" s="1" customFormat="1">
      <c r="A166" s="239" t="s">
        <v>3316</v>
      </c>
      <c r="B166" s="2" t="s">
        <v>890</v>
      </c>
      <c r="C166" s="3" t="s">
        <v>998</v>
      </c>
      <c r="D166" s="3" t="s">
        <v>999</v>
      </c>
      <c r="E166" s="165">
        <v>14800</v>
      </c>
      <c r="F166" s="166">
        <v>0.3</v>
      </c>
      <c r="G166" s="165">
        <v>10360</v>
      </c>
      <c r="H166" s="205">
        <v>1920</v>
      </c>
      <c r="I166" s="139">
        <v>2052</v>
      </c>
      <c r="J166" s="139">
        <v>0</v>
      </c>
      <c r="K166" s="139">
        <v>0</v>
      </c>
      <c r="L166" s="139">
        <v>0</v>
      </c>
      <c r="M166" s="139" t="s">
        <v>18</v>
      </c>
      <c r="N166" s="168" t="s">
        <v>18</v>
      </c>
      <c r="O166" s="168" t="s">
        <v>18</v>
      </c>
      <c r="P166" s="168" t="s">
        <v>18</v>
      </c>
      <c r="Q166" s="139" t="s">
        <v>18</v>
      </c>
      <c r="R166" s="168" t="s">
        <v>18</v>
      </c>
      <c r="S166" s="139" t="s">
        <v>18</v>
      </c>
    </row>
    <row r="167" spans="1:19" s="1" customFormat="1">
      <c r="A167" s="239" t="s">
        <v>3316</v>
      </c>
      <c r="B167" s="2" t="s">
        <v>890</v>
      </c>
      <c r="C167" s="3" t="s">
        <v>1000</v>
      </c>
      <c r="D167" s="3" t="s">
        <v>1001</v>
      </c>
      <c r="E167" s="165">
        <v>14800</v>
      </c>
      <c r="F167" s="166">
        <v>0.3</v>
      </c>
      <c r="G167" s="165">
        <v>10360</v>
      </c>
      <c r="H167" s="205">
        <v>1920</v>
      </c>
      <c r="I167" s="139">
        <v>2052</v>
      </c>
      <c r="J167" s="139">
        <v>0</v>
      </c>
      <c r="K167" s="139">
        <v>0</v>
      </c>
      <c r="L167" s="139">
        <v>0</v>
      </c>
      <c r="M167" s="139" t="s">
        <v>18</v>
      </c>
      <c r="N167" s="168" t="s">
        <v>18</v>
      </c>
      <c r="O167" s="168" t="s">
        <v>18</v>
      </c>
      <c r="P167" s="168" t="s">
        <v>18</v>
      </c>
      <c r="Q167" s="139" t="s">
        <v>18</v>
      </c>
      <c r="R167" s="168" t="s">
        <v>18</v>
      </c>
      <c r="S167" s="139" t="s">
        <v>18</v>
      </c>
    </row>
    <row r="168" spans="1:19" s="1" customFormat="1">
      <c r="A168" s="239" t="s">
        <v>3316</v>
      </c>
      <c r="B168" s="2" t="s">
        <v>890</v>
      </c>
      <c r="C168" s="3" t="s">
        <v>1002</v>
      </c>
      <c r="D168" s="3" t="s">
        <v>1003</v>
      </c>
      <c r="E168" s="165">
        <v>3605</v>
      </c>
      <c r="F168" s="166">
        <v>0.3</v>
      </c>
      <c r="G168" s="165">
        <v>2523.5</v>
      </c>
      <c r="H168" s="205">
        <v>468</v>
      </c>
      <c r="I168" s="139">
        <v>504</v>
      </c>
      <c r="J168" s="139">
        <v>0</v>
      </c>
      <c r="K168" s="139">
        <v>0</v>
      </c>
      <c r="L168" s="139">
        <v>0</v>
      </c>
      <c r="M168" s="139" t="s">
        <v>18</v>
      </c>
      <c r="N168" s="168" t="s">
        <v>18</v>
      </c>
      <c r="O168" s="168" t="s">
        <v>18</v>
      </c>
      <c r="P168" s="168" t="s">
        <v>18</v>
      </c>
      <c r="Q168" s="139" t="s">
        <v>18</v>
      </c>
      <c r="R168" s="168" t="s">
        <v>18</v>
      </c>
      <c r="S168" s="139" t="s">
        <v>18</v>
      </c>
    </row>
    <row r="169" spans="1:19" s="1" customFormat="1">
      <c r="A169" s="239" t="s">
        <v>3316</v>
      </c>
      <c r="B169" s="2" t="s">
        <v>890</v>
      </c>
      <c r="C169" s="3" t="s">
        <v>1004</v>
      </c>
      <c r="D169" s="3" t="s">
        <v>1005</v>
      </c>
      <c r="E169" s="165">
        <v>785</v>
      </c>
      <c r="F169" s="166">
        <v>0.3</v>
      </c>
      <c r="G169" s="165">
        <v>549.5</v>
      </c>
      <c r="H169" s="205">
        <v>108</v>
      </c>
      <c r="I169" s="139">
        <v>108</v>
      </c>
      <c r="J169" s="139">
        <v>0</v>
      </c>
      <c r="K169" s="139">
        <v>0</v>
      </c>
      <c r="L169" s="139">
        <v>0</v>
      </c>
      <c r="M169" s="139" t="s">
        <v>18</v>
      </c>
      <c r="N169" s="168" t="s">
        <v>18</v>
      </c>
      <c r="O169" s="168" t="s">
        <v>18</v>
      </c>
      <c r="P169" s="168" t="s">
        <v>18</v>
      </c>
      <c r="Q169" s="139" t="s">
        <v>18</v>
      </c>
      <c r="R169" s="168" t="s">
        <v>18</v>
      </c>
      <c r="S169" s="139" t="s">
        <v>18</v>
      </c>
    </row>
    <row r="170" spans="1:19" s="1" customFormat="1">
      <c r="A170" s="239" t="s">
        <v>3316</v>
      </c>
      <c r="B170" s="2" t="s">
        <v>890</v>
      </c>
      <c r="C170" s="3" t="s">
        <v>1006</v>
      </c>
      <c r="D170" s="3" t="s">
        <v>1007</v>
      </c>
      <c r="E170" s="165">
        <v>3605</v>
      </c>
      <c r="F170" s="166">
        <v>0.3</v>
      </c>
      <c r="G170" s="165">
        <v>2523.5</v>
      </c>
      <c r="H170" s="205">
        <v>468</v>
      </c>
      <c r="I170" s="139">
        <v>504</v>
      </c>
      <c r="J170" s="139">
        <v>0</v>
      </c>
      <c r="K170" s="139">
        <v>0</v>
      </c>
      <c r="L170" s="139">
        <v>0</v>
      </c>
      <c r="M170" s="139" t="s">
        <v>18</v>
      </c>
      <c r="N170" s="168" t="s">
        <v>18</v>
      </c>
      <c r="O170" s="168" t="s">
        <v>18</v>
      </c>
      <c r="P170" s="168" t="s">
        <v>18</v>
      </c>
      <c r="Q170" s="139" t="s">
        <v>18</v>
      </c>
      <c r="R170" s="168" t="s">
        <v>18</v>
      </c>
      <c r="S170" s="139" t="s">
        <v>18</v>
      </c>
    </row>
    <row r="171" spans="1:19" s="1" customFormat="1">
      <c r="A171" s="239" t="s">
        <v>3316</v>
      </c>
      <c r="B171" s="2" t="s">
        <v>890</v>
      </c>
      <c r="C171" s="3" t="s">
        <v>1008</v>
      </c>
      <c r="D171" s="3" t="s">
        <v>1009</v>
      </c>
      <c r="E171" s="165">
        <v>3605</v>
      </c>
      <c r="F171" s="166">
        <v>0.3</v>
      </c>
      <c r="G171" s="165">
        <v>2523.5</v>
      </c>
      <c r="H171" s="205">
        <v>468</v>
      </c>
      <c r="I171" s="139">
        <v>504</v>
      </c>
      <c r="J171" s="139">
        <v>0</v>
      </c>
      <c r="K171" s="139">
        <v>0</v>
      </c>
      <c r="L171" s="139">
        <v>0</v>
      </c>
      <c r="M171" s="139" t="s">
        <v>18</v>
      </c>
      <c r="N171" s="168" t="s">
        <v>18</v>
      </c>
      <c r="O171" s="168" t="s">
        <v>18</v>
      </c>
      <c r="P171" s="168" t="s">
        <v>18</v>
      </c>
      <c r="Q171" s="139" t="s">
        <v>18</v>
      </c>
      <c r="R171" s="168" t="s">
        <v>18</v>
      </c>
      <c r="S171" s="139" t="s">
        <v>18</v>
      </c>
    </row>
    <row r="172" spans="1:19" s="1" customFormat="1">
      <c r="A172" s="239" t="s">
        <v>3316</v>
      </c>
      <c r="B172" s="2" t="s">
        <v>890</v>
      </c>
      <c r="C172" s="3" t="s">
        <v>1030</v>
      </c>
      <c r="D172" s="3" t="s">
        <v>1031</v>
      </c>
      <c r="E172" s="165">
        <v>6335</v>
      </c>
      <c r="F172" s="166">
        <v>0.3</v>
      </c>
      <c r="G172" s="165">
        <v>4434.5</v>
      </c>
      <c r="H172" s="205">
        <v>828</v>
      </c>
      <c r="I172" s="139">
        <v>876</v>
      </c>
      <c r="J172" s="139">
        <v>0</v>
      </c>
      <c r="K172" s="139">
        <v>0</v>
      </c>
      <c r="L172" s="139">
        <v>0</v>
      </c>
      <c r="M172" s="139" t="s">
        <v>18</v>
      </c>
      <c r="N172" s="168" t="s">
        <v>18</v>
      </c>
      <c r="O172" s="168" t="s">
        <v>18</v>
      </c>
      <c r="P172" s="168" t="s">
        <v>18</v>
      </c>
      <c r="Q172" s="139" t="s">
        <v>18</v>
      </c>
      <c r="R172" s="168" t="s">
        <v>18</v>
      </c>
      <c r="S172" s="139" t="s">
        <v>18</v>
      </c>
    </row>
    <row r="173" spans="1:19" s="1" customFormat="1">
      <c r="A173" s="239" t="s">
        <v>3316</v>
      </c>
      <c r="B173" s="2" t="s">
        <v>890</v>
      </c>
      <c r="C173" s="3" t="s">
        <v>1032</v>
      </c>
      <c r="D173" s="3" t="s">
        <v>1033</v>
      </c>
      <c r="E173" s="165">
        <v>1120</v>
      </c>
      <c r="F173" s="166">
        <v>0.3</v>
      </c>
      <c r="G173" s="165">
        <v>784</v>
      </c>
      <c r="H173" s="205">
        <v>144</v>
      </c>
      <c r="I173" s="139">
        <v>156</v>
      </c>
      <c r="J173" s="139">
        <v>0</v>
      </c>
      <c r="K173" s="139">
        <v>0</v>
      </c>
      <c r="L173" s="139">
        <v>0</v>
      </c>
      <c r="M173" s="139" t="s">
        <v>18</v>
      </c>
      <c r="N173" s="168" t="s">
        <v>18</v>
      </c>
      <c r="O173" s="168" t="s">
        <v>18</v>
      </c>
      <c r="P173" s="168" t="s">
        <v>18</v>
      </c>
      <c r="Q173" s="139" t="s">
        <v>18</v>
      </c>
      <c r="R173" s="168" t="s">
        <v>18</v>
      </c>
      <c r="S173" s="139" t="s">
        <v>18</v>
      </c>
    </row>
    <row r="174" spans="1:19" s="1" customFormat="1">
      <c r="A174" s="239" t="s">
        <v>3316</v>
      </c>
      <c r="B174" s="2" t="s">
        <v>890</v>
      </c>
      <c r="C174" s="3" t="s">
        <v>1034</v>
      </c>
      <c r="D174" s="3" t="s">
        <v>1035</v>
      </c>
      <c r="E174" s="165">
        <v>495</v>
      </c>
      <c r="F174" s="166">
        <v>0.3</v>
      </c>
      <c r="G174" s="165">
        <v>346.5</v>
      </c>
      <c r="H174" s="205">
        <v>60</v>
      </c>
      <c r="I174" s="139">
        <v>72</v>
      </c>
      <c r="J174" s="139">
        <v>0</v>
      </c>
      <c r="K174" s="139">
        <v>0</v>
      </c>
      <c r="L174" s="139">
        <v>0</v>
      </c>
      <c r="M174" s="139" t="s">
        <v>18</v>
      </c>
      <c r="N174" s="168" t="s">
        <v>18</v>
      </c>
      <c r="O174" s="168" t="s">
        <v>18</v>
      </c>
      <c r="P174" s="168" t="s">
        <v>18</v>
      </c>
      <c r="Q174" s="139" t="s">
        <v>18</v>
      </c>
      <c r="R174" s="168" t="s">
        <v>18</v>
      </c>
      <c r="S174" s="139" t="s">
        <v>18</v>
      </c>
    </row>
    <row r="175" spans="1:19" s="1" customFormat="1">
      <c r="A175" s="239" t="s">
        <v>3316</v>
      </c>
      <c r="B175" s="2" t="s">
        <v>890</v>
      </c>
      <c r="C175" s="3" t="s">
        <v>1036</v>
      </c>
      <c r="D175" s="3" t="s">
        <v>1037</v>
      </c>
      <c r="E175" s="165">
        <v>2385</v>
      </c>
      <c r="F175" s="166">
        <v>0.3</v>
      </c>
      <c r="G175" s="165">
        <v>1669.5</v>
      </c>
      <c r="H175" s="205">
        <v>312</v>
      </c>
      <c r="I175" s="139">
        <v>336</v>
      </c>
      <c r="J175" s="139">
        <v>0</v>
      </c>
      <c r="K175" s="139">
        <v>0</v>
      </c>
      <c r="L175" s="139">
        <v>0</v>
      </c>
      <c r="M175" s="139" t="s">
        <v>18</v>
      </c>
      <c r="N175" s="168" t="s">
        <v>18</v>
      </c>
      <c r="O175" s="168" t="s">
        <v>18</v>
      </c>
      <c r="P175" s="168" t="s">
        <v>18</v>
      </c>
      <c r="Q175" s="139" t="s">
        <v>18</v>
      </c>
      <c r="R175" s="168" t="s">
        <v>18</v>
      </c>
      <c r="S175" s="139" t="s">
        <v>18</v>
      </c>
    </row>
    <row r="176" spans="1:19" s="1" customFormat="1">
      <c r="A176" s="239" t="s">
        <v>3316</v>
      </c>
      <c r="B176" s="2" t="s">
        <v>890</v>
      </c>
      <c r="C176" s="3" t="s">
        <v>1038</v>
      </c>
      <c r="D176" s="3" t="s">
        <v>1039</v>
      </c>
      <c r="E176" s="165">
        <v>1230</v>
      </c>
      <c r="F176" s="166">
        <v>0.3</v>
      </c>
      <c r="G176" s="165">
        <v>861</v>
      </c>
      <c r="H176" s="205">
        <v>156</v>
      </c>
      <c r="I176" s="139">
        <v>168</v>
      </c>
      <c r="J176" s="139">
        <v>0</v>
      </c>
      <c r="K176" s="139">
        <v>0</v>
      </c>
      <c r="L176" s="139">
        <v>0</v>
      </c>
      <c r="M176" s="139" t="s">
        <v>18</v>
      </c>
      <c r="N176" s="168" t="s">
        <v>18</v>
      </c>
      <c r="O176" s="168" t="s">
        <v>18</v>
      </c>
      <c r="P176" s="168" t="s">
        <v>18</v>
      </c>
      <c r="Q176" s="139" t="s">
        <v>18</v>
      </c>
      <c r="R176" s="168" t="s">
        <v>18</v>
      </c>
      <c r="S176" s="139" t="s">
        <v>18</v>
      </c>
    </row>
    <row r="177" spans="1:19" s="1" customFormat="1">
      <c r="A177" s="239" t="s">
        <v>3316</v>
      </c>
      <c r="B177" s="2" t="s">
        <v>890</v>
      </c>
      <c r="C177" s="3" t="s">
        <v>1040</v>
      </c>
      <c r="D177" s="3" t="s">
        <v>1041</v>
      </c>
      <c r="E177" s="165">
        <v>1075</v>
      </c>
      <c r="F177" s="166">
        <v>0.3</v>
      </c>
      <c r="G177" s="165">
        <v>752.5</v>
      </c>
      <c r="H177" s="205">
        <v>144</v>
      </c>
      <c r="I177" s="139">
        <v>144</v>
      </c>
      <c r="J177" s="139">
        <v>0</v>
      </c>
      <c r="K177" s="139">
        <v>0</v>
      </c>
      <c r="L177" s="139">
        <v>0</v>
      </c>
      <c r="M177" s="139" t="s">
        <v>18</v>
      </c>
      <c r="N177" s="168" t="s">
        <v>18</v>
      </c>
      <c r="O177" s="168" t="s">
        <v>18</v>
      </c>
      <c r="P177" s="168" t="s">
        <v>18</v>
      </c>
      <c r="Q177" s="139" t="s">
        <v>18</v>
      </c>
      <c r="R177" s="168" t="s">
        <v>18</v>
      </c>
      <c r="S177" s="139" t="s">
        <v>18</v>
      </c>
    </row>
    <row r="178" spans="1:19" s="1" customFormat="1">
      <c r="A178" s="239" t="s">
        <v>3316</v>
      </c>
      <c r="B178" s="2" t="s">
        <v>890</v>
      </c>
      <c r="C178" s="3" t="s">
        <v>1042</v>
      </c>
      <c r="D178" s="3" t="s">
        <v>1043</v>
      </c>
      <c r="E178" s="165">
        <v>2135</v>
      </c>
      <c r="F178" s="166">
        <v>0.3</v>
      </c>
      <c r="G178" s="165">
        <v>1494.5</v>
      </c>
      <c r="H178" s="205">
        <v>276</v>
      </c>
      <c r="I178" s="139">
        <v>300</v>
      </c>
      <c r="J178" s="139">
        <v>0</v>
      </c>
      <c r="K178" s="139">
        <v>0</v>
      </c>
      <c r="L178" s="139">
        <v>0</v>
      </c>
      <c r="M178" s="139" t="s">
        <v>18</v>
      </c>
      <c r="N178" s="168" t="s">
        <v>18</v>
      </c>
      <c r="O178" s="168" t="s">
        <v>18</v>
      </c>
      <c r="P178" s="168" t="s">
        <v>18</v>
      </c>
      <c r="Q178" s="139" t="s">
        <v>18</v>
      </c>
      <c r="R178" s="168" t="s">
        <v>18</v>
      </c>
      <c r="S178" s="139" t="s">
        <v>18</v>
      </c>
    </row>
    <row r="179" spans="1:19" s="1" customFormat="1">
      <c r="A179" s="239" t="s">
        <v>3316</v>
      </c>
      <c r="B179" s="2" t="s">
        <v>890</v>
      </c>
      <c r="C179" s="3" t="s">
        <v>1044</v>
      </c>
      <c r="D179" s="3" t="s">
        <v>1045</v>
      </c>
      <c r="E179" s="165">
        <v>315</v>
      </c>
      <c r="F179" s="166">
        <v>0.3</v>
      </c>
      <c r="G179" s="165">
        <v>220.5</v>
      </c>
      <c r="H179" s="139">
        <v>0</v>
      </c>
      <c r="I179" s="139">
        <v>0</v>
      </c>
      <c r="J179" s="139">
        <v>0</v>
      </c>
      <c r="K179" s="139">
        <v>0</v>
      </c>
      <c r="L179" s="139">
        <v>0</v>
      </c>
      <c r="M179" s="139" t="s">
        <v>18</v>
      </c>
      <c r="N179" s="168" t="s">
        <v>18</v>
      </c>
      <c r="O179" s="168" t="s">
        <v>18</v>
      </c>
      <c r="P179" s="168" t="s">
        <v>18</v>
      </c>
      <c r="Q179" s="139" t="s">
        <v>18</v>
      </c>
      <c r="R179" s="168" t="s">
        <v>18</v>
      </c>
      <c r="S179" s="139" t="s">
        <v>18</v>
      </c>
    </row>
    <row r="180" spans="1:19" s="1" customFormat="1">
      <c r="A180" s="239" t="s">
        <v>3316</v>
      </c>
      <c r="B180" s="2" t="s">
        <v>890</v>
      </c>
      <c r="C180" s="17" t="s">
        <v>1048</v>
      </c>
      <c r="D180" s="4" t="s">
        <v>1049</v>
      </c>
      <c r="E180" s="165">
        <v>13300</v>
      </c>
      <c r="F180" s="166">
        <v>0.3</v>
      </c>
      <c r="G180" s="165">
        <v>9310</v>
      </c>
      <c r="H180" s="205">
        <v>1728</v>
      </c>
      <c r="I180" s="205">
        <v>1932</v>
      </c>
      <c r="J180" s="139">
        <v>0</v>
      </c>
      <c r="K180" s="139">
        <v>0</v>
      </c>
      <c r="L180" s="139">
        <v>0</v>
      </c>
      <c r="M180" s="139" t="s">
        <v>18</v>
      </c>
      <c r="N180" s="168" t="s">
        <v>18</v>
      </c>
      <c r="O180" s="168" t="s">
        <v>18</v>
      </c>
      <c r="P180" s="168" t="s">
        <v>18</v>
      </c>
      <c r="Q180" s="139" t="s">
        <v>18</v>
      </c>
      <c r="R180" s="168" t="s">
        <v>18</v>
      </c>
      <c r="S180" s="139" t="s">
        <v>18</v>
      </c>
    </row>
    <row r="181" spans="1:19" s="1" customFormat="1">
      <c r="A181" s="239" t="s">
        <v>3316</v>
      </c>
      <c r="B181" s="2" t="s">
        <v>890</v>
      </c>
      <c r="C181" s="3" t="s">
        <v>1050</v>
      </c>
      <c r="D181" s="3" t="s">
        <v>1051</v>
      </c>
      <c r="E181" s="165">
        <v>15630</v>
      </c>
      <c r="F181" s="166">
        <v>0.3</v>
      </c>
      <c r="G181" s="165">
        <v>10941</v>
      </c>
      <c r="H181" s="205">
        <v>2028</v>
      </c>
      <c r="I181" s="139">
        <v>2175</v>
      </c>
      <c r="J181" s="139">
        <v>0</v>
      </c>
      <c r="K181" s="139">
        <v>0</v>
      </c>
      <c r="L181" s="139">
        <v>0</v>
      </c>
      <c r="M181" s="139" t="s">
        <v>18</v>
      </c>
      <c r="N181" s="168" t="s">
        <v>18</v>
      </c>
      <c r="O181" s="168" t="s">
        <v>18</v>
      </c>
      <c r="P181" s="168" t="s">
        <v>18</v>
      </c>
      <c r="Q181" s="139" t="s">
        <v>18</v>
      </c>
      <c r="R181" s="168" t="s">
        <v>18</v>
      </c>
      <c r="S181" s="139" t="s">
        <v>18</v>
      </c>
    </row>
    <row r="182" spans="1:19" s="1" customFormat="1">
      <c r="A182" s="239" t="s">
        <v>3316</v>
      </c>
      <c r="B182" s="2" t="s">
        <v>890</v>
      </c>
      <c r="C182" s="3" t="s">
        <v>1052</v>
      </c>
      <c r="D182" s="3" t="s">
        <v>1053</v>
      </c>
      <c r="E182" s="165">
        <v>17840</v>
      </c>
      <c r="F182" s="166">
        <v>0.3</v>
      </c>
      <c r="G182" s="165">
        <v>12488</v>
      </c>
      <c r="H182" s="204">
        <v>2316</v>
      </c>
      <c r="I182" s="139">
        <v>2472</v>
      </c>
      <c r="J182" s="139">
        <v>0</v>
      </c>
      <c r="K182" s="139">
        <v>0</v>
      </c>
      <c r="L182" s="139">
        <v>0</v>
      </c>
      <c r="M182" s="139" t="s">
        <v>18</v>
      </c>
      <c r="N182" s="168" t="s">
        <v>18</v>
      </c>
      <c r="O182" s="168" t="s">
        <v>18</v>
      </c>
      <c r="P182" s="168" t="s">
        <v>18</v>
      </c>
      <c r="Q182" s="139" t="s">
        <v>18</v>
      </c>
      <c r="R182" s="168" t="s">
        <v>18</v>
      </c>
      <c r="S182" s="139" t="s">
        <v>18</v>
      </c>
    </row>
    <row r="183" spans="1:19" s="1" customFormat="1">
      <c r="A183" s="239" t="s">
        <v>3316</v>
      </c>
      <c r="B183" s="2" t="s">
        <v>890</v>
      </c>
      <c r="C183" s="3" t="s">
        <v>1054</v>
      </c>
      <c r="D183" s="3" t="s">
        <v>1055</v>
      </c>
      <c r="E183" s="165">
        <v>18670</v>
      </c>
      <c r="F183" s="166">
        <v>0.3</v>
      </c>
      <c r="G183" s="165">
        <v>13069</v>
      </c>
      <c r="H183" s="204">
        <v>2424</v>
      </c>
      <c r="I183" s="139">
        <v>2592</v>
      </c>
      <c r="J183" s="139">
        <v>0</v>
      </c>
      <c r="K183" s="139">
        <v>0</v>
      </c>
      <c r="L183" s="139">
        <v>0</v>
      </c>
      <c r="M183" s="139" t="s">
        <v>18</v>
      </c>
      <c r="N183" s="168" t="s">
        <v>18</v>
      </c>
      <c r="O183" s="168" t="s">
        <v>18</v>
      </c>
      <c r="P183" s="168" t="s">
        <v>18</v>
      </c>
      <c r="Q183" s="139" t="s">
        <v>18</v>
      </c>
      <c r="R183" s="168" t="s">
        <v>18</v>
      </c>
      <c r="S183" s="139" t="s">
        <v>18</v>
      </c>
    </row>
    <row r="184" spans="1:19" s="1" customFormat="1">
      <c r="A184" s="239" t="s">
        <v>3316</v>
      </c>
      <c r="B184" s="2" t="s">
        <v>890</v>
      </c>
      <c r="C184" s="3" t="s">
        <v>1056</v>
      </c>
      <c r="D184" s="3" t="s">
        <v>1057</v>
      </c>
      <c r="E184" s="165">
        <v>1560</v>
      </c>
      <c r="F184" s="166">
        <v>0.3</v>
      </c>
      <c r="G184" s="165">
        <v>1092</v>
      </c>
      <c r="H184" s="205">
        <v>204</v>
      </c>
      <c r="I184" s="139">
        <v>216</v>
      </c>
      <c r="J184" s="139">
        <v>0</v>
      </c>
      <c r="K184" s="139">
        <v>0</v>
      </c>
      <c r="L184" s="139">
        <v>0</v>
      </c>
      <c r="M184" s="139" t="s">
        <v>18</v>
      </c>
      <c r="N184" s="168" t="s">
        <v>18</v>
      </c>
      <c r="O184" s="168" t="s">
        <v>18</v>
      </c>
      <c r="P184" s="168" t="s">
        <v>18</v>
      </c>
      <c r="Q184" s="139" t="s">
        <v>18</v>
      </c>
      <c r="R184" s="168" t="s">
        <v>18</v>
      </c>
      <c r="S184" s="139" t="s">
        <v>18</v>
      </c>
    </row>
    <row r="185" spans="1:19" s="1" customFormat="1">
      <c r="A185" s="239" t="s">
        <v>3316</v>
      </c>
      <c r="B185" s="2" t="s">
        <v>890</v>
      </c>
      <c r="C185" s="3" t="s">
        <v>1058</v>
      </c>
      <c r="D185" s="3" t="s">
        <v>1059</v>
      </c>
      <c r="E185" s="165">
        <v>1390</v>
      </c>
      <c r="F185" s="166">
        <v>0.3</v>
      </c>
      <c r="G185" s="165">
        <v>972.99999999999989</v>
      </c>
      <c r="H185" s="205">
        <v>180</v>
      </c>
      <c r="I185" s="139">
        <v>192</v>
      </c>
      <c r="J185" s="139">
        <v>0</v>
      </c>
      <c r="K185" s="139">
        <v>0</v>
      </c>
      <c r="L185" s="139">
        <v>0</v>
      </c>
      <c r="M185" s="139" t="s">
        <v>18</v>
      </c>
      <c r="N185" s="168" t="s">
        <v>18</v>
      </c>
      <c r="O185" s="168" t="s">
        <v>18</v>
      </c>
      <c r="P185" s="168" t="s">
        <v>18</v>
      </c>
      <c r="Q185" s="139" t="s">
        <v>18</v>
      </c>
      <c r="R185" s="168" t="s">
        <v>18</v>
      </c>
      <c r="S185" s="139" t="s">
        <v>18</v>
      </c>
    </row>
    <row r="186" spans="1:19" s="1" customFormat="1">
      <c r="A186" s="239" t="s">
        <v>3316</v>
      </c>
      <c r="B186" s="2" t="s">
        <v>890</v>
      </c>
      <c r="C186" s="3" t="s">
        <v>1060</v>
      </c>
      <c r="D186" s="3" t="s">
        <v>1061</v>
      </c>
      <c r="E186" s="165">
        <v>2740</v>
      </c>
      <c r="F186" s="166">
        <v>0.3</v>
      </c>
      <c r="G186" s="165">
        <v>1917.9999999999998</v>
      </c>
      <c r="H186" s="205">
        <v>360</v>
      </c>
      <c r="I186" s="139">
        <v>384</v>
      </c>
      <c r="J186" s="139">
        <v>0</v>
      </c>
      <c r="K186" s="139">
        <v>0</v>
      </c>
      <c r="L186" s="139">
        <v>0</v>
      </c>
      <c r="M186" s="139" t="s">
        <v>18</v>
      </c>
      <c r="N186" s="168" t="s">
        <v>18</v>
      </c>
      <c r="O186" s="168" t="s">
        <v>18</v>
      </c>
      <c r="P186" s="168" t="s">
        <v>18</v>
      </c>
      <c r="Q186" s="139" t="s">
        <v>18</v>
      </c>
      <c r="R186" s="168" t="s">
        <v>18</v>
      </c>
      <c r="S186" s="139" t="s">
        <v>18</v>
      </c>
    </row>
    <row r="187" spans="1:19" s="1" customFormat="1">
      <c r="A187" s="239" t="s">
        <v>3316</v>
      </c>
      <c r="B187" s="2" t="s">
        <v>890</v>
      </c>
      <c r="C187" s="3" t="s">
        <v>1062</v>
      </c>
      <c r="D187" s="3" t="s">
        <v>1063</v>
      </c>
      <c r="E187" s="165">
        <v>460</v>
      </c>
      <c r="F187" s="166">
        <v>0.3</v>
      </c>
      <c r="G187" s="165">
        <v>322</v>
      </c>
      <c r="H187" s="205">
        <v>60</v>
      </c>
      <c r="I187" s="139">
        <v>60</v>
      </c>
      <c r="J187" s="139">
        <v>0</v>
      </c>
      <c r="K187" s="139">
        <v>0</v>
      </c>
      <c r="L187" s="139">
        <v>0</v>
      </c>
      <c r="M187" s="139" t="s">
        <v>18</v>
      </c>
      <c r="N187" s="168" t="s">
        <v>18</v>
      </c>
      <c r="O187" s="168" t="s">
        <v>18</v>
      </c>
      <c r="P187" s="168" t="s">
        <v>18</v>
      </c>
      <c r="Q187" s="139" t="s">
        <v>18</v>
      </c>
      <c r="R187" s="168" t="s">
        <v>18</v>
      </c>
      <c r="S187" s="139" t="s">
        <v>18</v>
      </c>
    </row>
    <row r="188" spans="1:19" s="1" customFormat="1">
      <c r="A188" s="239" t="s">
        <v>3316</v>
      </c>
      <c r="B188" s="2" t="s">
        <v>890</v>
      </c>
      <c r="C188" s="3" t="s">
        <v>1064</v>
      </c>
      <c r="D188" s="3" t="s">
        <v>1065</v>
      </c>
      <c r="E188" s="165">
        <v>3035</v>
      </c>
      <c r="F188" s="166">
        <v>0.3</v>
      </c>
      <c r="G188" s="165">
        <v>2124.5</v>
      </c>
      <c r="H188" s="139">
        <v>0</v>
      </c>
      <c r="I188" s="139">
        <v>0</v>
      </c>
      <c r="J188" s="139">
        <v>0</v>
      </c>
      <c r="K188" s="139">
        <v>0</v>
      </c>
      <c r="L188" s="139">
        <v>0</v>
      </c>
      <c r="M188" s="139" t="s">
        <v>18</v>
      </c>
      <c r="N188" s="168" t="s">
        <v>18</v>
      </c>
      <c r="O188" s="168" t="s">
        <v>18</v>
      </c>
      <c r="P188" s="168" t="s">
        <v>18</v>
      </c>
      <c r="Q188" s="139" t="s">
        <v>18</v>
      </c>
      <c r="R188" s="168" t="s">
        <v>18</v>
      </c>
      <c r="S188" s="139" t="s">
        <v>18</v>
      </c>
    </row>
    <row r="189" spans="1:19" s="1" customFormat="1">
      <c r="A189" s="239" t="s">
        <v>3316</v>
      </c>
      <c r="B189" s="2" t="s">
        <v>890</v>
      </c>
      <c r="C189" s="3" t="s">
        <v>1066</v>
      </c>
      <c r="D189" s="3" t="s">
        <v>1067</v>
      </c>
      <c r="E189" s="165">
        <v>740</v>
      </c>
      <c r="F189" s="166">
        <v>0.3</v>
      </c>
      <c r="G189" s="165">
        <v>518</v>
      </c>
      <c r="H189" s="205">
        <v>96</v>
      </c>
      <c r="I189" s="139">
        <v>108</v>
      </c>
      <c r="J189" s="139">
        <v>0</v>
      </c>
      <c r="K189" s="139">
        <v>0</v>
      </c>
      <c r="L189" s="139">
        <v>0</v>
      </c>
      <c r="M189" s="139" t="s">
        <v>18</v>
      </c>
      <c r="N189" s="168" t="s">
        <v>18</v>
      </c>
      <c r="O189" s="168" t="s">
        <v>18</v>
      </c>
      <c r="P189" s="168" t="s">
        <v>18</v>
      </c>
      <c r="Q189" s="139" t="s">
        <v>18</v>
      </c>
      <c r="R189" s="168" t="s">
        <v>18</v>
      </c>
      <c r="S189" s="139" t="s">
        <v>18</v>
      </c>
    </row>
    <row r="190" spans="1:19" s="1" customFormat="1">
      <c r="A190" s="239" t="s">
        <v>3316</v>
      </c>
      <c r="B190" s="2" t="s">
        <v>890</v>
      </c>
      <c r="C190" s="3" t="s">
        <v>1068</v>
      </c>
      <c r="D190" s="3" t="s">
        <v>1069</v>
      </c>
      <c r="E190" s="165">
        <v>740</v>
      </c>
      <c r="F190" s="166">
        <v>0.3</v>
      </c>
      <c r="G190" s="165">
        <v>518</v>
      </c>
      <c r="H190" s="205">
        <v>96</v>
      </c>
      <c r="I190" s="139">
        <v>108</v>
      </c>
      <c r="J190" s="139">
        <v>0</v>
      </c>
      <c r="K190" s="139">
        <v>0</v>
      </c>
      <c r="L190" s="139">
        <v>0</v>
      </c>
      <c r="M190" s="139" t="s">
        <v>18</v>
      </c>
      <c r="N190" s="168" t="s">
        <v>18</v>
      </c>
      <c r="O190" s="168" t="s">
        <v>18</v>
      </c>
      <c r="P190" s="168" t="s">
        <v>18</v>
      </c>
      <c r="Q190" s="139" t="s">
        <v>18</v>
      </c>
      <c r="R190" s="168" t="s">
        <v>18</v>
      </c>
      <c r="S190" s="139" t="s">
        <v>18</v>
      </c>
    </row>
    <row r="191" spans="1:19" s="1" customFormat="1">
      <c r="A191" s="239" t="s">
        <v>3316</v>
      </c>
      <c r="B191" s="2" t="s">
        <v>890</v>
      </c>
      <c r="C191" s="3" t="s">
        <v>1070</v>
      </c>
      <c r="D191" s="3" t="s">
        <v>1071</v>
      </c>
      <c r="E191" s="165">
        <v>360</v>
      </c>
      <c r="F191" s="166">
        <v>0.3</v>
      </c>
      <c r="G191" s="165">
        <v>251.99999999999997</v>
      </c>
      <c r="H191" s="205">
        <v>48</v>
      </c>
      <c r="I191" s="139">
        <v>48</v>
      </c>
      <c r="J191" s="139">
        <v>0</v>
      </c>
      <c r="K191" s="139">
        <v>0</v>
      </c>
      <c r="L191" s="139">
        <v>0</v>
      </c>
      <c r="M191" s="139" t="s">
        <v>18</v>
      </c>
      <c r="N191" s="168" t="s">
        <v>18</v>
      </c>
      <c r="O191" s="168" t="s">
        <v>18</v>
      </c>
      <c r="P191" s="168" t="s">
        <v>18</v>
      </c>
      <c r="Q191" s="139" t="s">
        <v>18</v>
      </c>
      <c r="R191" s="168" t="s">
        <v>18</v>
      </c>
      <c r="S191" s="139" t="s">
        <v>18</v>
      </c>
    </row>
    <row r="192" spans="1:19" s="1" customFormat="1">
      <c r="A192" s="239" t="s">
        <v>3316</v>
      </c>
      <c r="B192" s="2" t="s">
        <v>890</v>
      </c>
      <c r="C192" s="3" t="s">
        <v>1072</v>
      </c>
      <c r="D192" s="3" t="s">
        <v>1073</v>
      </c>
      <c r="E192" s="165">
        <v>515</v>
      </c>
      <c r="F192" s="166">
        <v>0.3</v>
      </c>
      <c r="G192" s="165">
        <v>360.5</v>
      </c>
      <c r="H192" s="205">
        <v>72</v>
      </c>
      <c r="I192" s="139">
        <v>72</v>
      </c>
      <c r="J192" s="139">
        <v>0</v>
      </c>
      <c r="K192" s="139">
        <v>0</v>
      </c>
      <c r="L192" s="139">
        <v>0</v>
      </c>
      <c r="M192" s="139" t="s">
        <v>18</v>
      </c>
      <c r="N192" s="168" t="s">
        <v>18</v>
      </c>
      <c r="O192" s="168" t="s">
        <v>18</v>
      </c>
      <c r="P192" s="168" t="s">
        <v>18</v>
      </c>
      <c r="Q192" s="139" t="s">
        <v>18</v>
      </c>
      <c r="R192" s="168" t="s">
        <v>18</v>
      </c>
      <c r="S192" s="139" t="s">
        <v>18</v>
      </c>
    </row>
    <row r="193" spans="1:19" s="1" customFormat="1">
      <c r="A193" s="239" t="s">
        <v>3316</v>
      </c>
      <c r="B193" s="2" t="s">
        <v>890</v>
      </c>
      <c r="C193" s="17" t="s">
        <v>1076</v>
      </c>
      <c r="D193" s="4" t="s">
        <v>1077</v>
      </c>
      <c r="E193" s="165">
        <v>10725</v>
      </c>
      <c r="F193" s="166">
        <v>0.3</v>
      </c>
      <c r="G193" s="165">
        <v>7507.4999999999991</v>
      </c>
      <c r="H193" s="205">
        <v>1392</v>
      </c>
      <c r="I193" s="139">
        <v>1716</v>
      </c>
      <c r="J193" s="139">
        <v>0</v>
      </c>
      <c r="K193" s="139">
        <v>0</v>
      </c>
      <c r="L193" s="139">
        <v>0</v>
      </c>
      <c r="M193" s="139" t="s">
        <v>18</v>
      </c>
      <c r="N193" s="168" t="s">
        <v>18</v>
      </c>
      <c r="O193" s="168" t="s">
        <v>18</v>
      </c>
      <c r="P193" s="168" t="s">
        <v>18</v>
      </c>
      <c r="Q193" s="139" t="s">
        <v>18</v>
      </c>
      <c r="R193" s="168" t="s">
        <v>18</v>
      </c>
      <c r="S193" s="139" t="s">
        <v>18</v>
      </c>
    </row>
    <row r="194" spans="1:19" s="1" customFormat="1">
      <c r="A194" s="239" t="s">
        <v>3316</v>
      </c>
      <c r="B194" s="2" t="s">
        <v>890</v>
      </c>
      <c r="C194" s="17" t="s">
        <v>1078</v>
      </c>
      <c r="D194" s="4" t="s">
        <v>1079</v>
      </c>
      <c r="E194" s="165">
        <v>13055</v>
      </c>
      <c r="F194" s="166">
        <v>0.3</v>
      </c>
      <c r="G194" s="165">
        <v>9138.5</v>
      </c>
      <c r="H194" s="205">
        <v>1692</v>
      </c>
      <c r="I194" s="139">
        <v>2088</v>
      </c>
      <c r="J194" s="139">
        <v>0</v>
      </c>
      <c r="K194" s="139">
        <v>0</v>
      </c>
      <c r="L194" s="139">
        <v>0</v>
      </c>
      <c r="M194" s="139" t="s">
        <v>18</v>
      </c>
      <c r="N194" s="168" t="s">
        <v>18</v>
      </c>
      <c r="O194" s="168" t="s">
        <v>18</v>
      </c>
      <c r="P194" s="168" t="s">
        <v>18</v>
      </c>
      <c r="Q194" s="139" t="s">
        <v>18</v>
      </c>
      <c r="R194" s="168" t="s">
        <v>18</v>
      </c>
      <c r="S194" s="139" t="s">
        <v>18</v>
      </c>
    </row>
    <row r="195" spans="1:19" s="1" customFormat="1">
      <c r="A195" s="239" t="s">
        <v>3316</v>
      </c>
      <c r="B195" s="2" t="s">
        <v>890</v>
      </c>
      <c r="C195" s="17" t="s">
        <v>1080</v>
      </c>
      <c r="D195" s="4" t="s">
        <v>1081</v>
      </c>
      <c r="E195" s="165">
        <v>15265</v>
      </c>
      <c r="F195" s="166">
        <v>0.3</v>
      </c>
      <c r="G195" s="165">
        <v>10685.5</v>
      </c>
      <c r="H195" s="204">
        <v>1980</v>
      </c>
      <c r="I195" s="139">
        <v>2448</v>
      </c>
      <c r="J195" s="139">
        <v>0</v>
      </c>
      <c r="K195" s="139">
        <v>0</v>
      </c>
      <c r="L195" s="139">
        <v>0</v>
      </c>
      <c r="M195" s="139" t="s">
        <v>18</v>
      </c>
      <c r="N195" s="168" t="s">
        <v>18</v>
      </c>
      <c r="O195" s="168" t="s">
        <v>18</v>
      </c>
      <c r="P195" s="168" t="s">
        <v>18</v>
      </c>
      <c r="Q195" s="139" t="s">
        <v>18</v>
      </c>
      <c r="R195" s="168" t="s">
        <v>18</v>
      </c>
      <c r="S195" s="139" t="s">
        <v>18</v>
      </c>
    </row>
    <row r="196" spans="1:19" s="1" customFormat="1">
      <c r="A196" s="239" t="s">
        <v>3316</v>
      </c>
      <c r="B196" s="2" t="s">
        <v>890</v>
      </c>
      <c r="C196" s="17" t="s">
        <v>1082</v>
      </c>
      <c r="D196" s="4" t="s">
        <v>1083</v>
      </c>
      <c r="E196" s="165">
        <v>16095</v>
      </c>
      <c r="F196" s="166">
        <v>0.3</v>
      </c>
      <c r="G196" s="165">
        <v>11266.5</v>
      </c>
      <c r="H196" s="204">
        <v>2088</v>
      </c>
      <c r="I196" s="139">
        <v>2580</v>
      </c>
      <c r="J196" s="139">
        <v>0</v>
      </c>
      <c r="K196" s="139">
        <v>0</v>
      </c>
      <c r="L196" s="139">
        <v>0</v>
      </c>
      <c r="M196" s="139" t="s">
        <v>18</v>
      </c>
      <c r="N196" s="168" t="s">
        <v>18</v>
      </c>
      <c r="O196" s="168" t="s">
        <v>18</v>
      </c>
      <c r="P196" s="168" t="s">
        <v>18</v>
      </c>
      <c r="Q196" s="139" t="s">
        <v>18</v>
      </c>
      <c r="R196" s="168" t="s">
        <v>18</v>
      </c>
      <c r="S196" s="139" t="s">
        <v>18</v>
      </c>
    </row>
    <row r="197" spans="1:19" s="1" customFormat="1" ht="30">
      <c r="A197" s="239" t="s">
        <v>3316</v>
      </c>
      <c r="B197" s="2" t="s">
        <v>890</v>
      </c>
      <c r="C197" s="18" t="s">
        <v>1086</v>
      </c>
      <c r="D197" s="17" t="s">
        <v>1087</v>
      </c>
      <c r="E197" s="165">
        <v>46925</v>
      </c>
      <c r="F197" s="166">
        <v>0.3</v>
      </c>
      <c r="G197" s="165">
        <v>32847.5</v>
      </c>
      <c r="H197" s="205">
        <v>6096</v>
      </c>
      <c r="I197" s="205">
        <v>6840</v>
      </c>
      <c r="J197" s="139">
        <v>0</v>
      </c>
      <c r="K197" s="139">
        <v>0</v>
      </c>
      <c r="L197" s="139">
        <v>0</v>
      </c>
      <c r="M197" s="139" t="s">
        <v>18</v>
      </c>
      <c r="N197" s="168" t="s">
        <v>18</v>
      </c>
      <c r="O197" s="168" t="s">
        <v>18</v>
      </c>
      <c r="P197" s="168" t="s">
        <v>18</v>
      </c>
      <c r="Q197" s="139" t="s">
        <v>18</v>
      </c>
      <c r="R197" s="168" t="s">
        <v>18</v>
      </c>
      <c r="S197" s="139" t="s">
        <v>18</v>
      </c>
    </row>
    <row r="198" spans="1:19" s="1" customFormat="1" ht="30">
      <c r="A198" s="239" t="s">
        <v>3316</v>
      </c>
      <c r="B198" s="2" t="s">
        <v>890</v>
      </c>
      <c r="C198" s="17" t="s">
        <v>1088</v>
      </c>
      <c r="D198" s="17" t="s">
        <v>1089</v>
      </c>
      <c r="E198" s="165">
        <v>39000</v>
      </c>
      <c r="F198" s="166">
        <v>0.3</v>
      </c>
      <c r="G198" s="165">
        <v>27300</v>
      </c>
      <c r="H198" s="205">
        <v>5076</v>
      </c>
      <c r="I198" s="205">
        <v>5676</v>
      </c>
      <c r="J198" s="139">
        <v>0</v>
      </c>
      <c r="K198" s="139">
        <v>0</v>
      </c>
      <c r="L198" s="139">
        <v>0</v>
      </c>
      <c r="M198" s="139" t="s">
        <v>18</v>
      </c>
      <c r="N198" s="168" t="s">
        <v>18</v>
      </c>
      <c r="O198" s="168" t="s">
        <v>18</v>
      </c>
      <c r="P198" s="168" t="s">
        <v>18</v>
      </c>
      <c r="Q198" s="139" t="s">
        <v>18</v>
      </c>
      <c r="R198" s="168" t="s">
        <v>18</v>
      </c>
      <c r="S198" s="139" t="s">
        <v>18</v>
      </c>
    </row>
    <row r="199" spans="1:19" s="1" customFormat="1" ht="30">
      <c r="A199" s="239" t="s">
        <v>3316</v>
      </c>
      <c r="B199" s="2" t="s">
        <v>890</v>
      </c>
      <c r="C199" s="18" t="s">
        <v>1090</v>
      </c>
      <c r="D199" s="17" t="s">
        <v>1091</v>
      </c>
      <c r="E199" s="165">
        <v>54470</v>
      </c>
      <c r="F199" s="166">
        <v>0.3</v>
      </c>
      <c r="G199" s="165">
        <v>38129</v>
      </c>
      <c r="H199" s="205">
        <v>7080</v>
      </c>
      <c r="I199" s="205">
        <v>7932</v>
      </c>
      <c r="J199" s="139">
        <v>0</v>
      </c>
      <c r="K199" s="139">
        <v>0</v>
      </c>
      <c r="L199" s="139">
        <v>0</v>
      </c>
      <c r="M199" s="139" t="s">
        <v>18</v>
      </c>
      <c r="N199" s="168" t="s">
        <v>18</v>
      </c>
      <c r="O199" s="168" t="s">
        <v>18</v>
      </c>
      <c r="P199" s="168" t="s">
        <v>18</v>
      </c>
      <c r="Q199" s="139" t="s">
        <v>18</v>
      </c>
      <c r="R199" s="168" t="s">
        <v>18</v>
      </c>
      <c r="S199" s="139" t="s">
        <v>18</v>
      </c>
    </row>
    <row r="200" spans="1:19" s="1" customFormat="1" ht="30">
      <c r="A200" s="239" t="s">
        <v>3316</v>
      </c>
      <c r="B200" s="2" t="s">
        <v>890</v>
      </c>
      <c r="C200" s="18" t="s">
        <v>1092</v>
      </c>
      <c r="D200" s="17" t="s">
        <v>1093</v>
      </c>
      <c r="E200" s="165">
        <v>46545</v>
      </c>
      <c r="F200" s="166">
        <v>0.3</v>
      </c>
      <c r="G200" s="165">
        <v>32581.499999999996</v>
      </c>
      <c r="H200" s="205">
        <v>6048</v>
      </c>
      <c r="I200" s="205">
        <v>6780</v>
      </c>
      <c r="J200" s="139">
        <v>0</v>
      </c>
      <c r="K200" s="139">
        <v>0</v>
      </c>
      <c r="L200" s="139">
        <v>0</v>
      </c>
      <c r="M200" s="139" t="s">
        <v>18</v>
      </c>
      <c r="N200" s="168" t="s">
        <v>18</v>
      </c>
      <c r="O200" s="168" t="s">
        <v>18</v>
      </c>
      <c r="P200" s="168" t="s">
        <v>18</v>
      </c>
      <c r="Q200" s="139" t="s">
        <v>18</v>
      </c>
      <c r="R200" s="168" t="s">
        <v>18</v>
      </c>
      <c r="S200" s="139" t="s">
        <v>18</v>
      </c>
    </row>
    <row r="201" spans="1:19" s="1" customFormat="1">
      <c r="A201" s="239" t="s">
        <v>3316</v>
      </c>
      <c r="B201" s="2" t="s">
        <v>890</v>
      </c>
      <c r="C201" s="14" t="s">
        <v>1094</v>
      </c>
      <c r="D201" s="19" t="s">
        <v>1095</v>
      </c>
      <c r="E201" s="165">
        <v>2420</v>
      </c>
      <c r="F201" s="166">
        <v>0.3</v>
      </c>
      <c r="G201" s="165">
        <v>1694</v>
      </c>
      <c r="H201" s="205">
        <v>312</v>
      </c>
      <c r="I201" s="205">
        <v>348</v>
      </c>
      <c r="J201" s="139">
        <v>0</v>
      </c>
      <c r="K201" s="139">
        <v>0</v>
      </c>
      <c r="L201" s="139">
        <v>0</v>
      </c>
      <c r="M201" s="139" t="s">
        <v>18</v>
      </c>
      <c r="N201" s="168" t="s">
        <v>18</v>
      </c>
      <c r="O201" s="168" t="s">
        <v>18</v>
      </c>
      <c r="P201" s="168" t="s">
        <v>18</v>
      </c>
      <c r="Q201" s="139" t="s">
        <v>18</v>
      </c>
      <c r="R201" s="168" t="s">
        <v>18</v>
      </c>
      <c r="S201" s="139" t="s">
        <v>18</v>
      </c>
    </row>
    <row r="202" spans="1:19" s="1" customFormat="1">
      <c r="A202" s="239" t="s">
        <v>3316</v>
      </c>
      <c r="B202" s="2" t="s">
        <v>890</v>
      </c>
      <c r="C202" s="4" t="s">
        <v>1096</v>
      </c>
      <c r="D202" s="195" t="s">
        <v>1097</v>
      </c>
      <c r="E202" s="165">
        <v>325</v>
      </c>
      <c r="F202" s="166">
        <v>0.3</v>
      </c>
      <c r="G202" s="165">
        <v>227.49999999999997</v>
      </c>
      <c r="H202" s="139">
        <v>0</v>
      </c>
      <c r="I202" s="139">
        <v>0</v>
      </c>
      <c r="J202" s="139">
        <v>0</v>
      </c>
      <c r="K202" s="139">
        <v>0</v>
      </c>
      <c r="L202" s="139">
        <v>0</v>
      </c>
      <c r="M202" s="139" t="s">
        <v>18</v>
      </c>
      <c r="N202" s="168" t="s">
        <v>18</v>
      </c>
      <c r="O202" s="168" t="s">
        <v>18</v>
      </c>
      <c r="P202" s="168" t="s">
        <v>18</v>
      </c>
      <c r="Q202" s="139" t="s">
        <v>18</v>
      </c>
      <c r="R202" s="168" t="s">
        <v>18</v>
      </c>
      <c r="S202" s="139" t="s">
        <v>18</v>
      </c>
    </row>
    <row r="203" spans="1:19" s="1" customFormat="1">
      <c r="A203" s="239" t="s">
        <v>3316</v>
      </c>
      <c r="B203" s="2" t="s">
        <v>890</v>
      </c>
      <c r="C203" s="4" t="s">
        <v>1098</v>
      </c>
      <c r="D203" s="196" t="s">
        <v>1099</v>
      </c>
      <c r="E203" s="165">
        <v>370</v>
      </c>
      <c r="F203" s="166">
        <v>0.3</v>
      </c>
      <c r="G203" s="165">
        <v>259</v>
      </c>
      <c r="H203" s="139">
        <v>0</v>
      </c>
      <c r="I203" s="139">
        <v>0</v>
      </c>
      <c r="J203" s="139">
        <v>0</v>
      </c>
      <c r="K203" s="139">
        <v>0</v>
      </c>
      <c r="L203" s="139">
        <v>0</v>
      </c>
      <c r="M203" s="139" t="s">
        <v>18</v>
      </c>
      <c r="N203" s="168" t="s">
        <v>18</v>
      </c>
      <c r="O203" s="168" t="s">
        <v>18</v>
      </c>
      <c r="P203" s="168" t="s">
        <v>18</v>
      </c>
      <c r="Q203" s="139" t="s">
        <v>18</v>
      </c>
      <c r="R203" s="168" t="s">
        <v>18</v>
      </c>
      <c r="S203" s="139" t="s">
        <v>18</v>
      </c>
    </row>
    <row r="204" spans="1:19" s="1" customFormat="1">
      <c r="A204" s="239" t="s">
        <v>3316</v>
      </c>
      <c r="B204" s="2" t="s">
        <v>890</v>
      </c>
      <c r="C204" s="17" t="s">
        <v>1100</v>
      </c>
      <c r="D204" s="4" t="s">
        <v>1101</v>
      </c>
      <c r="E204" s="165">
        <v>24700</v>
      </c>
      <c r="F204" s="166">
        <v>0.3</v>
      </c>
      <c r="G204" s="165">
        <v>17290</v>
      </c>
      <c r="H204" s="205">
        <v>3216</v>
      </c>
      <c r="I204" s="205">
        <v>3600</v>
      </c>
      <c r="J204" s="139">
        <v>0</v>
      </c>
      <c r="K204" s="139">
        <v>0</v>
      </c>
      <c r="L204" s="139">
        <v>0</v>
      </c>
      <c r="M204" s="139" t="s">
        <v>18</v>
      </c>
      <c r="N204" s="168" t="s">
        <v>18</v>
      </c>
      <c r="O204" s="168" t="s">
        <v>18</v>
      </c>
      <c r="P204" s="168" t="s">
        <v>18</v>
      </c>
      <c r="Q204" s="139" t="s">
        <v>18</v>
      </c>
      <c r="R204" s="168" t="s">
        <v>18</v>
      </c>
      <c r="S204" s="139" t="s">
        <v>18</v>
      </c>
    </row>
    <row r="205" spans="1:19" s="1" customFormat="1">
      <c r="A205" s="239" t="s">
        <v>3316</v>
      </c>
      <c r="B205" s="2" t="s">
        <v>890</v>
      </c>
      <c r="C205" s="17" t="s">
        <v>1102</v>
      </c>
      <c r="D205" s="4" t="s">
        <v>1103</v>
      </c>
      <c r="E205" s="165">
        <v>23170</v>
      </c>
      <c r="F205" s="166">
        <v>0.3</v>
      </c>
      <c r="G205" s="165">
        <v>16218.999999999998</v>
      </c>
      <c r="H205" s="205">
        <v>3012</v>
      </c>
      <c r="I205" s="205">
        <v>3372</v>
      </c>
      <c r="J205" s="139">
        <v>0</v>
      </c>
      <c r="K205" s="139">
        <v>0</v>
      </c>
      <c r="L205" s="139">
        <v>0</v>
      </c>
      <c r="M205" s="139" t="s">
        <v>18</v>
      </c>
      <c r="N205" s="168" t="s">
        <v>18</v>
      </c>
      <c r="O205" s="168" t="s">
        <v>18</v>
      </c>
      <c r="P205" s="168" t="s">
        <v>18</v>
      </c>
      <c r="Q205" s="139" t="s">
        <v>18</v>
      </c>
      <c r="R205" s="168" t="s">
        <v>18</v>
      </c>
      <c r="S205" s="139" t="s">
        <v>18</v>
      </c>
    </row>
    <row r="206" spans="1:19" s="1" customFormat="1" ht="30">
      <c r="A206" s="239" t="s">
        <v>3316</v>
      </c>
      <c r="B206" s="2" t="s">
        <v>890</v>
      </c>
      <c r="C206" s="17" t="s">
        <v>1104</v>
      </c>
      <c r="D206" s="4" t="s">
        <v>1105</v>
      </c>
      <c r="E206" s="165">
        <v>26060</v>
      </c>
      <c r="F206" s="166">
        <v>0.3</v>
      </c>
      <c r="G206" s="165">
        <v>18242</v>
      </c>
      <c r="H206" s="205">
        <v>3384</v>
      </c>
      <c r="I206" s="205">
        <v>3792</v>
      </c>
      <c r="J206" s="139">
        <v>0</v>
      </c>
      <c r="K206" s="139">
        <v>0</v>
      </c>
      <c r="L206" s="139">
        <v>0</v>
      </c>
      <c r="M206" s="139" t="s">
        <v>18</v>
      </c>
      <c r="N206" s="168" t="s">
        <v>18</v>
      </c>
      <c r="O206" s="168" t="s">
        <v>18</v>
      </c>
      <c r="P206" s="168" t="s">
        <v>18</v>
      </c>
      <c r="Q206" s="139" t="s">
        <v>18</v>
      </c>
      <c r="R206" s="168" t="s">
        <v>18</v>
      </c>
      <c r="S206" s="139" t="s">
        <v>18</v>
      </c>
    </row>
    <row r="207" spans="1:19" s="1" customFormat="1">
      <c r="A207" s="239" t="s">
        <v>3316</v>
      </c>
      <c r="B207" s="2" t="s">
        <v>890</v>
      </c>
      <c r="C207" s="17" t="s">
        <v>1106</v>
      </c>
      <c r="D207" s="4" t="s">
        <v>1107</v>
      </c>
      <c r="E207" s="165">
        <v>24540</v>
      </c>
      <c r="F207" s="166">
        <v>0.3</v>
      </c>
      <c r="G207" s="165">
        <v>17178</v>
      </c>
      <c r="H207" s="205">
        <v>3192</v>
      </c>
      <c r="I207" s="205">
        <v>3576</v>
      </c>
      <c r="J207" s="139">
        <v>0</v>
      </c>
      <c r="K207" s="139">
        <v>0</v>
      </c>
      <c r="L207" s="139">
        <v>0</v>
      </c>
      <c r="M207" s="139" t="s">
        <v>18</v>
      </c>
      <c r="N207" s="168" t="s">
        <v>18</v>
      </c>
      <c r="O207" s="168" t="s">
        <v>18</v>
      </c>
      <c r="P207" s="168" t="s">
        <v>18</v>
      </c>
      <c r="Q207" s="139" t="s">
        <v>18</v>
      </c>
      <c r="R207" s="168" t="s">
        <v>18</v>
      </c>
      <c r="S207" s="139" t="s">
        <v>18</v>
      </c>
    </row>
    <row r="208" spans="1:19" s="1" customFormat="1">
      <c r="A208" s="239" t="s">
        <v>3316</v>
      </c>
      <c r="B208" s="2" t="s">
        <v>890</v>
      </c>
      <c r="C208" s="4" t="s">
        <v>1108</v>
      </c>
      <c r="D208" s="196" t="s">
        <v>1109</v>
      </c>
      <c r="E208" s="165">
        <v>645</v>
      </c>
      <c r="F208" s="166">
        <v>0.3</v>
      </c>
      <c r="G208" s="165">
        <v>451.49999999999994</v>
      </c>
      <c r="H208" s="139">
        <v>0</v>
      </c>
      <c r="I208" s="139">
        <v>0</v>
      </c>
      <c r="J208" s="139">
        <v>0</v>
      </c>
      <c r="K208" s="139">
        <v>0</v>
      </c>
      <c r="L208" s="139">
        <v>0</v>
      </c>
      <c r="M208" s="139" t="s">
        <v>18</v>
      </c>
      <c r="N208" s="168" t="s">
        <v>18</v>
      </c>
      <c r="O208" s="168" t="s">
        <v>18</v>
      </c>
      <c r="P208" s="168" t="s">
        <v>18</v>
      </c>
      <c r="Q208" s="139" t="s">
        <v>18</v>
      </c>
      <c r="R208" s="168" t="s">
        <v>18</v>
      </c>
      <c r="S208" s="139" t="s">
        <v>18</v>
      </c>
    </row>
    <row r="209" spans="1:22" s="1" customFormat="1">
      <c r="A209" s="239" t="s">
        <v>3316</v>
      </c>
      <c r="B209" s="2" t="s">
        <v>890</v>
      </c>
      <c r="C209" s="4" t="s">
        <v>1110</v>
      </c>
      <c r="D209" s="197" t="s">
        <v>1111</v>
      </c>
      <c r="E209" s="165">
        <v>1650</v>
      </c>
      <c r="F209" s="166">
        <v>0.3</v>
      </c>
      <c r="G209" s="165">
        <v>1155</v>
      </c>
      <c r="H209" s="205">
        <v>216</v>
      </c>
      <c r="I209" s="205">
        <v>240</v>
      </c>
      <c r="J209" s="139">
        <v>0</v>
      </c>
      <c r="K209" s="139">
        <v>0</v>
      </c>
      <c r="L209" s="139">
        <v>0</v>
      </c>
      <c r="M209" s="139" t="s">
        <v>18</v>
      </c>
      <c r="N209" s="168" t="s">
        <v>18</v>
      </c>
      <c r="O209" s="168" t="s">
        <v>18</v>
      </c>
      <c r="P209" s="168" t="s">
        <v>18</v>
      </c>
      <c r="Q209" s="139" t="s">
        <v>18</v>
      </c>
      <c r="R209" s="168" t="s">
        <v>18</v>
      </c>
      <c r="S209" s="139" t="s">
        <v>18</v>
      </c>
    </row>
    <row r="210" spans="1:22" s="1" customFormat="1">
      <c r="A210" s="239" t="s">
        <v>3316</v>
      </c>
      <c r="B210" s="2" t="s">
        <v>890</v>
      </c>
      <c r="C210" s="4" t="s">
        <v>1112</v>
      </c>
      <c r="D210" s="195" t="s">
        <v>1113</v>
      </c>
      <c r="E210" s="165">
        <v>1600</v>
      </c>
      <c r="F210" s="166">
        <v>0.3</v>
      </c>
      <c r="G210" s="165">
        <v>1120</v>
      </c>
      <c r="H210" s="205">
        <v>204</v>
      </c>
      <c r="I210" s="205">
        <v>228</v>
      </c>
      <c r="J210" s="139">
        <v>0</v>
      </c>
      <c r="K210" s="139">
        <v>0</v>
      </c>
      <c r="L210" s="139">
        <v>0</v>
      </c>
      <c r="M210" s="139" t="s">
        <v>18</v>
      </c>
      <c r="N210" s="168" t="s">
        <v>18</v>
      </c>
      <c r="O210" s="168" t="s">
        <v>18</v>
      </c>
      <c r="P210" s="168" t="s">
        <v>18</v>
      </c>
      <c r="Q210" s="139" t="s">
        <v>18</v>
      </c>
      <c r="R210" s="168" t="s">
        <v>18</v>
      </c>
      <c r="S210" s="139" t="s">
        <v>18</v>
      </c>
    </row>
    <row r="211" spans="1:22" s="1" customFormat="1">
      <c r="A211" s="239" t="s">
        <v>3316</v>
      </c>
      <c r="B211" s="2" t="s">
        <v>890</v>
      </c>
      <c r="C211" s="14" t="s">
        <v>1114</v>
      </c>
      <c r="D211" s="19" t="s">
        <v>1115</v>
      </c>
      <c r="E211" s="165">
        <v>2825</v>
      </c>
      <c r="F211" s="166">
        <v>0.3</v>
      </c>
      <c r="G211" s="165">
        <v>1977.4999999999998</v>
      </c>
      <c r="H211" s="205">
        <v>372</v>
      </c>
      <c r="I211" s="205">
        <v>408</v>
      </c>
      <c r="J211" s="139">
        <v>0</v>
      </c>
      <c r="K211" s="139">
        <v>0</v>
      </c>
      <c r="L211" s="139">
        <v>0</v>
      </c>
      <c r="M211" s="139" t="s">
        <v>18</v>
      </c>
      <c r="N211" s="168" t="s">
        <v>18</v>
      </c>
      <c r="O211" s="168" t="s">
        <v>18</v>
      </c>
      <c r="P211" s="168" t="s">
        <v>18</v>
      </c>
      <c r="Q211" s="139" t="s">
        <v>18</v>
      </c>
      <c r="R211" s="168" t="s">
        <v>18</v>
      </c>
      <c r="S211" s="139" t="s">
        <v>18</v>
      </c>
    </row>
    <row r="212" spans="1:22" s="1" customFormat="1">
      <c r="A212" s="239" t="s">
        <v>3316</v>
      </c>
      <c r="B212" s="2" t="s">
        <v>890</v>
      </c>
      <c r="C212" s="4" t="s">
        <v>1116</v>
      </c>
      <c r="D212" s="196" t="s">
        <v>1117</v>
      </c>
      <c r="E212" s="165">
        <v>645</v>
      </c>
      <c r="F212" s="166">
        <v>0.3</v>
      </c>
      <c r="G212" s="165">
        <v>451.49999999999994</v>
      </c>
      <c r="H212" s="139">
        <v>0</v>
      </c>
      <c r="I212" s="139">
        <v>0</v>
      </c>
      <c r="J212" s="139">
        <v>0</v>
      </c>
      <c r="K212" s="139">
        <v>0</v>
      </c>
      <c r="L212" s="139">
        <v>0</v>
      </c>
      <c r="M212" s="139" t="s">
        <v>18</v>
      </c>
      <c r="N212" s="168" t="s">
        <v>18</v>
      </c>
      <c r="O212" s="168" t="s">
        <v>18</v>
      </c>
      <c r="P212" s="168" t="s">
        <v>18</v>
      </c>
      <c r="Q212" s="139" t="s">
        <v>18</v>
      </c>
      <c r="R212" s="168" t="s">
        <v>18</v>
      </c>
      <c r="S212" s="139" t="s">
        <v>18</v>
      </c>
    </row>
    <row r="213" spans="1:22" s="1" customFormat="1">
      <c r="A213" s="239" t="s">
        <v>3316</v>
      </c>
      <c r="B213" s="2" t="s">
        <v>890</v>
      </c>
      <c r="C213" s="4" t="s">
        <v>1118</v>
      </c>
      <c r="D213" s="196" t="s">
        <v>1119</v>
      </c>
      <c r="E213" s="165">
        <v>535</v>
      </c>
      <c r="F213" s="166">
        <v>0.3</v>
      </c>
      <c r="G213" s="165">
        <v>374.5</v>
      </c>
      <c r="H213" s="139">
        <v>0</v>
      </c>
      <c r="I213" s="139">
        <v>0</v>
      </c>
      <c r="J213" s="139">
        <v>0</v>
      </c>
      <c r="K213" s="139">
        <v>0</v>
      </c>
      <c r="L213" s="139">
        <v>0</v>
      </c>
      <c r="M213" s="139" t="s">
        <v>18</v>
      </c>
      <c r="N213" s="168" t="s">
        <v>18</v>
      </c>
      <c r="O213" s="168" t="s">
        <v>18</v>
      </c>
      <c r="P213" s="168" t="s">
        <v>18</v>
      </c>
      <c r="Q213" s="139" t="s">
        <v>18</v>
      </c>
      <c r="R213" s="168" t="s">
        <v>18</v>
      </c>
      <c r="S213" s="139" t="s">
        <v>18</v>
      </c>
    </row>
    <row r="214" spans="1:22" s="1" customFormat="1">
      <c r="A214" s="239" t="s">
        <v>3316</v>
      </c>
      <c r="B214" s="2" t="s">
        <v>890</v>
      </c>
      <c r="C214" s="18" t="s">
        <v>1120</v>
      </c>
      <c r="D214" s="17" t="s">
        <v>1121</v>
      </c>
      <c r="E214" s="165">
        <v>8235</v>
      </c>
      <c r="F214" s="166">
        <v>0.3</v>
      </c>
      <c r="G214" s="165">
        <v>5764.5</v>
      </c>
      <c r="H214" s="205">
        <v>1068</v>
      </c>
      <c r="I214" s="205">
        <v>1200</v>
      </c>
      <c r="J214" s="139">
        <v>0</v>
      </c>
      <c r="K214" s="139">
        <v>0</v>
      </c>
      <c r="L214" s="139">
        <v>0</v>
      </c>
      <c r="M214" s="139" t="s">
        <v>18</v>
      </c>
      <c r="N214" s="168" t="s">
        <v>18</v>
      </c>
      <c r="O214" s="168" t="s">
        <v>18</v>
      </c>
      <c r="P214" s="168" t="s">
        <v>18</v>
      </c>
      <c r="Q214" s="139" t="s">
        <v>18</v>
      </c>
      <c r="R214" s="168" t="s">
        <v>18</v>
      </c>
      <c r="S214" s="139" t="s">
        <v>18</v>
      </c>
    </row>
    <row r="215" spans="1:22" s="1" customFormat="1">
      <c r="A215" s="239" t="s">
        <v>3316</v>
      </c>
      <c r="B215" s="2" t="s">
        <v>890</v>
      </c>
      <c r="C215" s="18" t="s">
        <v>1122</v>
      </c>
      <c r="D215" s="17" t="s">
        <v>1123</v>
      </c>
      <c r="E215" s="165">
        <v>3395</v>
      </c>
      <c r="F215" s="166">
        <v>0.3</v>
      </c>
      <c r="G215" s="165">
        <v>2376.5</v>
      </c>
      <c r="H215" s="205">
        <v>444</v>
      </c>
      <c r="I215" s="205">
        <v>492</v>
      </c>
      <c r="J215" s="139">
        <v>0</v>
      </c>
      <c r="K215" s="139">
        <v>0</v>
      </c>
      <c r="L215" s="139">
        <v>0</v>
      </c>
      <c r="M215" s="139" t="s">
        <v>18</v>
      </c>
      <c r="N215" s="168" t="s">
        <v>18</v>
      </c>
      <c r="O215" s="168" t="s">
        <v>18</v>
      </c>
      <c r="P215" s="168" t="s">
        <v>18</v>
      </c>
      <c r="Q215" s="139" t="s">
        <v>18</v>
      </c>
      <c r="R215" s="168" t="s">
        <v>18</v>
      </c>
      <c r="S215" s="139" t="s">
        <v>18</v>
      </c>
    </row>
    <row r="216" spans="1:22" s="1" customFormat="1">
      <c r="A216" s="239" t="s">
        <v>3316</v>
      </c>
      <c r="B216" s="2" t="s">
        <v>890</v>
      </c>
      <c r="C216" s="18" t="s">
        <v>1124</v>
      </c>
      <c r="D216" s="17" t="s">
        <v>1125</v>
      </c>
      <c r="E216" s="165">
        <v>3395</v>
      </c>
      <c r="F216" s="166">
        <v>0.3</v>
      </c>
      <c r="G216" s="165">
        <v>2376.5</v>
      </c>
      <c r="H216" s="205">
        <v>444</v>
      </c>
      <c r="I216" s="205">
        <v>492</v>
      </c>
      <c r="J216" s="139">
        <v>0</v>
      </c>
      <c r="K216" s="139">
        <v>0</v>
      </c>
      <c r="L216" s="139">
        <v>0</v>
      </c>
      <c r="M216" s="139" t="s">
        <v>18</v>
      </c>
      <c r="N216" s="168" t="s">
        <v>18</v>
      </c>
      <c r="O216" s="168" t="s">
        <v>18</v>
      </c>
      <c r="P216" s="168" t="s">
        <v>18</v>
      </c>
      <c r="Q216" s="139" t="s">
        <v>18</v>
      </c>
      <c r="R216" s="168" t="s">
        <v>18</v>
      </c>
      <c r="S216" s="139" t="s">
        <v>18</v>
      </c>
    </row>
    <row r="217" spans="1:22" s="1" customFormat="1">
      <c r="A217" s="239" t="s">
        <v>3316</v>
      </c>
      <c r="B217" s="2" t="s">
        <v>890</v>
      </c>
      <c r="C217" s="18" t="s">
        <v>1126</v>
      </c>
      <c r="D217" s="17" t="s">
        <v>1127</v>
      </c>
      <c r="E217" s="165">
        <v>25130</v>
      </c>
      <c r="F217" s="166">
        <v>0.3</v>
      </c>
      <c r="G217" s="165">
        <v>17591</v>
      </c>
      <c r="H217" s="205">
        <v>3264</v>
      </c>
      <c r="I217" s="205">
        <v>3660</v>
      </c>
      <c r="J217" s="139">
        <v>0</v>
      </c>
      <c r="K217" s="139">
        <v>0</v>
      </c>
      <c r="L217" s="139">
        <v>0</v>
      </c>
      <c r="M217" s="139" t="s">
        <v>18</v>
      </c>
      <c r="N217" s="168" t="s">
        <v>18</v>
      </c>
      <c r="O217" s="168" t="s">
        <v>18</v>
      </c>
      <c r="P217" s="168" t="s">
        <v>18</v>
      </c>
      <c r="Q217" s="139" t="s">
        <v>18</v>
      </c>
      <c r="R217" s="168" t="s">
        <v>18</v>
      </c>
      <c r="S217" s="139" t="s">
        <v>18</v>
      </c>
    </row>
    <row r="218" spans="1:22" s="1" customFormat="1">
      <c r="A218" s="239" t="s">
        <v>3316</v>
      </c>
      <c r="B218" s="2" t="s">
        <v>890</v>
      </c>
      <c r="C218" s="18" t="s">
        <v>1128</v>
      </c>
      <c r="D218" s="17" t="s">
        <v>1129</v>
      </c>
      <c r="E218" s="165">
        <v>25130</v>
      </c>
      <c r="F218" s="166">
        <v>0.3</v>
      </c>
      <c r="G218" s="165">
        <v>17591</v>
      </c>
      <c r="H218" s="205">
        <v>3264</v>
      </c>
      <c r="I218" s="205">
        <v>3660</v>
      </c>
      <c r="J218" s="139">
        <v>0</v>
      </c>
      <c r="K218" s="139">
        <v>0</v>
      </c>
      <c r="L218" s="139">
        <v>0</v>
      </c>
      <c r="M218" s="139" t="s">
        <v>18</v>
      </c>
      <c r="N218" s="168" t="s">
        <v>18</v>
      </c>
      <c r="O218" s="168" t="s">
        <v>18</v>
      </c>
      <c r="P218" s="168" t="s">
        <v>18</v>
      </c>
      <c r="Q218" s="139" t="s">
        <v>18</v>
      </c>
      <c r="R218" s="168" t="s">
        <v>18</v>
      </c>
      <c r="S218" s="139" t="s">
        <v>18</v>
      </c>
    </row>
    <row r="219" spans="1:22" s="1" customFormat="1">
      <c r="A219" s="239" t="s">
        <v>3316</v>
      </c>
      <c r="B219" s="2" t="s">
        <v>890</v>
      </c>
      <c r="C219" s="17" t="s">
        <v>1130</v>
      </c>
      <c r="D219" s="17" t="s">
        <v>1131</v>
      </c>
      <c r="E219" s="165">
        <v>22250</v>
      </c>
      <c r="F219" s="166">
        <v>0.3</v>
      </c>
      <c r="G219" s="165">
        <v>15574.999999999998</v>
      </c>
      <c r="H219" s="205">
        <v>2892</v>
      </c>
      <c r="I219" s="205">
        <v>3240</v>
      </c>
      <c r="J219" s="139">
        <v>0</v>
      </c>
      <c r="K219" s="139">
        <v>0</v>
      </c>
      <c r="L219" s="139">
        <v>0</v>
      </c>
      <c r="M219" s="139" t="s">
        <v>18</v>
      </c>
      <c r="N219" s="168" t="s">
        <v>18</v>
      </c>
      <c r="O219" s="168" t="s">
        <v>18</v>
      </c>
      <c r="P219" s="168" t="s">
        <v>18</v>
      </c>
      <c r="Q219" s="139" t="s">
        <v>18</v>
      </c>
      <c r="R219" s="168" t="s">
        <v>18</v>
      </c>
      <c r="S219" s="139" t="s">
        <v>18</v>
      </c>
    </row>
    <row r="220" spans="1:22" s="1" customFormat="1">
      <c r="A220" s="239" t="s">
        <v>3316</v>
      </c>
      <c r="B220" s="2" t="s">
        <v>890</v>
      </c>
      <c r="C220" s="18" t="s">
        <v>1132</v>
      </c>
      <c r="D220" s="17" t="s">
        <v>1133</v>
      </c>
      <c r="E220" s="165">
        <v>3395</v>
      </c>
      <c r="F220" s="166">
        <v>0.3</v>
      </c>
      <c r="G220" s="165">
        <v>2376.5</v>
      </c>
      <c r="H220" s="205">
        <v>444</v>
      </c>
      <c r="I220" s="205">
        <v>492</v>
      </c>
      <c r="J220" s="139">
        <v>0</v>
      </c>
      <c r="K220" s="139">
        <v>0</v>
      </c>
      <c r="L220" s="139">
        <v>0</v>
      </c>
      <c r="M220" s="139" t="s">
        <v>18</v>
      </c>
      <c r="N220" s="168" t="s">
        <v>18</v>
      </c>
      <c r="O220" s="168" t="s">
        <v>18</v>
      </c>
      <c r="P220" s="168" t="s">
        <v>18</v>
      </c>
      <c r="Q220" s="139" t="s">
        <v>18</v>
      </c>
      <c r="R220" s="168" t="s">
        <v>18</v>
      </c>
      <c r="S220" s="139" t="s">
        <v>18</v>
      </c>
    </row>
    <row r="221" spans="1:22" s="1" customFormat="1">
      <c r="A221" s="239" t="s">
        <v>3316</v>
      </c>
      <c r="B221" s="2" t="s">
        <v>890</v>
      </c>
      <c r="C221" s="18" t="s">
        <v>1134</v>
      </c>
      <c r="D221" s="17" t="s">
        <v>1135</v>
      </c>
      <c r="E221" s="165">
        <v>3395</v>
      </c>
      <c r="F221" s="166">
        <v>0.3</v>
      </c>
      <c r="G221" s="165">
        <v>2376.5</v>
      </c>
      <c r="H221" s="205">
        <v>444</v>
      </c>
      <c r="I221" s="205">
        <v>492</v>
      </c>
      <c r="J221" s="139">
        <v>0</v>
      </c>
      <c r="K221" s="139">
        <v>0</v>
      </c>
      <c r="L221" s="139">
        <v>0</v>
      </c>
      <c r="M221" s="139" t="s">
        <v>18</v>
      </c>
      <c r="N221" s="168" t="s">
        <v>18</v>
      </c>
      <c r="O221" s="168" t="s">
        <v>18</v>
      </c>
      <c r="P221" s="168" t="s">
        <v>18</v>
      </c>
      <c r="Q221" s="139" t="s">
        <v>18</v>
      </c>
      <c r="R221" s="168" t="s">
        <v>18</v>
      </c>
      <c r="S221" s="139" t="s">
        <v>18</v>
      </c>
    </row>
    <row r="222" spans="1:22" s="1" customFormat="1">
      <c r="A222" s="239" t="s">
        <v>3316</v>
      </c>
      <c r="B222" s="2" t="s">
        <v>890</v>
      </c>
      <c r="C222" s="18" t="s">
        <v>1136</v>
      </c>
      <c r="D222" s="17" t="s">
        <v>1137</v>
      </c>
      <c r="E222" s="165">
        <v>24625</v>
      </c>
      <c r="F222" s="166">
        <v>0.3</v>
      </c>
      <c r="G222" s="165">
        <v>17237.5</v>
      </c>
      <c r="H222" s="205">
        <v>3204</v>
      </c>
      <c r="I222" s="205">
        <v>3588</v>
      </c>
      <c r="J222" s="139">
        <v>0</v>
      </c>
      <c r="K222" s="139">
        <v>0</v>
      </c>
      <c r="L222" s="139">
        <v>0</v>
      </c>
      <c r="M222" s="139" t="s">
        <v>18</v>
      </c>
      <c r="N222" s="168" t="s">
        <v>18</v>
      </c>
      <c r="O222" s="168" t="s">
        <v>18</v>
      </c>
      <c r="P222" s="168" t="s">
        <v>18</v>
      </c>
      <c r="Q222" s="139" t="s">
        <v>18</v>
      </c>
      <c r="R222" s="168" t="s">
        <v>18</v>
      </c>
      <c r="S222" s="139" t="s">
        <v>18</v>
      </c>
    </row>
    <row r="223" spans="1:22" s="1" customFormat="1">
      <c r="A223" s="239" t="s">
        <v>3316</v>
      </c>
      <c r="B223" s="2" t="s">
        <v>890</v>
      </c>
      <c r="C223" s="18" t="s">
        <v>1138</v>
      </c>
      <c r="D223" s="17" t="s">
        <v>1139</v>
      </c>
      <c r="E223" s="165">
        <v>24625</v>
      </c>
      <c r="F223" s="166">
        <v>0.3</v>
      </c>
      <c r="G223" s="165">
        <v>17237.5</v>
      </c>
      <c r="H223" s="205">
        <v>3204</v>
      </c>
      <c r="I223" s="205">
        <v>3588</v>
      </c>
      <c r="J223" s="139">
        <v>0</v>
      </c>
      <c r="K223" s="139">
        <v>0</v>
      </c>
      <c r="L223" s="139">
        <v>0</v>
      </c>
      <c r="M223" s="139" t="s">
        <v>18</v>
      </c>
      <c r="N223" s="168" t="s">
        <v>18</v>
      </c>
      <c r="O223" s="168" t="s">
        <v>18</v>
      </c>
      <c r="P223" s="168" t="s">
        <v>18</v>
      </c>
      <c r="Q223" s="139" t="s">
        <v>18</v>
      </c>
      <c r="R223" s="168" t="s">
        <v>18</v>
      </c>
      <c r="S223" s="139" t="s">
        <v>18</v>
      </c>
    </row>
    <row r="224" spans="1:22" s="1" customFormat="1">
      <c r="A224" s="239" t="s">
        <v>3316</v>
      </c>
      <c r="B224" s="2" t="s">
        <v>890</v>
      </c>
      <c r="C224" s="18" t="s">
        <v>1140</v>
      </c>
      <c r="D224" s="17" t="s">
        <v>1141</v>
      </c>
      <c r="E224" s="165">
        <v>21745</v>
      </c>
      <c r="F224" s="166">
        <v>0.3</v>
      </c>
      <c r="G224" s="165">
        <v>15221.499999999998</v>
      </c>
      <c r="H224" s="205">
        <v>2832</v>
      </c>
      <c r="I224" s="205">
        <v>3168</v>
      </c>
      <c r="J224" s="139">
        <v>0</v>
      </c>
      <c r="K224" s="139">
        <v>0</v>
      </c>
      <c r="L224" s="139">
        <v>0</v>
      </c>
      <c r="M224" s="139" t="s">
        <v>18</v>
      </c>
      <c r="N224" s="168" t="s">
        <v>18</v>
      </c>
      <c r="O224" s="168" t="s">
        <v>18</v>
      </c>
      <c r="P224" s="168" t="s">
        <v>18</v>
      </c>
      <c r="Q224" s="139" t="s">
        <v>18</v>
      </c>
      <c r="R224" s="168" t="s">
        <v>18</v>
      </c>
      <c r="S224" s="139" t="s">
        <v>18</v>
      </c>
      <c r="T224" s="235"/>
      <c r="U224" s="235"/>
      <c r="V224" s="235"/>
    </row>
    <row r="225" spans="1:22" s="1" customFormat="1">
      <c r="A225" s="239" t="s">
        <v>3316</v>
      </c>
      <c r="B225" s="2" t="s">
        <v>890</v>
      </c>
      <c r="C225" s="18" t="s">
        <v>1142</v>
      </c>
      <c r="D225" s="17" t="s">
        <v>1143</v>
      </c>
      <c r="E225" s="165">
        <v>41160</v>
      </c>
      <c r="F225" s="166">
        <v>0.3</v>
      </c>
      <c r="G225" s="165">
        <v>28811.999999999996</v>
      </c>
      <c r="H225" s="205">
        <v>5352</v>
      </c>
      <c r="I225" s="205">
        <v>6000</v>
      </c>
      <c r="J225" s="139">
        <v>0</v>
      </c>
      <c r="K225" s="139">
        <v>0</v>
      </c>
      <c r="L225" s="139">
        <v>0</v>
      </c>
      <c r="M225" s="139" t="s">
        <v>18</v>
      </c>
      <c r="N225" s="168" t="s">
        <v>18</v>
      </c>
      <c r="O225" s="168" t="s">
        <v>18</v>
      </c>
      <c r="P225" s="168" t="s">
        <v>18</v>
      </c>
      <c r="Q225" s="139" t="s">
        <v>18</v>
      </c>
      <c r="R225" s="168" t="s">
        <v>18</v>
      </c>
      <c r="S225" s="139" t="s">
        <v>18</v>
      </c>
      <c r="T225" s="235"/>
      <c r="U225" s="235"/>
      <c r="V225" s="235"/>
    </row>
    <row r="226" spans="1:22" s="1" customFormat="1">
      <c r="A226" s="239" t="s">
        <v>3316</v>
      </c>
      <c r="B226" s="2" t="s">
        <v>890</v>
      </c>
      <c r="C226" s="18" t="s">
        <v>1144</v>
      </c>
      <c r="D226" s="17" t="s">
        <v>1145</v>
      </c>
      <c r="E226" s="165">
        <v>44500</v>
      </c>
      <c r="F226" s="166">
        <v>0.3</v>
      </c>
      <c r="G226" s="165">
        <v>31149.999999999996</v>
      </c>
      <c r="H226" s="205">
        <v>5784</v>
      </c>
      <c r="I226" s="205">
        <v>6480</v>
      </c>
      <c r="J226" s="139">
        <v>0</v>
      </c>
      <c r="K226" s="139">
        <v>0</v>
      </c>
      <c r="L226" s="139">
        <v>0</v>
      </c>
      <c r="M226" s="139" t="s">
        <v>18</v>
      </c>
      <c r="N226" s="168" t="s">
        <v>18</v>
      </c>
      <c r="O226" s="168" t="s">
        <v>18</v>
      </c>
      <c r="P226" s="168" t="s">
        <v>18</v>
      </c>
      <c r="Q226" s="139" t="s">
        <v>18</v>
      </c>
      <c r="R226" s="168" t="s">
        <v>18</v>
      </c>
      <c r="S226" s="139" t="s">
        <v>18</v>
      </c>
    </row>
    <row r="227" spans="1:22" s="1" customFormat="1">
      <c r="A227" s="239" t="s">
        <v>3316</v>
      </c>
      <c r="B227" s="2" t="s">
        <v>890</v>
      </c>
      <c r="C227" s="18" t="s">
        <v>1146</v>
      </c>
      <c r="D227" s="17" t="s">
        <v>1147</v>
      </c>
      <c r="E227" s="165">
        <v>41160</v>
      </c>
      <c r="F227" s="166">
        <v>0.3</v>
      </c>
      <c r="G227" s="165">
        <v>28811.999999999996</v>
      </c>
      <c r="H227" s="205">
        <v>5352</v>
      </c>
      <c r="I227" s="205">
        <v>6000</v>
      </c>
      <c r="J227" s="139">
        <v>0</v>
      </c>
      <c r="K227" s="139">
        <v>0</v>
      </c>
      <c r="L227" s="139">
        <v>0</v>
      </c>
      <c r="M227" s="139" t="s">
        <v>18</v>
      </c>
      <c r="N227" s="168" t="s">
        <v>18</v>
      </c>
      <c r="O227" s="168" t="s">
        <v>18</v>
      </c>
      <c r="P227" s="168" t="s">
        <v>18</v>
      </c>
      <c r="Q227" s="139" t="s">
        <v>18</v>
      </c>
      <c r="R227" s="168" t="s">
        <v>18</v>
      </c>
      <c r="S227" s="139" t="s">
        <v>18</v>
      </c>
    </row>
    <row r="228" spans="1:22" s="1" customFormat="1">
      <c r="A228" s="239" t="s">
        <v>3316</v>
      </c>
      <c r="B228" s="2" t="s">
        <v>890</v>
      </c>
      <c r="C228" s="18" t="s">
        <v>1148</v>
      </c>
      <c r="D228" s="17" t="s">
        <v>1149</v>
      </c>
      <c r="E228" s="165">
        <v>44500</v>
      </c>
      <c r="F228" s="166">
        <v>0.3</v>
      </c>
      <c r="G228" s="165">
        <v>31149.999999999996</v>
      </c>
      <c r="H228" s="205">
        <v>5784</v>
      </c>
      <c r="I228" s="205">
        <v>6480</v>
      </c>
      <c r="J228" s="139">
        <v>0</v>
      </c>
      <c r="K228" s="139">
        <v>0</v>
      </c>
      <c r="L228" s="139">
        <v>0</v>
      </c>
      <c r="M228" s="139" t="s">
        <v>18</v>
      </c>
      <c r="N228" s="168" t="s">
        <v>18</v>
      </c>
      <c r="O228" s="168" t="s">
        <v>18</v>
      </c>
      <c r="P228" s="168" t="s">
        <v>18</v>
      </c>
      <c r="Q228" s="139" t="s">
        <v>18</v>
      </c>
      <c r="R228" s="168" t="s">
        <v>18</v>
      </c>
      <c r="S228" s="139" t="s">
        <v>18</v>
      </c>
    </row>
    <row r="229" spans="1:22" s="1" customFormat="1">
      <c r="A229" s="239" t="s">
        <v>3316</v>
      </c>
      <c r="B229" s="2" t="s">
        <v>890</v>
      </c>
      <c r="C229" s="17" t="s">
        <v>1150</v>
      </c>
      <c r="D229" s="17" t="s">
        <v>1151</v>
      </c>
      <c r="E229" s="165">
        <v>38350</v>
      </c>
      <c r="F229" s="166">
        <v>0.3</v>
      </c>
      <c r="G229" s="165">
        <v>26845</v>
      </c>
      <c r="H229" s="205">
        <v>4980</v>
      </c>
      <c r="I229" s="205">
        <v>5580</v>
      </c>
      <c r="J229" s="139">
        <v>0</v>
      </c>
      <c r="K229" s="139">
        <v>0</v>
      </c>
      <c r="L229" s="139">
        <v>0</v>
      </c>
      <c r="M229" s="139" t="s">
        <v>18</v>
      </c>
      <c r="N229" s="168" t="s">
        <v>18</v>
      </c>
      <c r="O229" s="168" t="s">
        <v>18</v>
      </c>
      <c r="P229" s="168" t="s">
        <v>18</v>
      </c>
      <c r="Q229" s="139" t="s">
        <v>18</v>
      </c>
      <c r="R229" s="168" t="s">
        <v>18</v>
      </c>
      <c r="S229" s="139" t="s">
        <v>18</v>
      </c>
    </row>
    <row r="230" spans="1:22" s="1" customFormat="1">
      <c r="A230" s="239" t="s">
        <v>3316</v>
      </c>
      <c r="B230" s="2" t="s">
        <v>890</v>
      </c>
      <c r="C230" s="18" t="s">
        <v>1152</v>
      </c>
      <c r="D230" s="17" t="s">
        <v>1153</v>
      </c>
      <c r="E230" s="165">
        <v>37250</v>
      </c>
      <c r="F230" s="166">
        <v>0.3</v>
      </c>
      <c r="G230" s="165">
        <v>26075</v>
      </c>
      <c r="H230" s="205">
        <v>4848</v>
      </c>
      <c r="I230" s="205">
        <v>5424</v>
      </c>
      <c r="J230" s="139">
        <v>0</v>
      </c>
      <c r="K230" s="139">
        <v>0</v>
      </c>
      <c r="L230" s="139">
        <v>0</v>
      </c>
      <c r="M230" s="139" t="s">
        <v>18</v>
      </c>
      <c r="N230" s="168" t="s">
        <v>18</v>
      </c>
      <c r="O230" s="168" t="s">
        <v>18</v>
      </c>
      <c r="P230" s="168" t="s">
        <v>18</v>
      </c>
      <c r="Q230" s="139" t="s">
        <v>18</v>
      </c>
      <c r="R230" s="168" t="s">
        <v>18</v>
      </c>
      <c r="S230" s="139" t="s">
        <v>18</v>
      </c>
    </row>
    <row r="231" spans="1:22" s="1" customFormat="1">
      <c r="A231" s="239" t="s">
        <v>3316</v>
      </c>
      <c r="B231" s="2" t="s">
        <v>890</v>
      </c>
      <c r="C231" s="18" t="s">
        <v>1154</v>
      </c>
      <c r="D231" s="17" t="s">
        <v>1155</v>
      </c>
      <c r="E231" s="165">
        <v>40595</v>
      </c>
      <c r="F231" s="166">
        <v>0.3</v>
      </c>
      <c r="G231" s="165">
        <v>28416.5</v>
      </c>
      <c r="H231" s="205">
        <v>5280</v>
      </c>
      <c r="I231" s="205">
        <v>5916</v>
      </c>
      <c r="J231" s="139">
        <v>0</v>
      </c>
      <c r="K231" s="139">
        <v>0</v>
      </c>
      <c r="L231" s="139">
        <v>0</v>
      </c>
      <c r="M231" s="139" t="s">
        <v>18</v>
      </c>
      <c r="N231" s="168" t="s">
        <v>18</v>
      </c>
      <c r="O231" s="168" t="s">
        <v>18</v>
      </c>
      <c r="P231" s="168" t="s">
        <v>18</v>
      </c>
      <c r="Q231" s="139" t="s">
        <v>18</v>
      </c>
      <c r="R231" s="168" t="s">
        <v>18</v>
      </c>
      <c r="S231" s="139" t="s">
        <v>18</v>
      </c>
    </row>
    <row r="232" spans="1:22" s="1" customFormat="1">
      <c r="A232" s="239" t="s">
        <v>3316</v>
      </c>
      <c r="B232" s="2" t="s">
        <v>890</v>
      </c>
      <c r="C232" s="18" t="s">
        <v>1156</v>
      </c>
      <c r="D232" s="17" t="s">
        <v>1157</v>
      </c>
      <c r="E232" s="165">
        <v>37250</v>
      </c>
      <c r="F232" s="166">
        <v>0.3</v>
      </c>
      <c r="G232" s="165">
        <v>26075</v>
      </c>
      <c r="H232" s="205">
        <v>4848</v>
      </c>
      <c r="I232" s="205">
        <v>5424</v>
      </c>
      <c r="J232" s="139">
        <v>0</v>
      </c>
      <c r="K232" s="139">
        <v>0</v>
      </c>
      <c r="L232" s="139">
        <v>0</v>
      </c>
      <c r="M232" s="139" t="s">
        <v>18</v>
      </c>
      <c r="N232" s="168" t="s">
        <v>18</v>
      </c>
      <c r="O232" s="168" t="s">
        <v>18</v>
      </c>
      <c r="P232" s="168" t="s">
        <v>18</v>
      </c>
      <c r="Q232" s="139" t="s">
        <v>18</v>
      </c>
      <c r="R232" s="168" t="s">
        <v>18</v>
      </c>
      <c r="S232" s="139" t="s">
        <v>18</v>
      </c>
    </row>
    <row r="233" spans="1:22" s="1" customFormat="1">
      <c r="A233" s="239" t="s">
        <v>3316</v>
      </c>
      <c r="B233" s="2" t="s">
        <v>890</v>
      </c>
      <c r="C233" s="18" t="s">
        <v>1158</v>
      </c>
      <c r="D233" s="17" t="s">
        <v>1159</v>
      </c>
      <c r="E233" s="165">
        <v>40595</v>
      </c>
      <c r="F233" s="166">
        <v>0.3</v>
      </c>
      <c r="G233" s="165">
        <v>28416.5</v>
      </c>
      <c r="H233" s="205">
        <v>5280</v>
      </c>
      <c r="I233" s="205">
        <v>5916</v>
      </c>
      <c r="J233" s="139">
        <v>0</v>
      </c>
      <c r="K233" s="139">
        <v>0</v>
      </c>
      <c r="L233" s="139">
        <v>0</v>
      </c>
      <c r="M233" s="139" t="s">
        <v>18</v>
      </c>
      <c r="N233" s="168" t="s">
        <v>18</v>
      </c>
      <c r="O233" s="168" t="s">
        <v>18</v>
      </c>
      <c r="P233" s="168" t="s">
        <v>18</v>
      </c>
      <c r="Q233" s="139" t="s">
        <v>18</v>
      </c>
      <c r="R233" s="168" t="s">
        <v>18</v>
      </c>
      <c r="S233" s="139" t="s">
        <v>18</v>
      </c>
    </row>
    <row r="234" spans="1:22" s="1" customFormat="1">
      <c r="A234" s="239" t="s">
        <v>3316</v>
      </c>
      <c r="B234" s="2" t="s">
        <v>890</v>
      </c>
      <c r="C234" s="17" t="s">
        <v>1160</v>
      </c>
      <c r="D234" s="17" t="s">
        <v>1161</v>
      </c>
      <c r="E234" s="165">
        <v>34445</v>
      </c>
      <c r="F234" s="166">
        <v>0.3</v>
      </c>
      <c r="G234" s="165">
        <v>24111.5</v>
      </c>
      <c r="H234" s="205">
        <v>4476</v>
      </c>
      <c r="I234" s="205">
        <v>5016</v>
      </c>
      <c r="J234" s="139">
        <v>0</v>
      </c>
      <c r="K234" s="139">
        <v>0</v>
      </c>
      <c r="L234" s="139">
        <v>0</v>
      </c>
      <c r="M234" s="139" t="s">
        <v>18</v>
      </c>
      <c r="N234" s="168" t="s">
        <v>18</v>
      </c>
      <c r="O234" s="168" t="s">
        <v>18</v>
      </c>
      <c r="P234" s="168" t="s">
        <v>18</v>
      </c>
      <c r="Q234" s="139" t="s">
        <v>18</v>
      </c>
      <c r="R234" s="168" t="s">
        <v>18</v>
      </c>
      <c r="S234" s="139" t="s">
        <v>18</v>
      </c>
    </row>
    <row r="235" spans="1:22" s="1" customFormat="1">
      <c r="A235" s="239" t="s">
        <v>3316</v>
      </c>
      <c r="B235" s="2" t="s">
        <v>890</v>
      </c>
      <c r="C235" s="18" t="s">
        <v>1162</v>
      </c>
      <c r="D235" s="17" t="s">
        <v>1163</v>
      </c>
      <c r="E235" s="165">
        <v>33335</v>
      </c>
      <c r="F235" s="166">
        <v>0.3</v>
      </c>
      <c r="G235" s="165">
        <v>23334.5</v>
      </c>
      <c r="H235" s="205">
        <v>4332</v>
      </c>
      <c r="I235" s="205">
        <v>4860</v>
      </c>
      <c r="J235" s="139">
        <v>0</v>
      </c>
      <c r="K235" s="139">
        <v>0</v>
      </c>
      <c r="L235" s="139">
        <v>0</v>
      </c>
      <c r="M235" s="139" t="s">
        <v>18</v>
      </c>
      <c r="N235" s="168" t="s">
        <v>18</v>
      </c>
      <c r="O235" s="168" t="s">
        <v>18</v>
      </c>
      <c r="P235" s="168" t="s">
        <v>18</v>
      </c>
      <c r="Q235" s="139" t="s">
        <v>18</v>
      </c>
      <c r="R235" s="168" t="s">
        <v>18</v>
      </c>
      <c r="S235" s="139" t="s">
        <v>18</v>
      </c>
    </row>
    <row r="236" spans="1:22" s="1" customFormat="1">
      <c r="A236" s="239" t="s">
        <v>3316</v>
      </c>
      <c r="B236" s="2" t="s">
        <v>890</v>
      </c>
      <c r="C236" s="18" t="s">
        <v>1164</v>
      </c>
      <c r="D236" s="17" t="s">
        <v>1165</v>
      </c>
      <c r="E236" s="165">
        <v>36680</v>
      </c>
      <c r="F236" s="166">
        <v>0.3</v>
      </c>
      <c r="G236" s="165">
        <v>25676</v>
      </c>
      <c r="H236" s="205">
        <v>4764</v>
      </c>
      <c r="I236" s="205">
        <v>5340</v>
      </c>
      <c r="J236" s="139">
        <v>0</v>
      </c>
      <c r="K236" s="139">
        <v>0</v>
      </c>
      <c r="L236" s="139">
        <v>0</v>
      </c>
      <c r="M236" s="139" t="s">
        <v>18</v>
      </c>
      <c r="N236" s="168" t="s">
        <v>18</v>
      </c>
      <c r="O236" s="168" t="s">
        <v>18</v>
      </c>
      <c r="P236" s="168" t="s">
        <v>18</v>
      </c>
      <c r="Q236" s="139" t="s">
        <v>18</v>
      </c>
      <c r="R236" s="168" t="s">
        <v>18</v>
      </c>
      <c r="S236" s="139" t="s">
        <v>18</v>
      </c>
    </row>
    <row r="237" spans="1:22" s="1" customFormat="1">
      <c r="A237" s="239" t="s">
        <v>3316</v>
      </c>
      <c r="B237" s="2" t="s">
        <v>890</v>
      </c>
      <c r="C237" s="18" t="s">
        <v>1166</v>
      </c>
      <c r="D237" s="17" t="s">
        <v>1167</v>
      </c>
      <c r="E237" s="165">
        <v>33335</v>
      </c>
      <c r="F237" s="166">
        <v>0.3</v>
      </c>
      <c r="G237" s="165">
        <v>23334.5</v>
      </c>
      <c r="H237" s="205">
        <v>4332</v>
      </c>
      <c r="I237" s="205">
        <v>4860</v>
      </c>
      <c r="J237" s="139">
        <v>0</v>
      </c>
      <c r="K237" s="139">
        <v>0</v>
      </c>
      <c r="L237" s="139">
        <v>0</v>
      </c>
      <c r="M237" s="139" t="s">
        <v>18</v>
      </c>
      <c r="N237" s="168" t="s">
        <v>18</v>
      </c>
      <c r="O237" s="168" t="s">
        <v>18</v>
      </c>
      <c r="P237" s="168" t="s">
        <v>18</v>
      </c>
      <c r="Q237" s="139" t="s">
        <v>18</v>
      </c>
      <c r="R237" s="168" t="s">
        <v>18</v>
      </c>
      <c r="S237" s="139" t="s">
        <v>18</v>
      </c>
    </row>
    <row r="238" spans="1:22" s="1" customFormat="1">
      <c r="A238" s="239" t="s">
        <v>3316</v>
      </c>
      <c r="B238" s="2" t="s">
        <v>890</v>
      </c>
      <c r="C238" s="18" t="s">
        <v>1168</v>
      </c>
      <c r="D238" s="17" t="s">
        <v>1169</v>
      </c>
      <c r="E238" s="165">
        <v>36680</v>
      </c>
      <c r="F238" s="166">
        <v>0.3</v>
      </c>
      <c r="G238" s="165">
        <v>25676</v>
      </c>
      <c r="H238" s="205">
        <v>4764</v>
      </c>
      <c r="I238" s="205">
        <v>5340</v>
      </c>
      <c r="J238" s="139">
        <v>0</v>
      </c>
      <c r="K238" s="139">
        <v>0</v>
      </c>
      <c r="L238" s="139">
        <v>0</v>
      </c>
      <c r="M238" s="139" t="s">
        <v>18</v>
      </c>
      <c r="N238" s="168" t="s">
        <v>18</v>
      </c>
      <c r="O238" s="168" t="s">
        <v>18</v>
      </c>
      <c r="P238" s="168" t="s">
        <v>18</v>
      </c>
      <c r="Q238" s="139" t="s">
        <v>18</v>
      </c>
      <c r="R238" s="168" t="s">
        <v>18</v>
      </c>
      <c r="S238" s="139" t="s">
        <v>18</v>
      </c>
    </row>
    <row r="239" spans="1:22" s="1" customFormat="1">
      <c r="A239" s="239" t="s">
        <v>3316</v>
      </c>
      <c r="B239" s="2" t="s">
        <v>890</v>
      </c>
      <c r="C239" s="17" t="s">
        <v>1170</v>
      </c>
      <c r="D239" s="17" t="s">
        <v>1171</v>
      </c>
      <c r="E239" s="165">
        <v>30530</v>
      </c>
      <c r="F239" s="166">
        <v>0.3</v>
      </c>
      <c r="G239" s="165">
        <v>21371</v>
      </c>
      <c r="H239" s="205">
        <v>3972</v>
      </c>
      <c r="I239" s="205">
        <v>4452</v>
      </c>
      <c r="J239" s="139">
        <v>0</v>
      </c>
      <c r="K239" s="139">
        <v>0</v>
      </c>
      <c r="L239" s="139">
        <v>0</v>
      </c>
      <c r="M239" s="139" t="s">
        <v>18</v>
      </c>
      <c r="N239" s="168" t="s">
        <v>18</v>
      </c>
      <c r="O239" s="168" t="s">
        <v>18</v>
      </c>
      <c r="P239" s="168" t="s">
        <v>18</v>
      </c>
      <c r="Q239" s="139" t="s">
        <v>18</v>
      </c>
      <c r="R239" s="168" t="s">
        <v>18</v>
      </c>
      <c r="S239" s="139" t="s">
        <v>18</v>
      </c>
    </row>
    <row r="240" spans="1:22" s="1" customFormat="1">
      <c r="A240" s="239" t="s">
        <v>3316</v>
      </c>
      <c r="B240" s="2" t="s">
        <v>890</v>
      </c>
      <c r="C240" s="18" t="s">
        <v>1172</v>
      </c>
      <c r="D240" s="17" t="s">
        <v>1173</v>
      </c>
      <c r="E240" s="165">
        <v>8315</v>
      </c>
      <c r="F240" s="166">
        <v>0.3</v>
      </c>
      <c r="G240" s="165">
        <v>5820.5</v>
      </c>
      <c r="H240" s="205">
        <v>1080</v>
      </c>
      <c r="I240" s="205">
        <v>1212</v>
      </c>
      <c r="J240" s="139">
        <v>0</v>
      </c>
      <c r="K240" s="139">
        <v>0</v>
      </c>
      <c r="L240" s="139">
        <v>0</v>
      </c>
      <c r="M240" s="139" t="s">
        <v>18</v>
      </c>
      <c r="N240" s="168" t="s">
        <v>18</v>
      </c>
      <c r="O240" s="168" t="s">
        <v>18</v>
      </c>
      <c r="P240" s="168" t="s">
        <v>18</v>
      </c>
      <c r="Q240" s="139" t="s">
        <v>18</v>
      </c>
      <c r="R240" s="168" t="s">
        <v>18</v>
      </c>
      <c r="S240" s="139" t="s">
        <v>18</v>
      </c>
    </row>
    <row r="241" spans="1:22" s="1" customFormat="1">
      <c r="A241" s="239" t="s">
        <v>3316</v>
      </c>
      <c r="B241" s="2" t="s">
        <v>890</v>
      </c>
      <c r="C241" s="18" t="s">
        <v>1174</v>
      </c>
      <c r="D241" s="17" t="s">
        <v>1175</v>
      </c>
      <c r="E241" s="165">
        <v>280</v>
      </c>
      <c r="F241" s="166">
        <v>0.3</v>
      </c>
      <c r="G241" s="165">
        <v>196</v>
      </c>
      <c r="H241" s="205">
        <v>36</v>
      </c>
      <c r="I241" s="205">
        <v>48</v>
      </c>
      <c r="J241" s="139">
        <v>0</v>
      </c>
      <c r="K241" s="139">
        <v>0</v>
      </c>
      <c r="L241" s="139">
        <v>0</v>
      </c>
      <c r="M241" s="139" t="s">
        <v>18</v>
      </c>
      <c r="N241" s="168" t="s">
        <v>18</v>
      </c>
      <c r="O241" s="168" t="s">
        <v>18</v>
      </c>
      <c r="P241" s="168" t="s">
        <v>18</v>
      </c>
      <c r="Q241" s="139" t="s">
        <v>18</v>
      </c>
      <c r="R241" s="168" t="s">
        <v>18</v>
      </c>
      <c r="S241" s="139" t="s">
        <v>18</v>
      </c>
    </row>
    <row r="242" spans="1:22" s="1" customFormat="1">
      <c r="A242" s="239" t="s">
        <v>3316</v>
      </c>
      <c r="B242" s="2" t="s">
        <v>890</v>
      </c>
      <c r="C242" s="18" t="s">
        <v>1176</v>
      </c>
      <c r="D242" s="16" t="s">
        <v>1177</v>
      </c>
      <c r="E242" s="165">
        <v>3350</v>
      </c>
      <c r="F242" s="166">
        <v>0.3</v>
      </c>
      <c r="G242" s="165">
        <v>2345</v>
      </c>
      <c r="H242" s="205">
        <v>432</v>
      </c>
      <c r="I242" s="205">
        <v>492</v>
      </c>
      <c r="J242" s="139">
        <v>0</v>
      </c>
      <c r="K242" s="139">
        <v>0</v>
      </c>
      <c r="L242" s="139">
        <v>0</v>
      </c>
      <c r="M242" s="139" t="s">
        <v>18</v>
      </c>
      <c r="N242" s="168" t="s">
        <v>18</v>
      </c>
      <c r="O242" s="168" t="s">
        <v>18</v>
      </c>
      <c r="P242" s="168" t="s">
        <v>18</v>
      </c>
      <c r="Q242" s="139" t="s">
        <v>18</v>
      </c>
      <c r="R242" s="168" t="s">
        <v>18</v>
      </c>
      <c r="S242" s="139" t="s">
        <v>18</v>
      </c>
      <c r="T242" s="235"/>
      <c r="U242" s="235"/>
      <c r="V242" s="235"/>
    </row>
    <row r="243" spans="1:22" s="1" customFormat="1">
      <c r="A243" s="239" t="s">
        <v>3316</v>
      </c>
      <c r="B243" s="2" t="s">
        <v>890</v>
      </c>
      <c r="C243" s="18" t="s">
        <v>1178</v>
      </c>
      <c r="D243" s="17" t="s">
        <v>1179</v>
      </c>
      <c r="E243" s="165">
        <v>3350</v>
      </c>
      <c r="F243" s="166">
        <v>0.3</v>
      </c>
      <c r="G243" s="165">
        <v>2345</v>
      </c>
      <c r="H243" s="205">
        <v>432</v>
      </c>
      <c r="I243" s="205">
        <v>492</v>
      </c>
      <c r="J243" s="139">
        <v>0</v>
      </c>
      <c r="K243" s="139">
        <v>0</v>
      </c>
      <c r="L243" s="139">
        <v>0</v>
      </c>
      <c r="M243" s="139" t="s">
        <v>18</v>
      </c>
      <c r="N243" s="168" t="s">
        <v>18</v>
      </c>
      <c r="O243" s="168" t="s">
        <v>18</v>
      </c>
      <c r="P243" s="168" t="s">
        <v>18</v>
      </c>
      <c r="Q243" s="139" t="s">
        <v>18</v>
      </c>
      <c r="R243" s="168" t="s">
        <v>18</v>
      </c>
      <c r="S243" s="139" t="s">
        <v>18</v>
      </c>
    </row>
    <row r="244" spans="1:22" s="1" customFormat="1">
      <c r="A244" s="239" t="s">
        <v>3316</v>
      </c>
      <c r="B244" s="2" t="s">
        <v>890</v>
      </c>
      <c r="C244" s="18" t="s">
        <v>1180</v>
      </c>
      <c r="D244" s="17" t="s">
        <v>1181</v>
      </c>
      <c r="E244" s="165">
        <v>3350</v>
      </c>
      <c r="F244" s="166">
        <v>0.3</v>
      </c>
      <c r="G244" s="165">
        <v>2345</v>
      </c>
      <c r="H244" s="205">
        <v>432</v>
      </c>
      <c r="I244" s="205">
        <v>492</v>
      </c>
      <c r="J244" s="139">
        <v>0</v>
      </c>
      <c r="K244" s="139">
        <v>0</v>
      </c>
      <c r="L244" s="139">
        <v>0</v>
      </c>
      <c r="M244" s="139" t="s">
        <v>18</v>
      </c>
      <c r="N244" s="168" t="s">
        <v>18</v>
      </c>
      <c r="O244" s="168" t="s">
        <v>18</v>
      </c>
      <c r="P244" s="168" t="s">
        <v>18</v>
      </c>
      <c r="Q244" s="139" t="s">
        <v>18</v>
      </c>
      <c r="R244" s="168" t="s">
        <v>18</v>
      </c>
      <c r="S244" s="139" t="s">
        <v>18</v>
      </c>
    </row>
    <row r="245" spans="1:22" s="1" customFormat="1">
      <c r="A245" s="239" t="s">
        <v>3316</v>
      </c>
      <c r="B245" s="2" t="s">
        <v>890</v>
      </c>
      <c r="C245" s="18" t="s">
        <v>1182</v>
      </c>
      <c r="D245" s="17" t="s">
        <v>1183</v>
      </c>
      <c r="E245" s="165">
        <v>3350</v>
      </c>
      <c r="F245" s="166">
        <v>0.3</v>
      </c>
      <c r="G245" s="165">
        <v>2345</v>
      </c>
      <c r="H245" s="205">
        <v>432</v>
      </c>
      <c r="I245" s="205">
        <v>492</v>
      </c>
      <c r="J245" s="139">
        <v>0</v>
      </c>
      <c r="K245" s="139">
        <v>0</v>
      </c>
      <c r="L245" s="139">
        <v>0</v>
      </c>
      <c r="M245" s="139" t="s">
        <v>18</v>
      </c>
      <c r="N245" s="168" t="s">
        <v>18</v>
      </c>
      <c r="O245" s="168" t="s">
        <v>18</v>
      </c>
      <c r="P245" s="168" t="s">
        <v>18</v>
      </c>
      <c r="Q245" s="139" t="s">
        <v>18</v>
      </c>
      <c r="R245" s="168" t="s">
        <v>18</v>
      </c>
      <c r="S245" s="139" t="s">
        <v>18</v>
      </c>
    </row>
    <row r="246" spans="1:22" s="1" customFormat="1">
      <c r="A246" s="239" t="s">
        <v>3316</v>
      </c>
      <c r="B246" s="2" t="s">
        <v>890</v>
      </c>
      <c r="C246" s="18" t="s">
        <v>1184</v>
      </c>
      <c r="D246" s="4" t="s">
        <v>1185</v>
      </c>
      <c r="E246" s="165">
        <v>430</v>
      </c>
      <c r="F246" s="166">
        <v>0.3</v>
      </c>
      <c r="G246" s="165">
        <v>301</v>
      </c>
      <c r="H246" s="205">
        <v>60</v>
      </c>
      <c r="I246" s="205">
        <v>72</v>
      </c>
      <c r="J246" s="139">
        <v>0</v>
      </c>
      <c r="K246" s="139">
        <v>0</v>
      </c>
      <c r="L246" s="139">
        <v>0</v>
      </c>
      <c r="M246" s="139" t="s">
        <v>18</v>
      </c>
      <c r="N246" s="168" t="s">
        <v>18</v>
      </c>
      <c r="O246" s="168" t="s">
        <v>18</v>
      </c>
      <c r="P246" s="168" t="s">
        <v>18</v>
      </c>
      <c r="Q246" s="139" t="s">
        <v>18</v>
      </c>
      <c r="R246" s="168" t="s">
        <v>18</v>
      </c>
      <c r="S246" s="139" t="s">
        <v>18</v>
      </c>
    </row>
    <row r="247" spans="1:22" s="1" customFormat="1">
      <c r="A247" s="239" t="s">
        <v>3316</v>
      </c>
      <c r="B247" s="2" t="s">
        <v>890</v>
      </c>
      <c r="C247" s="18" t="s">
        <v>1186</v>
      </c>
      <c r="D247" s="17" t="s">
        <v>1187</v>
      </c>
      <c r="E247" s="165">
        <v>895</v>
      </c>
      <c r="F247" s="166">
        <v>0.3</v>
      </c>
      <c r="G247" s="165">
        <v>626.5</v>
      </c>
      <c r="H247" s="205">
        <v>120</v>
      </c>
      <c r="I247" s="205">
        <v>132</v>
      </c>
      <c r="J247" s="139">
        <v>0</v>
      </c>
      <c r="K247" s="139">
        <v>0</v>
      </c>
      <c r="L247" s="139">
        <v>0</v>
      </c>
      <c r="M247" s="139" t="s">
        <v>18</v>
      </c>
      <c r="N247" s="168" t="s">
        <v>18</v>
      </c>
      <c r="O247" s="168" t="s">
        <v>18</v>
      </c>
      <c r="P247" s="168" t="s">
        <v>18</v>
      </c>
      <c r="Q247" s="139" t="s">
        <v>18</v>
      </c>
      <c r="R247" s="168" t="s">
        <v>18</v>
      </c>
      <c r="S247" s="139" t="s">
        <v>18</v>
      </c>
    </row>
    <row r="248" spans="1:22" s="1" customFormat="1">
      <c r="A248" s="239" t="s">
        <v>3316</v>
      </c>
      <c r="B248" s="2" t="s">
        <v>890</v>
      </c>
      <c r="C248" s="3" t="s">
        <v>1188</v>
      </c>
      <c r="D248" s="4" t="s">
        <v>1189</v>
      </c>
      <c r="E248" s="165">
        <v>41330</v>
      </c>
      <c r="F248" s="166">
        <v>0.3</v>
      </c>
      <c r="G248" s="165">
        <v>28930.999999999996</v>
      </c>
      <c r="H248" s="205">
        <v>5376</v>
      </c>
      <c r="I248" s="205">
        <v>6024</v>
      </c>
      <c r="J248" s="139">
        <v>0</v>
      </c>
      <c r="K248" s="139">
        <v>0</v>
      </c>
      <c r="L248" s="139">
        <v>0</v>
      </c>
      <c r="M248" s="139" t="s">
        <v>18</v>
      </c>
      <c r="N248" s="168" t="s">
        <v>18</v>
      </c>
      <c r="O248" s="168" t="s">
        <v>18</v>
      </c>
      <c r="P248" s="168" t="s">
        <v>18</v>
      </c>
      <c r="Q248" s="139" t="s">
        <v>18</v>
      </c>
      <c r="R248" s="168" t="s">
        <v>18</v>
      </c>
      <c r="S248" s="139" t="s">
        <v>18</v>
      </c>
    </row>
    <row r="249" spans="1:22" s="1" customFormat="1">
      <c r="A249" s="239" t="s">
        <v>3316</v>
      </c>
      <c r="B249" s="2" t="s">
        <v>890</v>
      </c>
      <c r="C249" s="3" t="s">
        <v>1190</v>
      </c>
      <c r="D249" s="4" t="s">
        <v>1191</v>
      </c>
      <c r="E249" s="165">
        <v>1185</v>
      </c>
      <c r="F249" s="166">
        <v>0.3</v>
      </c>
      <c r="G249" s="165">
        <v>829.5</v>
      </c>
      <c r="H249" s="139">
        <v>0</v>
      </c>
      <c r="I249" s="139">
        <v>0</v>
      </c>
      <c r="J249" s="139">
        <v>0</v>
      </c>
      <c r="K249" s="139">
        <v>0</v>
      </c>
      <c r="L249" s="139">
        <v>0</v>
      </c>
      <c r="M249" s="139" t="s">
        <v>18</v>
      </c>
      <c r="N249" s="168" t="s">
        <v>18</v>
      </c>
      <c r="O249" s="168" t="s">
        <v>18</v>
      </c>
      <c r="P249" s="168" t="s">
        <v>18</v>
      </c>
      <c r="Q249" s="139" t="s">
        <v>18</v>
      </c>
      <c r="R249" s="168" t="s">
        <v>18</v>
      </c>
      <c r="S249" s="139" t="s">
        <v>18</v>
      </c>
    </row>
    <row r="250" spans="1:22" s="1" customFormat="1" ht="30">
      <c r="A250" s="239" t="s">
        <v>3316</v>
      </c>
      <c r="B250" s="2" t="s">
        <v>890</v>
      </c>
      <c r="C250" s="18" t="s">
        <v>1192</v>
      </c>
      <c r="D250" s="4" t="s">
        <v>3313</v>
      </c>
      <c r="E250" s="165">
        <v>3350</v>
      </c>
      <c r="F250" s="166">
        <v>0.3</v>
      </c>
      <c r="G250" s="165">
        <v>2345</v>
      </c>
      <c r="H250" s="205">
        <v>432</v>
      </c>
      <c r="I250" s="205">
        <v>492</v>
      </c>
      <c r="J250" s="139">
        <v>0</v>
      </c>
      <c r="K250" s="139">
        <v>0</v>
      </c>
      <c r="L250" s="139">
        <v>0</v>
      </c>
      <c r="M250" s="139" t="s">
        <v>18</v>
      </c>
      <c r="N250" s="168" t="s">
        <v>18</v>
      </c>
      <c r="O250" s="168" t="s">
        <v>18</v>
      </c>
      <c r="P250" s="168" t="s">
        <v>18</v>
      </c>
      <c r="Q250" s="139" t="s">
        <v>18</v>
      </c>
      <c r="R250" s="168" t="s">
        <v>18</v>
      </c>
      <c r="S250" s="139" t="s">
        <v>18</v>
      </c>
    </row>
    <row r="251" spans="1:22" s="1" customFormat="1">
      <c r="A251" s="239" t="s">
        <v>3316</v>
      </c>
      <c r="B251" s="2" t="s">
        <v>890</v>
      </c>
      <c r="C251" s="18" t="s">
        <v>1193</v>
      </c>
      <c r="D251" s="17" t="s">
        <v>1194</v>
      </c>
      <c r="E251" s="165">
        <v>2925</v>
      </c>
      <c r="F251" s="166">
        <v>0.3</v>
      </c>
      <c r="G251" s="165">
        <v>2047.4999999999998</v>
      </c>
      <c r="H251" s="205">
        <v>384</v>
      </c>
      <c r="I251" s="205">
        <v>432</v>
      </c>
      <c r="J251" s="139">
        <v>0</v>
      </c>
      <c r="K251" s="139">
        <v>0</v>
      </c>
      <c r="L251" s="139">
        <v>0</v>
      </c>
      <c r="M251" s="139" t="s">
        <v>18</v>
      </c>
      <c r="N251" s="168" t="s">
        <v>18</v>
      </c>
      <c r="O251" s="168" t="s">
        <v>18</v>
      </c>
      <c r="P251" s="168" t="s">
        <v>18</v>
      </c>
      <c r="Q251" s="139" t="s">
        <v>18</v>
      </c>
      <c r="R251" s="168" t="s">
        <v>18</v>
      </c>
      <c r="S251" s="139" t="s">
        <v>18</v>
      </c>
    </row>
    <row r="252" spans="1:22" s="1" customFormat="1">
      <c r="A252" s="239" t="s">
        <v>3316</v>
      </c>
      <c r="B252" s="2" t="s">
        <v>890</v>
      </c>
      <c r="C252" s="18" t="s">
        <v>1195</v>
      </c>
      <c r="D252" s="17" t="s">
        <v>1196</v>
      </c>
      <c r="E252" s="165">
        <v>655</v>
      </c>
      <c r="F252" s="166">
        <v>0.3</v>
      </c>
      <c r="G252" s="165">
        <v>458.49999999999994</v>
      </c>
      <c r="H252" s="205">
        <v>84</v>
      </c>
      <c r="I252" s="205">
        <v>96</v>
      </c>
      <c r="J252" s="139">
        <v>0</v>
      </c>
      <c r="K252" s="139">
        <v>0</v>
      </c>
      <c r="L252" s="139">
        <v>0</v>
      </c>
      <c r="M252" s="139" t="s">
        <v>18</v>
      </c>
      <c r="N252" s="168" t="s">
        <v>18</v>
      </c>
      <c r="O252" s="168" t="s">
        <v>18</v>
      </c>
      <c r="P252" s="168" t="s">
        <v>18</v>
      </c>
      <c r="Q252" s="139" t="s">
        <v>18</v>
      </c>
      <c r="R252" s="168" t="s">
        <v>18</v>
      </c>
      <c r="S252" s="139" t="s">
        <v>18</v>
      </c>
    </row>
    <row r="253" spans="1:22" s="1" customFormat="1">
      <c r="A253" s="239" t="s">
        <v>3316</v>
      </c>
      <c r="B253" s="2" t="s">
        <v>890</v>
      </c>
      <c r="C253" s="18" t="s">
        <v>1197</v>
      </c>
      <c r="D253" s="17" t="s">
        <v>1198</v>
      </c>
      <c r="E253" s="165">
        <v>6105</v>
      </c>
      <c r="F253" s="166">
        <v>0.3</v>
      </c>
      <c r="G253" s="165">
        <v>4273.5</v>
      </c>
      <c r="H253" s="205">
        <v>792</v>
      </c>
      <c r="I253" s="205">
        <v>888</v>
      </c>
      <c r="J253" s="139">
        <v>0</v>
      </c>
      <c r="K253" s="139">
        <v>0</v>
      </c>
      <c r="L253" s="139">
        <v>0</v>
      </c>
      <c r="M253" s="139" t="s">
        <v>18</v>
      </c>
      <c r="N253" s="168" t="s">
        <v>18</v>
      </c>
      <c r="O253" s="168" t="s">
        <v>18</v>
      </c>
      <c r="P253" s="168" t="s">
        <v>18</v>
      </c>
      <c r="Q253" s="139" t="s">
        <v>18</v>
      </c>
      <c r="R253" s="168" t="s">
        <v>18</v>
      </c>
      <c r="S253" s="139" t="s">
        <v>18</v>
      </c>
    </row>
    <row r="254" spans="1:22" s="1" customFormat="1">
      <c r="A254" s="239" t="s">
        <v>3316</v>
      </c>
      <c r="B254" s="2" t="s">
        <v>890</v>
      </c>
      <c r="C254" s="18" t="s">
        <v>1199</v>
      </c>
      <c r="D254" s="17" t="s">
        <v>1200</v>
      </c>
      <c r="E254" s="165">
        <v>3395</v>
      </c>
      <c r="F254" s="166">
        <v>0.3</v>
      </c>
      <c r="G254" s="165">
        <v>2376.5</v>
      </c>
      <c r="H254" s="205">
        <v>444</v>
      </c>
      <c r="I254" s="205">
        <v>492</v>
      </c>
      <c r="J254" s="139">
        <v>0</v>
      </c>
      <c r="K254" s="139">
        <v>0</v>
      </c>
      <c r="L254" s="139">
        <v>0</v>
      </c>
      <c r="M254" s="139" t="s">
        <v>18</v>
      </c>
      <c r="N254" s="168" t="s">
        <v>18</v>
      </c>
      <c r="O254" s="168" t="s">
        <v>18</v>
      </c>
      <c r="P254" s="168" t="s">
        <v>18</v>
      </c>
      <c r="Q254" s="139" t="s">
        <v>18</v>
      </c>
      <c r="R254" s="168" t="s">
        <v>18</v>
      </c>
      <c r="S254" s="139" t="s">
        <v>18</v>
      </c>
    </row>
    <row r="255" spans="1:22" s="1" customFormat="1">
      <c r="A255" s="239" t="s">
        <v>3316</v>
      </c>
      <c r="B255" s="2" t="s">
        <v>890</v>
      </c>
      <c r="C255" s="18" t="s">
        <v>1201</v>
      </c>
      <c r="D255" s="17" t="s">
        <v>1202</v>
      </c>
      <c r="E255" s="165">
        <v>14700</v>
      </c>
      <c r="F255" s="166">
        <v>0.3</v>
      </c>
      <c r="G255" s="165">
        <v>10290</v>
      </c>
      <c r="H255" s="205">
        <v>1908</v>
      </c>
      <c r="I255" s="205">
        <v>2136</v>
      </c>
      <c r="J255" s="139">
        <v>0</v>
      </c>
      <c r="K255" s="139">
        <v>0</v>
      </c>
      <c r="L255" s="139">
        <v>0</v>
      </c>
      <c r="M255" s="139" t="s">
        <v>18</v>
      </c>
      <c r="N255" s="168" t="s">
        <v>18</v>
      </c>
      <c r="O255" s="168" t="s">
        <v>18</v>
      </c>
      <c r="P255" s="168" t="s">
        <v>18</v>
      </c>
      <c r="Q255" s="139" t="s">
        <v>18</v>
      </c>
      <c r="R255" s="168" t="s">
        <v>18</v>
      </c>
      <c r="S255" s="139" t="s">
        <v>18</v>
      </c>
    </row>
    <row r="256" spans="1:22" s="1" customFormat="1">
      <c r="A256" s="239" t="s">
        <v>3316</v>
      </c>
      <c r="B256" s="2" t="s">
        <v>890</v>
      </c>
      <c r="C256" s="18" t="s">
        <v>1203</v>
      </c>
      <c r="D256" s="17" t="s">
        <v>1204</v>
      </c>
      <c r="E256" s="165">
        <v>14700</v>
      </c>
      <c r="F256" s="166">
        <v>0.3</v>
      </c>
      <c r="G256" s="165">
        <v>10290</v>
      </c>
      <c r="H256" s="205">
        <v>1908</v>
      </c>
      <c r="I256" s="205">
        <v>2136</v>
      </c>
      <c r="J256" s="139">
        <v>0</v>
      </c>
      <c r="K256" s="139">
        <v>0</v>
      </c>
      <c r="L256" s="139">
        <v>0</v>
      </c>
      <c r="M256" s="139" t="s">
        <v>18</v>
      </c>
      <c r="N256" s="168" t="s">
        <v>18</v>
      </c>
      <c r="O256" s="168" t="s">
        <v>18</v>
      </c>
      <c r="P256" s="168" t="s">
        <v>18</v>
      </c>
      <c r="Q256" s="139" t="s">
        <v>18</v>
      </c>
      <c r="R256" s="168" t="s">
        <v>18</v>
      </c>
      <c r="S256" s="139" t="s">
        <v>18</v>
      </c>
    </row>
    <row r="257" spans="1:22" s="1" customFormat="1">
      <c r="A257" s="239" t="s">
        <v>3316</v>
      </c>
      <c r="B257" s="2" t="s">
        <v>890</v>
      </c>
      <c r="C257" s="18" t="s">
        <v>1205</v>
      </c>
      <c r="D257" s="17" t="s">
        <v>1206</v>
      </c>
      <c r="E257" s="165">
        <v>13310</v>
      </c>
      <c r="F257" s="166">
        <v>0.3</v>
      </c>
      <c r="G257" s="165">
        <v>9317</v>
      </c>
      <c r="H257" s="205">
        <v>1728</v>
      </c>
      <c r="I257" s="205">
        <v>1944</v>
      </c>
      <c r="J257" s="139">
        <v>0</v>
      </c>
      <c r="K257" s="139">
        <v>0</v>
      </c>
      <c r="L257" s="139">
        <v>0</v>
      </c>
      <c r="M257" s="139" t="s">
        <v>18</v>
      </c>
      <c r="N257" s="168" t="s">
        <v>18</v>
      </c>
      <c r="O257" s="168" t="s">
        <v>18</v>
      </c>
      <c r="P257" s="168" t="s">
        <v>18</v>
      </c>
      <c r="Q257" s="139" t="s">
        <v>18</v>
      </c>
      <c r="R257" s="168" t="s">
        <v>18</v>
      </c>
      <c r="S257" s="139" t="s">
        <v>18</v>
      </c>
    </row>
    <row r="258" spans="1:22" s="1" customFormat="1">
      <c r="A258" s="239" t="s">
        <v>3316</v>
      </c>
      <c r="B258" s="2" t="s">
        <v>890</v>
      </c>
      <c r="C258" s="18" t="s">
        <v>1207</v>
      </c>
      <c r="D258" s="17" t="s">
        <v>1208</v>
      </c>
      <c r="E258" s="165">
        <v>2035</v>
      </c>
      <c r="F258" s="166">
        <v>0.3</v>
      </c>
      <c r="G258" s="165">
        <v>1424.5</v>
      </c>
      <c r="H258" s="205">
        <v>264</v>
      </c>
      <c r="I258" s="205">
        <v>300</v>
      </c>
      <c r="J258" s="139">
        <v>0</v>
      </c>
      <c r="K258" s="139">
        <v>0</v>
      </c>
      <c r="L258" s="139">
        <v>0</v>
      </c>
      <c r="M258" s="139" t="s">
        <v>18</v>
      </c>
      <c r="N258" s="168" t="s">
        <v>18</v>
      </c>
      <c r="O258" s="168" t="s">
        <v>18</v>
      </c>
      <c r="P258" s="168" t="s">
        <v>18</v>
      </c>
      <c r="Q258" s="139" t="s">
        <v>18</v>
      </c>
      <c r="R258" s="168" t="s">
        <v>18</v>
      </c>
      <c r="S258" s="139" t="s">
        <v>18</v>
      </c>
    </row>
    <row r="259" spans="1:22" s="1" customFormat="1">
      <c r="A259" s="239" t="s">
        <v>3316</v>
      </c>
      <c r="B259" s="2" t="s">
        <v>890</v>
      </c>
      <c r="C259" s="18" t="s">
        <v>1209</v>
      </c>
      <c r="D259" s="17" t="s">
        <v>1210</v>
      </c>
      <c r="E259" s="165">
        <v>2845</v>
      </c>
      <c r="F259" s="166">
        <v>0.3</v>
      </c>
      <c r="G259" s="165">
        <v>1991.4999999999998</v>
      </c>
      <c r="H259" s="205">
        <v>372</v>
      </c>
      <c r="I259" s="205">
        <v>420</v>
      </c>
      <c r="J259" s="139">
        <v>0</v>
      </c>
      <c r="K259" s="139">
        <v>0</v>
      </c>
      <c r="L259" s="139">
        <v>0</v>
      </c>
      <c r="M259" s="139" t="s">
        <v>18</v>
      </c>
      <c r="N259" s="168" t="s">
        <v>18</v>
      </c>
      <c r="O259" s="168" t="s">
        <v>18</v>
      </c>
      <c r="P259" s="168" t="s">
        <v>18</v>
      </c>
      <c r="Q259" s="139" t="s">
        <v>18</v>
      </c>
      <c r="R259" s="168" t="s">
        <v>18</v>
      </c>
      <c r="S259" s="139" t="s">
        <v>18</v>
      </c>
    </row>
    <row r="260" spans="1:22" s="1" customFormat="1">
      <c r="A260" s="239" t="s">
        <v>3316</v>
      </c>
      <c r="B260" s="2" t="s">
        <v>890</v>
      </c>
      <c r="C260" s="18" t="s">
        <v>1211</v>
      </c>
      <c r="D260" s="17" t="s">
        <v>1212</v>
      </c>
      <c r="E260" s="165">
        <v>2815</v>
      </c>
      <c r="F260" s="166">
        <v>0.3</v>
      </c>
      <c r="G260" s="165">
        <v>1970.4999999999998</v>
      </c>
      <c r="H260" s="205">
        <v>360</v>
      </c>
      <c r="I260" s="205">
        <v>408</v>
      </c>
      <c r="J260" s="139">
        <v>0</v>
      </c>
      <c r="K260" s="139">
        <v>0</v>
      </c>
      <c r="L260" s="139">
        <v>0</v>
      </c>
      <c r="M260" s="139" t="s">
        <v>18</v>
      </c>
      <c r="N260" s="168" t="s">
        <v>18</v>
      </c>
      <c r="O260" s="168" t="s">
        <v>18</v>
      </c>
      <c r="P260" s="168" t="s">
        <v>18</v>
      </c>
      <c r="Q260" s="139" t="s">
        <v>18</v>
      </c>
      <c r="R260" s="168" t="s">
        <v>18</v>
      </c>
      <c r="S260" s="139" t="s">
        <v>18</v>
      </c>
    </row>
    <row r="261" spans="1:22" s="1" customFormat="1">
      <c r="A261" s="239" t="s">
        <v>3316</v>
      </c>
      <c r="B261" s="2" t="s">
        <v>890</v>
      </c>
      <c r="C261" s="3" t="s">
        <v>1213</v>
      </c>
      <c r="D261" s="4" t="s">
        <v>1214</v>
      </c>
      <c r="E261" s="165">
        <v>1120</v>
      </c>
      <c r="F261" s="166">
        <v>0.3</v>
      </c>
      <c r="G261" s="165">
        <v>784</v>
      </c>
      <c r="H261" s="139">
        <v>0</v>
      </c>
      <c r="I261" s="139">
        <v>0</v>
      </c>
      <c r="J261" s="139">
        <v>0</v>
      </c>
      <c r="K261" s="139">
        <v>0</v>
      </c>
      <c r="L261" s="139">
        <v>0</v>
      </c>
      <c r="M261" s="139" t="s">
        <v>18</v>
      </c>
      <c r="N261" s="168" t="s">
        <v>18</v>
      </c>
      <c r="O261" s="168" t="s">
        <v>18</v>
      </c>
      <c r="P261" s="168" t="s">
        <v>18</v>
      </c>
      <c r="Q261" s="139" t="s">
        <v>18</v>
      </c>
      <c r="R261" s="168" t="s">
        <v>18</v>
      </c>
      <c r="S261" s="139" t="s">
        <v>18</v>
      </c>
    </row>
    <row r="262" spans="1:22" s="1" customFormat="1">
      <c r="A262" s="239" t="s">
        <v>3316</v>
      </c>
      <c r="B262" s="2" t="s">
        <v>890</v>
      </c>
      <c r="C262" s="3" t="s">
        <v>1215</v>
      </c>
      <c r="D262" s="198" t="s">
        <v>1216</v>
      </c>
      <c r="E262" s="165">
        <v>950</v>
      </c>
      <c r="F262" s="166">
        <v>0.3</v>
      </c>
      <c r="G262" s="165">
        <v>665</v>
      </c>
      <c r="H262" s="139">
        <v>0</v>
      </c>
      <c r="I262" s="139">
        <v>0</v>
      </c>
      <c r="J262" s="139">
        <v>0</v>
      </c>
      <c r="K262" s="139">
        <v>0</v>
      </c>
      <c r="L262" s="139">
        <v>0</v>
      </c>
      <c r="M262" s="139" t="s">
        <v>18</v>
      </c>
      <c r="N262" s="168" t="s">
        <v>18</v>
      </c>
      <c r="O262" s="168" t="s">
        <v>18</v>
      </c>
      <c r="P262" s="168" t="s">
        <v>18</v>
      </c>
      <c r="Q262" s="139" t="s">
        <v>18</v>
      </c>
      <c r="R262" s="168" t="s">
        <v>18</v>
      </c>
      <c r="S262" s="139" t="s">
        <v>18</v>
      </c>
      <c r="T262" s="235"/>
      <c r="U262" s="235"/>
      <c r="V262" s="235"/>
    </row>
    <row r="263" spans="1:22" s="1" customFormat="1">
      <c r="A263" s="239" t="s">
        <v>3316</v>
      </c>
      <c r="B263" s="2" t="s">
        <v>890</v>
      </c>
      <c r="C263" s="18" t="s">
        <v>1217</v>
      </c>
      <c r="D263" s="17" t="s">
        <v>1218</v>
      </c>
      <c r="E263" s="165">
        <v>2770</v>
      </c>
      <c r="F263" s="166">
        <v>0.3</v>
      </c>
      <c r="G263" s="165">
        <v>1938.9999999999998</v>
      </c>
      <c r="H263" s="205">
        <v>360</v>
      </c>
      <c r="I263" s="205">
        <v>408</v>
      </c>
      <c r="J263" s="139">
        <v>0</v>
      </c>
      <c r="K263" s="139">
        <v>0</v>
      </c>
      <c r="L263" s="139">
        <v>0</v>
      </c>
      <c r="M263" s="139" t="s">
        <v>18</v>
      </c>
      <c r="N263" s="168" t="s">
        <v>18</v>
      </c>
      <c r="O263" s="168" t="s">
        <v>18</v>
      </c>
      <c r="P263" s="168" t="s">
        <v>18</v>
      </c>
      <c r="Q263" s="139" t="s">
        <v>18</v>
      </c>
      <c r="R263" s="168" t="s">
        <v>18</v>
      </c>
      <c r="S263" s="139" t="s">
        <v>18</v>
      </c>
    </row>
    <row r="264" spans="1:22" s="1" customFormat="1">
      <c r="A264" s="239" t="s">
        <v>3316</v>
      </c>
      <c r="B264" s="2" t="s">
        <v>890</v>
      </c>
      <c r="C264" s="3" t="s">
        <v>1219</v>
      </c>
      <c r="D264" s="4" t="s">
        <v>1220</v>
      </c>
      <c r="E264" s="165">
        <v>9670</v>
      </c>
      <c r="F264" s="166">
        <v>0.3</v>
      </c>
      <c r="G264" s="165">
        <v>6769</v>
      </c>
      <c r="H264" s="205">
        <v>1260</v>
      </c>
      <c r="I264" s="205">
        <v>1404</v>
      </c>
      <c r="J264" s="139">
        <v>0</v>
      </c>
      <c r="K264" s="139">
        <v>0</v>
      </c>
      <c r="L264" s="139">
        <v>0</v>
      </c>
      <c r="M264" s="139" t="s">
        <v>18</v>
      </c>
      <c r="N264" s="168" t="s">
        <v>18</v>
      </c>
      <c r="O264" s="168" t="s">
        <v>18</v>
      </c>
      <c r="P264" s="168" t="s">
        <v>18</v>
      </c>
      <c r="Q264" s="139" t="s">
        <v>18</v>
      </c>
      <c r="R264" s="168" t="s">
        <v>18</v>
      </c>
      <c r="S264" s="139" t="s">
        <v>18</v>
      </c>
    </row>
    <row r="265" spans="1:22" s="1" customFormat="1">
      <c r="A265" s="239" t="s">
        <v>3316</v>
      </c>
      <c r="B265" s="2" t="s">
        <v>890</v>
      </c>
      <c r="C265" s="18" t="s">
        <v>1221</v>
      </c>
      <c r="D265" s="17" t="s">
        <v>1222</v>
      </c>
      <c r="E265" s="165">
        <v>11240</v>
      </c>
      <c r="F265" s="166">
        <v>0.3</v>
      </c>
      <c r="G265" s="165">
        <v>7867.9999999999991</v>
      </c>
      <c r="H265" s="205">
        <v>1464</v>
      </c>
      <c r="I265" s="205">
        <v>1632</v>
      </c>
      <c r="J265" s="139">
        <v>0</v>
      </c>
      <c r="K265" s="139">
        <v>0</v>
      </c>
      <c r="L265" s="139">
        <v>0</v>
      </c>
      <c r="M265" s="139" t="s">
        <v>18</v>
      </c>
      <c r="N265" s="168" t="s">
        <v>18</v>
      </c>
      <c r="O265" s="168" t="s">
        <v>18</v>
      </c>
      <c r="P265" s="168" t="s">
        <v>18</v>
      </c>
      <c r="Q265" s="139" t="s">
        <v>18</v>
      </c>
      <c r="R265" s="168" t="s">
        <v>18</v>
      </c>
      <c r="S265" s="139" t="s">
        <v>18</v>
      </c>
    </row>
    <row r="266" spans="1:22" s="1" customFormat="1" ht="30">
      <c r="A266" s="239" t="s">
        <v>3316</v>
      </c>
      <c r="B266" s="2" t="s">
        <v>890</v>
      </c>
      <c r="C266" s="3" t="s">
        <v>1223</v>
      </c>
      <c r="D266" s="198" t="s">
        <v>1224</v>
      </c>
      <c r="E266" s="165">
        <v>26870</v>
      </c>
      <c r="F266" s="166">
        <v>0.3</v>
      </c>
      <c r="G266" s="165">
        <v>18809</v>
      </c>
      <c r="H266" s="205">
        <v>2916</v>
      </c>
      <c r="I266" s="205">
        <v>3492</v>
      </c>
      <c r="J266" s="139">
        <v>0</v>
      </c>
      <c r="K266" s="139">
        <v>0</v>
      </c>
      <c r="L266" s="139">
        <v>0</v>
      </c>
      <c r="M266" s="139" t="s">
        <v>18</v>
      </c>
      <c r="N266" s="168" t="s">
        <v>18</v>
      </c>
      <c r="O266" s="168" t="s">
        <v>18</v>
      </c>
      <c r="P266" s="168" t="s">
        <v>18</v>
      </c>
      <c r="Q266" s="139" t="s">
        <v>18</v>
      </c>
      <c r="R266" s="168" t="s">
        <v>18</v>
      </c>
      <c r="S266" s="139" t="s">
        <v>18</v>
      </c>
    </row>
    <row r="267" spans="1:22" s="1" customFormat="1" ht="30">
      <c r="A267" s="239" t="s">
        <v>3316</v>
      </c>
      <c r="B267" s="2" t="s">
        <v>890</v>
      </c>
      <c r="C267" s="3" t="s">
        <v>1225</v>
      </c>
      <c r="D267" s="4" t="s">
        <v>1226</v>
      </c>
      <c r="E267" s="165">
        <v>8350</v>
      </c>
      <c r="F267" s="166">
        <v>0.3</v>
      </c>
      <c r="G267" s="165">
        <v>5845</v>
      </c>
      <c r="H267" s="205">
        <v>1080</v>
      </c>
      <c r="I267" s="205">
        <v>1212</v>
      </c>
      <c r="J267" s="139">
        <v>0</v>
      </c>
      <c r="K267" s="139">
        <v>0</v>
      </c>
      <c r="L267" s="139">
        <v>0</v>
      </c>
      <c r="M267" s="139" t="s">
        <v>18</v>
      </c>
      <c r="N267" s="168" t="s">
        <v>18</v>
      </c>
      <c r="O267" s="168" t="s">
        <v>18</v>
      </c>
      <c r="P267" s="168" t="s">
        <v>18</v>
      </c>
      <c r="Q267" s="139" t="s">
        <v>18</v>
      </c>
      <c r="R267" s="168" t="s">
        <v>18</v>
      </c>
      <c r="S267" s="139" t="s">
        <v>18</v>
      </c>
    </row>
    <row r="268" spans="1:22" s="1" customFormat="1" ht="30">
      <c r="A268" s="239" t="s">
        <v>3316</v>
      </c>
      <c r="B268" s="2" t="s">
        <v>890</v>
      </c>
      <c r="C268" s="214" t="s">
        <v>3235</v>
      </c>
      <c r="D268" s="4" t="s">
        <v>3247</v>
      </c>
      <c r="E268" s="168">
        <v>9995</v>
      </c>
      <c r="F268" s="169">
        <v>0.3</v>
      </c>
      <c r="G268" s="168">
        <v>6996.5</v>
      </c>
      <c r="H268" s="230">
        <v>1296</v>
      </c>
      <c r="I268" s="224">
        <v>1596</v>
      </c>
      <c r="J268" s="139">
        <v>0</v>
      </c>
      <c r="K268" s="203">
        <v>0</v>
      </c>
      <c r="L268" s="204">
        <v>0</v>
      </c>
      <c r="M268" s="139" t="s">
        <v>18</v>
      </c>
      <c r="N268" s="168" t="s">
        <v>18</v>
      </c>
      <c r="O268" s="139" t="s">
        <v>18</v>
      </c>
      <c r="P268" s="170" t="s">
        <v>18</v>
      </c>
      <c r="Q268" s="139" t="s">
        <v>18</v>
      </c>
      <c r="R268" s="170" t="s">
        <v>18</v>
      </c>
      <c r="S268" s="207" t="s">
        <v>18</v>
      </c>
      <c r="T268" s="235"/>
      <c r="U268" s="235"/>
      <c r="V268" s="235"/>
    </row>
    <row r="269" spans="1:22" s="1" customFormat="1">
      <c r="A269" s="239" t="s">
        <v>3316</v>
      </c>
      <c r="B269" s="2" t="s">
        <v>890</v>
      </c>
      <c r="C269" s="18" t="s">
        <v>1227</v>
      </c>
      <c r="D269" s="17" t="s">
        <v>1228</v>
      </c>
      <c r="E269" s="165">
        <v>1620</v>
      </c>
      <c r="F269" s="166">
        <v>0.3</v>
      </c>
      <c r="G269" s="165">
        <v>1134</v>
      </c>
      <c r="H269" s="205">
        <v>216</v>
      </c>
      <c r="I269" s="205">
        <v>240</v>
      </c>
      <c r="J269" s="139">
        <v>0</v>
      </c>
      <c r="K269" s="139">
        <v>0</v>
      </c>
      <c r="L269" s="139">
        <v>0</v>
      </c>
      <c r="M269" s="139" t="s">
        <v>18</v>
      </c>
      <c r="N269" s="168" t="s">
        <v>18</v>
      </c>
      <c r="O269" s="168" t="s">
        <v>18</v>
      </c>
      <c r="P269" s="168" t="s">
        <v>18</v>
      </c>
      <c r="Q269" s="139" t="s">
        <v>18</v>
      </c>
      <c r="R269" s="168" t="s">
        <v>18</v>
      </c>
      <c r="S269" s="139" t="s">
        <v>18</v>
      </c>
    </row>
    <row r="270" spans="1:22" s="1" customFormat="1">
      <c r="A270" s="239" t="s">
        <v>3316</v>
      </c>
      <c r="B270" s="2" t="s">
        <v>890</v>
      </c>
      <c r="C270" s="18" t="s">
        <v>1229</v>
      </c>
      <c r="D270" s="17" t="s">
        <v>1230</v>
      </c>
      <c r="E270" s="165">
        <v>2035</v>
      </c>
      <c r="F270" s="166">
        <v>0.3</v>
      </c>
      <c r="G270" s="165">
        <v>1424.5</v>
      </c>
      <c r="H270" s="205">
        <v>264</v>
      </c>
      <c r="I270" s="205">
        <v>300</v>
      </c>
      <c r="J270" s="139">
        <v>0</v>
      </c>
      <c r="K270" s="139">
        <v>0</v>
      </c>
      <c r="L270" s="139">
        <v>0</v>
      </c>
      <c r="M270" s="139" t="s">
        <v>18</v>
      </c>
      <c r="N270" s="168" t="s">
        <v>18</v>
      </c>
      <c r="O270" s="168" t="s">
        <v>18</v>
      </c>
      <c r="P270" s="168" t="s">
        <v>18</v>
      </c>
      <c r="Q270" s="139" t="s">
        <v>18</v>
      </c>
      <c r="R270" s="168" t="s">
        <v>18</v>
      </c>
      <c r="S270" s="139" t="s">
        <v>18</v>
      </c>
    </row>
    <row r="271" spans="1:22" s="1" customFormat="1" ht="30">
      <c r="A271" s="239" t="s">
        <v>3316</v>
      </c>
      <c r="B271" s="2" t="s">
        <v>890</v>
      </c>
      <c r="C271" s="18" t="s">
        <v>1231</v>
      </c>
      <c r="D271" s="4" t="s">
        <v>3314</v>
      </c>
      <c r="E271" s="165">
        <v>4885</v>
      </c>
      <c r="F271" s="166">
        <v>0.3</v>
      </c>
      <c r="G271" s="165">
        <v>3419.5</v>
      </c>
      <c r="H271" s="205">
        <v>636</v>
      </c>
      <c r="I271" s="205">
        <v>708</v>
      </c>
      <c r="J271" s="139">
        <v>0</v>
      </c>
      <c r="K271" s="139">
        <v>0</v>
      </c>
      <c r="L271" s="139">
        <v>0</v>
      </c>
      <c r="M271" s="139" t="s">
        <v>18</v>
      </c>
      <c r="N271" s="168" t="s">
        <v>18</v>
      </c>
      <c r="O271" s="168" t="s">
        <v>18</v>
      </c>
      <c r="P271" s="168" t="s">
        <v>18</v>
      </c>
      <c r="Q271" s="139" t="s">
        <v>18</v>
      </c>
      <c r="R271" s="168" t="s">
        <v>18</v>
      </c>
      <c r="S271" s="139" t="s">
        <v>18</v>
      </c>
    </row>
    <row r="272" spans="1:22" s="1" customFormat="1" ht="30">
      <c r="A272" s="239" t="s">
        <v>3316</v>
      </c>
      <c r="B272" s="2" t="s">
        <v>890</v>
      </c>
      <c r="C272" s="3" t="s">
        <v>1232</v>
      </c>
      <c r="D272" s="4" t="s">
        <v>1233</v>
      </c>
      <c r="E272" s="165">
        <v>53165</v>
      </c>
      <c r="F272" s="166">
        <v>0.3</v>
      </c>
      <c r="G272" s="165">
        <v>37215.5</v>
      </c>
      <c r="H272" s="205">
        <v>6912</v>
      </c>
      <c r="I272" s="205">
        <v>7740</v>
      </c>
      <c r="J272" s="139">
        <v>0</v>
      </c>
      <c r="K272" s="139">
        <v>0</v>
      </c>
      <c r="L272" s="139">
        <v>0</v>
      </c>
      <c r="M272" s="139" t="s">
        <v>18</v>
      </c>
      <c r="N272" s="168" t="s">
        <v>18</v>
      </c>
      <c r="O272" s="168" t="s">
        <v>18</v>
      </c>
      <c r="P272" s="168" t="s">
        <v>18</v>
      </c>
      <c r="Q272" s="139" t="s">
        <v>18</v>
      </c>
      <c r="R272" s="168" t="s">
        <v>18</v>
      </c>
      <c r="S272" s="139" t="s">
        <v>18</v>
      </c>
    </row>
    <row r="273" spans="1:22" s="1" customFormat="1">
      <c r="A273" s="239" t="s">
        <v>3316</v>
      </c>
      <c r="B273" s="2" t="s">
        <v>890</v>
      </c>
      <c r="C273" s="3" t="s">
        <v>1234</v>
      </c>
      <c r="D273" s="4" t="s">
        <v>1235</v>
      </c>
      <c r="E273" s="165">
        <v>6680</v>
      </c>
      <c r="F273" s="166">
        <v>0.3</v>
      </c>
      <c r="G273" s="165">
        <v>4676</v>
      </c>
      <c r="H273" s="205">
        <v>864</v>
      </c>
      <c r="I273" s="205">
        <v>972</v>
      </c>
      <c r="J273" s="139">
        <v>0</v>
      </c>
      <c r="K273" s="139">
        <v>0</v>
      </c>
      <c r="L273" s="139">
        <v>0</v>
      </c>
      <c r="M273" s="139" t="s">
        <v>18</v>
      </c>
      <c r="N273" s="168" t="s">
        <v>18</v>
      </c>
      <c r="O273" s="168" t="s">
        <v>18</v>
      </c>
      <c r="P273" s="168" t="s">
        <v>18</v>
      </c>
      <c r="Q273" s="139" t="s">
        <v>18</v>
      </c>
      <c r="R273" s="168" t="s">
        <v>18</v>
      </c>
      <c r="S273" s="139" t="s">
        <v>18</v>
      </c>
    </row>
    <row r="274" spans="1:22" s="1" customFormat="1">
      <c r="A274" s="239" t="s">
        <v>3316</v>
      </c>
      <c r="B274" s="2" t="s">
        <v>890</v>
      </c>
      <c r="C274" s="18" t="s">
        <v>1236</v>
      </c>
      <c r="D274" s="17" t="s">
        <v>1237</v>
      </c>
      <c r="E274" s="165">
        <v>14890</v>
      </c>
      <c r="F274" s="166">
        <v>0.3</v>
      </c>
      <c r="G274" s="165">
        <v>10423</v>
      </c>
      <c r="H274" s="205">
        <v>1932</v>
      </c>
      <c r="I274" s="205">
        <v>2172</v>
      </c>
      <c r="J274" s="139">
        <v>0</v>
      </c>
      <c r="K274" s="139">
        <v>0</v>
      </c>
      <c r="L274" s="139">
        <v>0</v>
      </c>
      <c r="M274" s="139" t="s">
        <v>18</v>
      </c>
      <c r="N274" s="168" t="s">
        <v>18</v>
      </c>
      <c r="O274" s="168" t="s">
        <v>18</v>
      </c>
      <c r="P274" s="168" t="s">
        <v>18</v>
      </c>
      <c r="Q274" s="139" t="s">
        <v>18</v>
      </c>
      <c r="R274" s="168" t="s">
        <v>18</v>
      </c>
      <c r="S274" s="139" t="s">
        <v>18</v>
      </c>
    </row>
    <row r="275" spans="1:22" s="1" customFormat="1">
      <c r="A275" s="239" t="s">
        <v>3316</v>
      </c>
      <c r="B275" s="2" t="s">
        <v>890</v>
      </c>
      <c r="C275" s="3" t="s">
        <v>1238</v>
      </c>
      <c r="D275" s="4" t="s">
        <v>1239</v>
      </c>
      <c r="E275" s="165">
        <v>820</v>
      </c>
      <c r="F275" s="166">
        <v>0.3</v>
      </c>
      <c r="G275" s="165">
        <v>574</v>
      </c>
      <c r="H275" s="139">
        <v>0</v>
      </c>
      <c r="I275" s="139">
        <v>0</v>
      </c>
      <c r="J275" s="139">
        <v>0</v>
      </c>
      <c r="K275" s="139">
        <v>0</v>
      </c>
      <c r="L275" s="139">
        <v>0</v>
      </c>
      <c r="M275" s="139" t="s">
        <v>18</v>
      </c>
      <c r="N275" s="168" t="s">
        <v>18</v>
      </c>
      <c r="O275" s="168" t="s">
        <v>18</v>
      </c>
      <c r="P275" s="168" t="s">
        <v>18</v>
      </c>
      <c r="Q275" s="139" t="s">
        <v>18</v>
      </c>
      <c r="R275" s="168" t="s">
        <v>18</v>
      </c>
      <c r="S275" s="139" t="s">
        <v>18</v>
      </c>
    </row>
    <row r="276" spans="1:22" s="1" customFormat="1">
      <c r="A276" s="239" t="s">
        <v>3316</v>
      </c>
      <c r="B276" s="2" t="s">
        <v>890</v>
      </c>
      <c r="C276" s="18" t="s">
        <v>1240</v>
      </c>
      <c r="D276" s="17" t="s">
        <v>1241</v>
      </c>
      <c r="E276" s="165">
        <v>245</v>
      </c>
      <c r="F276" s="166">
        <v>0.3</v>
      </c>
      <c r="G276" s="165">
        <v>171.5</v>
      </c>
      <c r="H276" s="205">
        <v>36</v>
      </c>
      <c r="I276" s="205">
        <v>48</v>
      </c>
      <c r="J276" s="139">
        <v>0</v>
      </c>
      <c r="K276" s="139">
        <v>0</v>
      </c>
      <c r="L276" s="139">
        <v>0</v>
      </c>
      <c r="M276" s="139" t="s">
        <v>18</v>
      </c>
      <c r="N276" s="168" t="s">
        <v>18</v>
      </c>
      <c r="O276" s="168" t="s">
        <v>18</v>
      </c>
      <c r="P276" s="168" t="s">
        <v>18</v>
      </c>
      <c r="Q276" s="139" t="s">
        <v>18</v>
      </c>
      <c r="R276" s="168" t="s">
        <v>18</v>
      </c>
      <c r="S276" s="139" t="s">
        <v>18</v>
      </c>
    </row>
    <row r="277" spans="1:22" s="1" customFormat="1">
      <c r="A277" s="239" t="s">
        <v>3316</v>
      </c>
      <c r="B277" s="2" t="s">
        <v>890</v>
      </c>
      <c r="C277" s="3" t="s">
        <v>1242</v>
      </c>
      <c r="D277" s="4" t="s">
        <v>1243</v>
      </c>
      <c r="E277" s="165">
        <v>1380</v>
      </c>
      <c r="F277" s="166">
        <v>0.3</v>
      </c>
      <c r="G277" s="165">
        <v>965.99999999999989</v>
      </c>
      <c r="H277" s="139">
        <v>0</v>
      </c>
      <c r="I277" s="139">
        <v>0</v>
      </c>
      <c r="J277" s="139">
        <v>0</v>
      </c>
      <c r="K277" s="139">
        <v>0</v>
      </c>
      <c r="L277" s="139">
        <v>0</v>
      </c>
      <c r="M277" s="139" t="s">
        <v>18</v>
      </c>
      <c r="N277" s="168" t="s">
        <v>18</v>
      </c>
      <c r="O277" s="168" t="s">
        <v>18</v>
      </c>
      <c r="P277" s="168" t="s">
        <v>18</v>
      </c>
      <c r="Q277" s="139" t="s">
        <v>18</v>
      </c>
      <c r="R277" s="168" t="s">
        <v>18</v>
      </c>
      <c r="S277" s="139" t="s">
        <v>18</v>
      </c>
    </row>
    <row r="278" spans="1:22" s="1" customFormat="1">
      <c r="A278" s="239" t="s">
        <v>3316</v>
      </c>
      <c r="B278" s="2" t="s">
        <v>890</v>
      </c>
      <c r="C278" s="407" t="s">
        <v>3426</v>
      </c>
      <c r="D278" s="17" t="s">
        <v>3354</v>
      </c>
      <c r="E278" s="188">
        <v>6765</v>
      </c>
      <c r="F278" s="169">
        <v>0.3</v>
      </c>
      <c r="G278" s="168">
        <f>E278-(E278*F278)</f>
        <v>4735.5</v>
      </c>
      <c r="H278" s="205">
        <v>876</v>
      </c>
      <c r="I278" s="205">
        <v>1020</v>
      </c>
      <c r="J278" s="401">
        <v>0</v>
      </c>
      <c r="K278" s="203">
        <v>0</v>
      </c>
      <c r="L278" s="401">
        <v>0</v>
      </c>
      <c r="M278" s="139" t="s">
        <v>18</v>
      </c>
      <c r="N278" s="139" t="s">
        <v>18</v>
      </c>
      <c r="O278" s="139" t="s">
        <v>18</v>
      </c>
      <c r="P278" s="139" t="s">
        <v>18</v>
      </c>
      <c r="Q278" s="139" t="s">
        <v>18</v>
      </c>
      <c r="R278" s="139" t="s">
        <v>18</v>
      </c>
      <c r="S278" s="139" t="s">
        <v>18</v>
      </c>
      <c r="T278" s="402">
        <f>G278*0.0322+H278*2/36</f>
        <v>201.14976666666666</v>
      </c>
      <c r="U278" s="402">
        <f>G278*0.0253+H278*3/48</f>
        <v>174.55815000000001</v>
      </c>
      <c r="V278" s="402">
        <f>G278*0.0212+H278*4/60</f>
        <v>158.79259999999999</v>
      </c>
    </row>
    <row r="279" spans="1:22" s="1" customFormat="1">
      <c r="A279" s="239" t="s">
        <v>3316</v>
      </c>
      <c r="B279" s="2" t="s">
        <v>890</v>
      </c>
      <c r="C279" s="18" t="s">
        <v>1244</v>
      </c>
      <c r="D279" s="17" t="s">
        <v>1245</v>
      </c>
      <c r="E279" s="165">
        <v>3395</v>
      </c>
      <c r="F279" s="166">
        <v>0.3</v>
      </c>
      <c r="G279" s="165">
        <v>2376.5</v>
      </c>
      <c r="H279" s="205">
        <v>444</v>
      </c>
      <c r="I279" s="205">
        <v>492</v>
      </c>
      <c r="J279" s="139">
        <v>0</v>
      </c>
      <c r="K279" s="139">
        <v>0</v>
      </c>
      <c r="L279" s="139">
        <v>0</v>
      </c>
      <c r="M279" s="139" t="s">
        <v>18</v>
      </c>
      <c r="N279" s="168" t="s">
        <v>18</v>
      </c>
      <c r="O279" s="168" t="s">
        <v>18</v>
      </c>
      <c r="P279" s="168" t="s">
        <v>18</v>
      </c>
      <c r="Q279" s="139" t="s">
        <v>18</v>
      </c>
      <c r="R279" s="168" t="s">
        <v>18</v>
      </c>
      <c r="S279" s="139" t="s">
        <v>18</v>
      </c>
    </row>
    <row r="280" spans="1:22" s="1" customFormat="1">
      <c r="A280" s="239" t="s">
        <v>3316</v>
      </c>
      <c r="B280" s="2" t="s">
        <v>890</v>
      </c>
      <c r="C280" s="18" t="s">
        <v>1246</v>
      </c>
      <c r="D280" s="17" t="s">
        <v>1247</v>
      </c>
      <c r="E280" s="165">
        <v>6110</v>
      </c>
      <c r="F280" s="166">
        <v>0.3</v>
      </c>
      <c r="G280" s="165">
        <v>4277</v>
      </c>
      <c r="H280" s="205">
        <v>792</v>
      </c>
      <c r="I280" s="205">
        <v>888</v>
      </c>
      <c r="J280" s="139">
        <v>0</v>
      </c>
      <c r="K280" s="139">
        <v>0</v>
      </c>
      <c r="L280" s="139">
        <v>0</v>
      </c>
      <c r="M280" s="139" t="s">
        <v>18</v>
      </c>
      <c r="N280" s="168" t="s">
        <v>18</v>
      </c>
      <c r="O280" s="168" t="s">
        <v>18</v>
      </c>
      <c r="P280" s="168" t="s">
        <v>18</v>
      </c>
      <c r="Q280" s="139" t="s">
        <v>18</v>
      </c>
      <c r="R280" s="168" t="s">
        <v>18</v>
      </c>
      <c r="S280" s="139" t="s">
        <v>18</v>
      </c>
    </row>
    <row r="281" spans="1:22" s="1" customFormat="1">
      <c r="A281" s="239" t="s">
        <v>3316</v>
      </c>
      <c r="B281" s="2" t="s">
        <v>890</v>
      </c>
      <c r="C281" s="18" t="s">
        <v>1248</v>
      </c>
      <c r="D281" s="17" t="s">
        <v>1249</v>
      </c>
      <c r="E281" s="165">
        <v>2035</v>
      </c>
      <c r="F281" s="166">
        <v>0.3</v>
      </c>
      <c r="G281" s="165">
        <v>1424.5</v>
      </c>
      <c r="H281" s="205">
        <v>264</v>
      </c>
      <c r="I281" s="205">
        <v>300</v>
      </c>
      <c r="J281" s="139">
        <v>0</v>
      </c>
      <c r="K281" s="139">
        <v>0</v>
      </c>
      <c r="L281" s="139">
        <v>0</v>
      </c>
      <c r="M281" s="139" t="s">
        <v>18</v>
      </c>
      <c r="N281" s="168" t="s">
        <v>18</v>
      </c>
      <c r="O281" s="168" t="s">
        <v>18</v>
      </c>
      <c r="P281" s="168" t="s">
        <v>18</v>
      </c>
      <c r="Q281" s="139" t="s">
        <v>18</v>
      </c>
      <c r="R281" s="168" t="s">
        <v>18</v>
      </c>
      <c r="S281" s="139" t="s">
        <v>18</v>
      </c>
    </row>
    <row r="282" spans="1:22" s="226" customFormat="1">
      <c r="A282" s="239" t="s">
        <v>3316</v>
      </c>
      <c r="B282" s="2" t="s">
        <v>890</v>
      </c>
      <c r="C282" s="18" t="s">
        <v>1250</v>
      </c>
      <c r="D282" s="17" t="s">
        <v>1251</v>
      </c>
      <c r="E282" s="165">
        <v>6105</v>
      </c>
      <c r="F282" s="166">
        <v>0.3</v>
      </c>
      <c r="G282" s="165">
        <v>4273.5</v>
      </c>
      <c r="H282" s="205">
        <v>792</v>
      </c>
      <c r="I282" s="205">
        <v>888</v>
      </c>
      <c r="J282" s="139">
        <v>0</v>
      </c>
      <c r="K282" s="139">
        <v>0</v>
      </c>
      <c r="L282" s="139">
        <v>0</v>
      </c>
      <c r="M282" s="139" t="s">
        <v>18</v>
      </c>
      <c r="N282" s="168" t="s">
        <v>18</v>
      </c>
      <c r="O282" s="168" t="s">
        <v>18</v>
      </c>
      <c r="P282" s="168" t="s">
        <v>18</v>
      </c>
      <c r="Q282" s="139" t="s">
        <v>18</v>
      </c>
      <c r="R282" s="168" t="s">
        <v>18</v>
      </c>
      <c r="S282" s="139" t="s">
        <v>18</v>
      </c>
      <c r="T282" s="1"/>
      <c r="U282" s="1"/>
      <c r="V282" s="1"/>
    </row>
    <row r="283" spans="1:22" s="1" customFormat="1">
      <c r="A283" s="239" t="s">
        <v>3316</v>
      </c>
      <c r="B283" s="2" t="s">
        <v>890</v>
      </c>
      <c r="C283" s="3" t="s">
        <v>1252</v>
      </c>
      <c r="D283" s="3" t="s">
        <v>1253</v>
      </c>
      <c r="E283" s="165">
        <v>2760</v>
      </c>
      <c r="F283" s="166">
        <v>0.3</v>
      </c>
      <c r="G283" s="165">
        <v>1931.9999999999998</v>
      </c>
      <c r="H283" s="204">
        <v>360</v>
      </c>
      <c r="I283" s="139">
        <v>384</v>
      </c>
      <c r="J283" s="139">
        <v>0</v>
      </c>
      <c r="K283" s="139">
        <v>0</v>
      </c>
      <c r="L283" s="139">
        <v>0</v>
      </c>
      <c r="M283" s="139" t="s">
        <v>18</v>
      </c>
      <c r="N283" s="168" t="s">
        <v>18</v>
      </c>
      <c r="O283" s="168" t="s">
        <v>18</v>
      </c>
      <c r="P283" s="168" t="s">
        <v>18</v>
      </c>
      <c r="Q283" s="139" t="s">
        <v>18</v>
      </c>
      <c r="R283" s="168" t="s">
        <v>18</v>
      </c>
      <c r="S283" s="139" t="s">
        <v>18</v>
      </c>
    </row>
    <row r="284" spans="1:22" s="1" customFormat="1">
      <c r="A284" s="239" t="s">
        <v>3316</v>
      </c>
      <c r="B284" s="2" t="s">
        <v>890</v>
      </c>
      <c r="C284" s="3" t="s">
        <v>1254</v>
      </c>
      <c r="D284" s="3" t="s">
        <v>1255</v>
      </c>
      <c r="E284" s="165">
        <v>2440</v>
      </c>
      <c r="F284" s="166">
        <v>0.3</v>
      </c>
      <c r="G284" s="165">
        <v>1708</v>
      </c>
      <c r="H284" s="204">
        <v>312</v>
      </c>
      <c r="I284" s="139">
        <v>336</v>
      </c>
      <c r="J284" s="139">
        <v>0</v>
      </c>
      <c r="K284" s="139">
        <v>0</v>
      </c>
      <c r="L284" s="139">
        <v>0</v>
      </c>
      <c r="M284" s="139" t="s">
        <v>18</v>
      </c>
      <c r="N284" s="168" t="s">
        <v>18</v>
      </c>
      <c r="O284" s="168" t="s">
        <v>18</v>
      </c>
      <c r="P284" s="168" t="s">
        <v>18</v>
      </c>
      <c r="Q284" s="139" t="s">
        <v>18</v>
      </c>
      <c r="R284" s="168" t="s">
        <v>18</v>
      </c>
      <c r="S284" s="139" t="s">
        <v>18</v>
      </c>
    </row>
    <row r="285" spans="1:22" s="1" customFormat="1">
      <c r="A285" s="239" t="s">
        <v>3316</v>
      </c>
      <c r="B285" s="2" t="s">
        <v>890</v>
      </c>
      <c r="C285" s="3" t="s">
        <v>1256</v>
      </c>
      <c r="D285" s="3" t="s">
        <v>1257</v>
      </c>
      <c r="E285" s="165">
        <v>2440</v>
      </c>
      <c r="F285" s="166">
        <v>0.3</v>
      </c>
      <c r="G285" s="165">
        <v>1708</v>
      </c>
      <c r="H285" s="204">
        <v>312</v>
      </c>
      <c r="I285" s="139">
        <v>336</v>
      </c>
      <c r="J285" s="139">
        <v>0</v>
      </c>
      <c r="K285" s="139">
        <v>0</v>
      </c>
      <c r="L285" s="139">
        <v>0</v>
      </c>
      <c r="M285" s="139" t="s">
        <v>18</v>
      </c>
      <c r="N285" s="168" t="s">
        <v>18</v>
      </c>
      <c r="O285" s="168" t="s">
        <v>18</v>
      </c>
      <c r="P285" s="168" t="s">
        <v>18</v>
      </c>
      <c r="Q285" s="139" t="s">
        <v>18</v>
      </c>
      <c r="R285" s="168" t="s">
        <v>18</v>
      </c>
      <c r="S285" s="139" t="s">
        <v>18</v>
      </c>
    </row>
    <row r="286" spans="1:22" s="1" customFormat="1">
      <c r="A286" s="239" t="s">
        <v>3316</v>
      </c>
      <c r="B286" s="2" t="s">
        <v>890</v>
      </c>
      <c r="C286" s="3" t="s">
        <v>1258</v>
      </c>
      <c r="D286" s="3" t="s">
        <v>1259</v>
      </c>
      <c r="E286" s="165">
        <v>7685</v>
      </c>
      <c r="F286" s="166">
        <v>0.3</v>
      </c>
      <c r="G286" s="165">
        <v>5379.5</v>
      </c>
      <c r="H286" s="204">
        <v>996</v>
      </c>
      <c r="I286" s="139">
        <v>1068</v>
      </c>
      <c r="J286" s="139">
        <v>0</v>
      </c>
      <c r="K286" s="139">
        <v>0</v>
      </c>
      <c r="L286" s="139">
        <v>0</v>
      </c>
      <c r="M286" s="139" t="s">
        <v>18</v>
      </c>
      <c r="N286" s="168" t="s">
        <v>18</v>
      </c>
      <c r="O286" s="168" t="s">
        <v>18</v>
      </c>
      <c r="P286" s="168" t="s">
        <v>18</v>
      </c>
      <c r="Q286" s="139" t="s">
        <v>18</v>
      </c>
      <c r="R286" s="168" t="s">
        <v>18</v>
      </c>
      <c r="S286" s="139" t="s">
        <v>18</v>
      </c>
    </row>
    <row r="287" spans="1:22" s="1" customFormat="1">
      <c r="A287" s="239" t="s">
        <v>3316</v>
      </c>
      <c r="B287" s="2" t="s">
        <v>890</v>
      </c>
      <c r="C287" s="3" t="s">
        <v>1260</v>
      </c>
      <c r="D287" s="3" t="s">
        <v>1261</v>
      </c>
      <c r="E287" s="165">
        <v>9615</v>
      </c>
      <c r="F287" s="166">
        <v>0.3</v>
      </c>
      <c r="G287" s="165">
        <v>6730.5</v>
      </c>
      <c r="H287" s="204">
        <v>1248</v>
      </c>
      <c r="I287" s="139">
        <v>1332</v>
      </c>
      <c r="J287" s="139">
        <v>0</v>
      </c>
      <c r="K287" s="139">
        <v>0</v>
      </c>
      <c r="L287" s="139">
        <v>0</v>
      </c>
      <c r="M287" s="139" t="s">
        <v>18</v>
      </c>
      <c r="N287" s="168" t="s">
        <v>18</v>
      </c>
      <c r="O287" s="168" t="s">
        <v>18</v>
      </c>
      <c r="P287" s="168" t="s">
        <v>18</v>
      </c>
      <c r="Q287" s="139" t="s">
        <v>18</v>
      </c>
      <c r="R287" s="168" t="s">
        <v>18</v>
      </c>
      <c r="S287" s="139" t="s">
        <v>18</v>
      </c>
    </row>
    <row r="288" spans="1:22" s="1" customFormat="1">
      <c r="A288" s="239" t="s">
        <v>3316</v>
      </c>
      <c r="B288" s="2" t="s">
        <v>890</v>
      </c>
      <c r="C288" s="3" t="s">
        <v>1262</v>
      </c>
      <c r="D288" s="3" t="s">
        <v>1263</v>
      </c>
      <c r="E288" s="165">
        <v>2745</v>
      </c>
      <c r="F288" s="166">
        <v>0.3</v>
      </c>
      <c r="G288" s="165">
        <v>1921.4999999999998</v>
      </c>
      <c r="H288" s="204">
        <v>360</v>
      </c>
      <c r="I288" s="139">
        <v>384</v>
      </c>
      <c r="J288" s="139">
        <v>0</v>
      </c>
      <c r="K288" s="139">
        <v>0</v>
      </c>
      <c r="L288" s="139">
        <v>0</v>
      </c>
      <c r="M288" s="139" t="s">
        <v>18</v>
      </c>
      <c r="N288" s="168" t="s">
        <v>18</v>
      </c>
      <c r="O288" s="168" t="s">
        <v>18</v>
      </c>
      <c r="P288" s="168" t="s">
        <v>18</v>
      </c>
      <c r="Q288" s="139" t="s">
        <v>18</v>
      </c>
      <c r="R288" s="168" t="s">
        <v>18</v>
      </c>
      <c r="S288" s="139" t="s">
        <v>18</v>
      </c>
    </row>
    <row r="289" spans="1:22" s="1" customFormat="1">
      <c r="A289" s="239" t="s">
        <v>3316</v>
      </c>
      <c r="B289" s="2" t="s">
        <v>890</v>
      </c>
      <c r="C289" s="3" t="s">
        <v>1264</v>
      </c>
      <c r="D289" s="3" t="s">
        <v>1265</v>
      </c>
      <c r="E289" s="165">
        <v>1375</v>
      </c>
      <c r="F289" s="166">
        <v>0.3</v>
      </c>
      <c r="G289" s="165">
        <v>962.49999999999989</v>
      </c>
      <c r="H289" s="204">
        <v>180</v>
      </c>
      <c r="I289" s="139">
        <v>192</v>
      </c>
      <c r="J289" s="139">
        <v>0</v>
      </c>
      <c r="K289" s="139">
        <v>0</v>
      </c>
      <c r="L289" s="139">
        <v>0</v>
      </c>
      <c r="M289" s="139" t="s">
        <v>18</v>
      </c>
      <c r="N289" s="168" t="s">
        <v>18</v>
      </c>
      <c r="O289" s="168" t="s">
        <v>18</v>
      </c>
      <c r="P289" s="168" t="s">
        <v>18</v>
      </c>
      <c r="Q289" s="139" t="s">
        <v>18</v>
      </c>
      <c r="R289" s="168" t="s">
        <v>18</v>
      </c>
      <c r="S289" s="139" t="s">
        <v>18</v>
      </c>
    </row>
    <row r="290" spans="1:22" s="1" customFormat="1">
      <c r="A290" s="239" t="s">
        <v>3316</v>
      </c>
      <c r="B290" s="2" t="s">
        <v>890</v>
      </c>
      <c r="C290" s="3" t="s">
        <v>1266</v>
      </c>
      <c r="D290" s="3" t="s">
        <v>1267</v>
      </c>
      <c r="E290" s="165">
        <v>1530</v>
      </c>
      <c r="F290" s="166">
        <v>0.3</v>
      </c>
      <c r="G290" s="165">
        <v>1071</v>
      </c>
      <c r="H290" s="204">
        <v>204</v>
      </c>
      <c r="I290" s="139">
        <v>216</v>
      </c>
      <c r="J290" s="139">
        <v>0</v>
      </c>
      <c r="K290" s="139">
        <v>0</v>
      </c>
      <c r="L290" s="139">
        <v>0</v>
      </c>
      <c r="M290" s="139" t="s">
        <v>18</v>
      </c>
      <c r="N290" s="168" t="s">
        <v>18</v>
      </c>
      <c r="O290" s="168" t="s">
        <v>18</v>
      </c>
      <c r="P290" s="168" t="s">
        <v>18</v>
      </c>
      <c r="Q290" s="139" t="s">
        <v>18</v>
      </c>
      <c r="R290" s="168" t="s">
        <v>18</v>
      </c>
      <c r="S290" s="139" t="s">
        <v>18</v>
      </c>
    </row>
    <row r="291" spans="1:22" s="1" customFormat="1">
      <c r="A291" s="239" t="s">
        <v>3316</v>
      </c>
      <c r="B291" s="2" t="s">
        <v>890</v>
      </c>
      <c r="C291" s="3" t="s">
        <v>1268</v>
      </c>
      <c r="D291" s="3" t="s">
        <v>1269</v>
      </c>
      <c r="E291" s="165">
        <v>29165</v>
      </c>
      <c r="F291" s="166">
        <v>0.3</v>
      </c>
      <c r="G291" s="165">
        <v>20415.5</v>
      </c>
      <c r="H291" s="205">
        <v>3792</v>
      </c>
      <c r="I291" s="139">
        <v>4044</v>
      </c>
      <c r="J291" s="139">
        <v>0</v>
      </c>
      <c r="K291" s="139">
        <v>0</v>
      </c>
      <c r="L291" s="139">
        <v>0</v>
      </c>
      <c r="M291" s="139" t="s">
        <v>18</v>
      </c>
      <c r="N291" s="168" t="s">
        <v>18</v>
      </c>
      <c r="O291" s="168" t="s">
        <v>18</v>
      </c>
      <c r="P291" s="168" t="s">
        <v>18</v>
      </c>
      <c r="Q291" s="139" t="s">
        <v>18</v>
      </c>
      <c r="R291" s="168" t="s">
        <v>18</v>
      </c>
      <c r="S291" s="139" t="s">
        <v>18</v>
      </c>
    </row>
    <row r="292" spans="1:22" s="1" customFormat="1">
      <c r="A292" s="239" t="s">
        <v>3316</v>
      </c>
      <c r="B292" s="2" t="s">
        <v>890</v>
      </c>
      <c r="C292" s="3" t="s">
        <v>1270</v>
      </c>
      <c r="D292" s="3" t="s">
        <v>1271</v>
      </c>
      <c r="E292" s="165">
        <v>30715</v>
      </c>
      <c r="F292" s="166">
        <v>0.3</v>
      </c>
      <c r="G292" s="165">
        <v>21500.5</v>
      </c>
      <c r="H292" s="205">
        <v>3996</v>
      </c>
      <c r="I292" s="139">
        <v>4260</v>
      </c>
      <c r="J292" s="139">
        <v>0</v>
      </c>
      <c r="K292" s="139">
        <v>0</v>
      </c>
      <c r="L292" s="139">
        <v>0</v>
      </c>
      <c r="M292" s="139" t="s">
        <v>18</v>
      </c>
      <c r="N292" s="168" t="s">
        <v>18</v>
      </c>
      <c r="O292" s="168" t="s">
        <v>18</v>
      </c>
      <c r="P292" s="168" t="s">
        <v>18</v>
      </c>
      <c r="Q292" s="139" t="s">
        <v>18</v>
      </c>
      <c r="R292" s="168" t="s">
        <v>18</v>
      </c>
      <c r="S292" s="139" t="s">
        <v>18</v>
      </c>
    </row>
    <row r="293" spans="1:22" s="1" customFormat="1">
      <c r="A293" s="239" t="s">
        <v>3316</v>
      </c>
      <c r="B293" s="2" t="s">
        <v>890</v>
      </c>
      <c r="C293" s="3" t="s">
        <v>1272</v>
      </c>
      <c r="D293" s="3" t="s">
        <v>1273</v>
      </c>
      <c r="E293" s="165">
        <v>34765</v>
      </c>
      <c r="F293" s="166">
        <v>0.3</v>
      </c>
      <c r="G293" s="165">
        <v>24335.5</v>
      </c>
      <c r="H293" s="205">
        <v>4524</v>
      </c>
      <c r="I293" s="139">
        <v>4824</v>
      </c>
      <c r="J293" s="139">
        <v>0</v>
      </c>
      <c r="K293" s="139">
        <v>0</v>
      </c>
      <c r="L293" s="139">
        <v>0</v>
      </c>
      <c r="M293" s="139" t="s">
        <v>18</v>
      </c>
      <c r="N293" s="168" t="s">
        <v>18</v>
      </c>
      <c r="O293" s="168" t="s">
        <v>18</v>
      </c>
      <c r="P293" s="168" t="s">
        <v>18</v>
      </c>
      <c r="Q293" s="139" t="s">
        <v>18</v>
      </c>
      <c r="R293" s="168" t="s">
        <v>18</v>
      </c>
      <c r="S293" s="139" t="s">
        <v>18</v>
      </c>
      <c r="T293" s="235"/>
      <c r="U293" s="235"/>
      <c r="V293" s="235"/>
    </row>
    <row r="294" spans="1:22" s="1" customFormat="1">
      <c r="A294" s="239" t="s">
        <v>3316</v>
      </c>
      <c r="B294" s="2" t="s">
        <v>890</v>
      </c>
      <c r="C294" s="3" t="s">
        <v>1274</v>
      </c>
      <c r="D294" s="3" t="s">
        <v>1275</v>
      </c>
      <c r="E294" s="165">
        <v>36345</v>
      </c>
      <c r="F294" s="166">
        <v>0.3</v>
      </c>
      <c r="G294" s="165">
        <v>25441.5</v>
      </c>
      <c r="H294" s="205">
        <v>4728</v>
      </c>
      <c r="I294" s="139">
        <v>5040</v>
      </c>
      <c r="J294" s="139">
        <v>0</v>
      </c>
      <c r="K294" s="139">
        <v>0</v>
      </c>
      <c r="L294" s="139">
        <v>0</v>
      </c>
      <c r="M294" s="139" t="s">
        <v>18</v>
      </c>
      <c r="N294" s="168" t="s">
        <v>18</v>
      </c>
      <c r="O294" s="168" t="s">
        <v>18</v>
      </c>
      <c r="P294" s="168" t="s">
        <v>18</v>
      </c>
      <c r="Q294" s="139" t="s">
        <v>18</v>
      </c>
      <c r="R294" s="168" t="s">
        <v>18</v>
      </c>
      <c r="S294" s="139" t="s">
        <v>18</v>
      </c>
      <c r="T294" s="235"/>
      <c r="U294" s="235"/>
      <c r="V294" s="235"/>
    </row>
    <row r="295" spans="1:22" s="1" customFormat="1">
      <c r="A295" s="239" t="s">
        <v>3316</v>
      </c>
      <c r="B295" s="2" t="s">
        <v>890</v>
      </c>
      <c r="C295" s="3" t="s">
        <v>1276</v>
      </c>
      <c r="D295" s="3" t="s">
        <v>1277</v>
      </c>
      <c r="E295" s="165">
        <v>40930</v>
      </c>
      <c r="F295" s="166">
        <v>0.3</v>
      </c>
      <c r="G295" s="165">
        <v>28651</v>
      </c>
      <c r="H295" s="205">
        <v>5316</v>
      </c>
      <c r="I295" s="139">
        <v>5676</v>
      </c>
      <c r="J295" s="139">
        <v>0</v>
      </c>
      <c r="K295" s="139">
        <v>0</v>
      </c>
      <c r="L295" s="139">
        <v>0</v>
      </c>
      <c r="M295" s="139" t="s">
        <v>18</v>
      </c>
      <c r="N295" s="168" t="s">
        <v>18</v>
      </c>
      <c r="O295" s="168" t="s">
        <v>18</v>
      </c>
      <c r="P295" s="168" t="s">
        <v>18</v>
      </c>
      <c r="Q295" s="139" t="s">
        <v>18</v>
      </c>
      <c r="R295" s="168" t="s">
        <v>18</v>
      </c>
      <c r="S295" s="139" t="s">
        <v>18</v>
      </c>
    </row>
    <row r="296" spans="1:22" s="12" customFormat="1">
      <c r="A296" s="239" t="s">
        <v>3316</v>
      </c>
      <c r="B296" s="2" t="s">
        <v>890</v>
      </c>
      <c r="C296" s="3" t="s">
        <v>1278</v>
      </c>
      <c r="D296" s="3" t="s">
        <v>1279</v>
      </c>
      <c r="E296" s="165">
        <v>30915</v>
      </c>
      <c r="F296" s="166">
        <v>0.3</v>
      </c>
      <c r="G296" s="165">
        <v>21640.5</v>
      </c>
      <c r="H296" s="205">
        <v>4020</v>
      </c>
      <c r="I296" s="139">
        <v>4284</v>
      </c>
      <c r="J296" s="139">
        <v>0</v>
      </c>
      <c r="K296" s="139">
        <v>0</v>
      </c>
      <c r="L296" s="139">
        <v>0</v>
      </c>
      <c r="M296" s="139" t="s">
        <v>18</v>
      </c>
      <c r="N296" s="168" t="s">
        <v>18</v>
      </c>
      <c r="O296" s="168" t="s">
        <v>18</v>
      </c>
      <c r="P296" s="168" t="s">
        <v>18</v>
      </c>
      <c r="Q296" s="139" t="s">
        <v>18</v>
      </c>
      <c r="R296" s="168" t="s">
        <v>18</v>
      </c>
      <c r="S296" s="139" t="s">
        <v>18</v>
      </c>
      <c r="T296" s="1"/>
      <c r="U296" s="1"/>
      <c r="V296" s="1"/>
    </row>
    <row r="297" spans="1:22" s="1" customFormat="1" ht="30">
      <c r="A297" s="239" t="s">
        <v>3316</v>
      </c>
      <c r="B297" s="2" t="s">
        <v>890</v>
      </c>
      <c r="C297" s="3" t="s">
        <v>1280</v>
      </c>
      <c r="D297" s="3" t="s">
        <v>1281</v>
      </c>
      <c r="E297" s="165">
        <v>32485</v>
      </c>
      <c r="F297" s="166">
        <v>0.3</v>
      </c>
      <c r="G297" s="165">
        <v>22739.5</v>
      </c>
      <c r="H297" s="205">
        <v>4224</v>
      </c>
      <c r="I297" s="139">
        <v>4512</v>
      </c>
      <c r="J297" s="139">
        <v>0</v>
      </c>
      <c r="K297" s="139">
        <v>0</v>
      </c>
      <c r="L297" s="139">
        <v>0</v>
      </c>
      <c r="M297" s="139" t="s">
        <v>18</v>
      </c>
      <c r="N297" s="168" t="s">
        <v>18</v>
      </c>
      <c r="O297" s="168" t="s">
        <v>18</v>
      </c>
      <c r="P297" s="168" t="s">
        <v>18</v>
      </c>
      <c r="Q297" s="139" t="s">
        <v>18</v>
      </c>
      <c r="R297" s="168" t="s">
        <v>18</v>
      </c>
      <c r="S297" s="139" t="s">
        <v>18</v>
      </c>
      <c r="T297" s="235"/>
      <c r="U297" s="235"/>
      <c r="V297" s="235"/>
    </row>
    <row r="298" spans="1:22" s="1" customFormat="1">
      <c r="A298" s="239" t="s">
        <v>3316</v>
      </c>
      <c r="B298" s="2" t="s">
        <v>890</v>
      </c>
      <c r="C298" s="3" t="s">
        <v>1282</v>
      </c>
      <c r="D298" s="3" t="s">
        <v>1283</v>
      </c>
      <c r="E298" s="165">
        <v>36285</v>
      </c>
      <c r="F298" s="166">
        <v>0.3</v>
      </c>
      <c r="G298" s="165">
        <v>25399.5</v>
      </c>
      <c r="H298" s="205">
        <v>4716</v>
      </c>
      <c r="I298" s="139">
        <v>5028</v>
      </c>
      <c r="J298" s="139">
        <v>0</v>
      </c>
      <c r="K298" s="139">
        <v>0</v>
      </c>
      <c r="L298" s="139">
        <v>0</v>
      </c>
      <c r="M298" s="139" t="s">
        <v>18</v>
      </c>
      <c r="N298" s="168" t="s">
        <v>18</v>
      </c>
      <c r="O298" s="168" t="s">
        <v>18</v>
      </c>
      <c r="P298" s="168" t="s">
        <v>18</v>
      </c>
      <c r="Q298" s="139" t="s">
        <v>18</v>
      </c>
      <c r="R298" s="168" t="s">
        <v>18</v>
      </c>
      <c r="S298" s="139" t="s">
        <v>18</v>
      </c>
    </row>
    <row r="299" spans="1:22" s="1" customFormat="1" ht="30">
      <c r="A299" s="239" t="s">
        <v>3316</v>
      </c>
      <c r="B299" s="2" t="s">
        <v>890</v>
      </c>
      <c r="C299" s="3" t="s">
        <v>1284</v>
      </c>
      <c r="D299" s="3" t="s">
        <v>1285</v>
      </c>
      <c r="E299" s="165">
        <v>37870</v>
      </c>
      <c r="F299" s="166">
        <v>0.3</v>
      </c>
      <c r="G299" s="165">
        <v>26509</v>
      </c>
      <c r="H299" s="205">
        <v>4920</v>
      </c>
      <c r="I299" s="139">
        <v>5256</v>
      </c>
      <c r="J299" s="139">
        <v>0</v>
      </c>
      <c r="K299" s="139">
        <v>0</v>
      </c>
      <c r="L299" s="139">
        <v>0</v>
      </c>
      <c r="M299" s="139" t="s">
        <v>18</v>
      </c>
      <c r="N299" s="168" t="s">
        <v>18</v>
      </c>
      <c r="O299" s="168" t="s">
        <v>18</v>
      </c>
      <c r="P299" s="168" t="s">
        <v>18</v>
      </c>
      <c r="Q299" s="139" t="s">
        <v>18</v>
      </c>
      <c r="R299" s="168" t="s">
        <v>18</v>
      </c>
      <c r="S299" s="139" t="s">
        <v>18</v>
      </c>
      <c r="T299" s="235"/>
      <c r="U299" s="235"/>
      <c r="V299" s="235"/>
    </row>
    <row r="300" spans="1:22" s="1" customFormat="1">
      <c r="A300" s="239" t="s">
        <v>3316</v>
      </c>
      <c r="B300" s="2" t="s">
        <v>890</v>
      </c>
      <c r="C300" s="3" t="s">
        <v>1286</v>
      </c>
      <c r="D300" s="3" t="s">
        <v>1287</v>
      </c>
      <c r="E300" s="165">
        <v>42650</v>
      </c>
      <c r="F300" s="166">
        <v>0.3</v>
      </c>
      <c r="G300" s="165">
        <v>29854.999999999996</v>
      </c>
      <c r="H300" s="205">
        <v>5544</v>
      </c>
      <c r="I300" s="139">
        <v>5916</v>
      </c>
      <c r="J300" s="139">
        <v>0</v>
      </c>
      <c r="K300" s="139">
        <v>0</v>
      </c>
      <c r="L300" s="139">
        <v>0</v>
      </c>
      <c r="M300" s="139" t="s">
        <v>18</v>
      </c>
      <c r="N300" s="168" t="s">
        <v>18</v>
      </c>
      <c r="O300" s="168" t="s">
        <v>18</v>
      </c>
      <c r="P300" s="168" t="s">
        <v>18</v>
      </c>
      <c r="Q300" s="139" t="s">
        <v>18</v>
      </c>
      <c r="R300" s="168" t="s">
        <v>18</v>
      </c>
      <c r="S300" s="139" t="s">
        <v>18</v>
      </c>
    </row>
    <row r="301" spans="1:22" s="1" customFormat="1">
      <c r="A301" s="239" t="s">
        <v>3316</v>
      </c>
      <c r="B301" s="2" t="s">
        <v>890</v>
      </c>
      <c r="C301" s="3" t="s">
        <v>1288</v>
      </c>
      <c r="D301" s="3" t="s">
        <v>1289</v>
      </c>
      <c r="E301" s="165">
        <v>425</v>
      </c>
      <c r="F301" s="166">
        <v>0.3</v>
      </c>
      <c r="G301" s="165">
        <v>297.5</v>
      </c>
      <c r="H301" s="204">
        <v>60</v>
      </c>
      <c r="I301" s="139">
        <v>60</v>
      </c>
      <c r="J301" s="139">
        <v>0</v>
      </c>
      <c r="K301" s="139">
        <v>0</v>
      </c>
      <c r="L301" s="139">
        <v>0</v>
      </c>
      <c r="M301" s="139" t="s">
        <v>18</v>
      </c>
      <c r="N301" s="168" t="s">
        <v>18</v>
      </c>
      <c r="O301" s="168" t="s">
        <v>18</v>
      </c>
      <c r="P301" s="168" t="s">
        <v>18</v>
      </c>
      <c r="Q301" s="139" t="s">
        <v>18</v>
      </c>
      <c r="R301" s="168" t="s">
        <v>18</v>
      </c>
      <c r="S301" s="139" t="s">
        <v>18</v>
      </c>
      <c r="T301" s="235"/>
      <c r="U301" s="235"/>
      <c r="V301" s="235"/>
    </row>
    <row r="302" spans="1:22" s="1" customFormat="1">
      <c r="A302" s="239" t="s">
        <v>3316</v>
      </c>
      <c r="B302" s="2" t="s">
        <v>890</v>
      </c>
      <c r="C302" s="3" t="s">
        <v>1290</v>
      </c>
      <c r="D302" s="3" t="s">
        <v>1291</v>
      </c>
      <c r="E302" s="165">
        <v>1735</v>
      </c>
      <c r="F302" s="166">
        <v>0.3</v>
      </c>
      <c r="G302" s="165">
        <v>1214.5</v>
      </c>
      <c r="H302" s="204">
        <v>228</v>
      </c>
      <c r="I302" s="139">
        <v>240</v>
      </c>
      <c r="J302" s="139">
        <v>0</v>
      </c>
      <c r="K302" s="139">
        <v>0</v>
      </c>
      <c r="L302" s="139">
        <v>0</v>
      </c>
      <c r="M302" s="139" t="s">
        <v>18</v>
      </c>
      <c r="N302" s="168" t="s">
        <v>18</v>
      </c>
      <c r="O302" s="168" t="s">
        <v>18</v>
      </c>
      <c r="P302" s="168" t="s">
        <v>18</v>
      </c>
      <c r="Q302" s="139" t="s">
        <v>18</v>
      </c>
      <c r="R302" s="168" t="s">
        <v>18</v>
      </c>
      <c r="S302" s="139" t="s">
        <v>18</v>
      </c>
    </row>
    <row r="303" spans="1:22" s="1" customFormat="1">
      <c r="A303" s="239" t="s">
        <v>3316</v>
      </c>
      <c r="B303" s="2" t="s">
        <v>890</v>
      </c>
      <c r="C303" s="3" t="s">
        <v>1292</v>
      </c>
      <c r="D303" s="3" t="s">
        <v>1293</v>
      </c>
      <c r="E303" s="165">
        <v>3480</v>
      </c>
      <c r="F303" s="166">
        <v>0.3</v>
      </c>
      <c r="G303" s="165">
        <v>2436</v>
      </c>
      <c r="H303" s="204">
        <v>456</v>
      </c>
      <c r="I303" s="139">
        <v>480</v>
      </c>
      <c r="J303" s="139">
        <v>0</v>
      </c>
      <c r="K303" s="139">
        <v>0</v>
      </c>
      <c r="L303" s="139">
        <v>0</v>
      </c>
      <c r="M303" s="139" t="s">
        <v>18</v>
      </c>
      <c r="N303" s="168" t="s">
        <v>18</v>
      </c>
      <c r="O303" s="168" t="s">
        <v>18</v>
      </c>
      <c r="P303" s="168" t="s">
        <v>18</v>
      </c>
      <c r="Q303" s="139" t="s">
        <v>18</v>
      </c>
      <c r="R303" s="168" t="s">
        <v>18</v>
      </c>
      <c r="S303" s="139" t="s">
        <v>18</v>
      </c>
    </row>
    <row r="304" spans="1:22" s="1" customFormat="1">
      <c r="A304" s="239" t="s">
        <v>3316</v>
      </c>
      <c r="B304" s="2" t="s">
        <v>890</v>
      </c>
      <c r="C304" s="3" t="s">
        <v>1294</v>
      </c>
      <c r="D304" s="3" t="s">
        <v>1295</v>
      </c>
      <c r="E304" s="165">
        <v>3480</v>
      </c>
      <c r="F304" s="166">
        <v>0.3</v>
      </c>
      <c r="G304" s="165">
        <v>2436</v>
      </c>
      <c r="H304" s="204">
        <v>456</v>
      </c>
      <c r="I304" s="139">
        <v>480</v>
      </c>
      <c r="J304" s="139">
        <v>0</v>
      </c>
      <c r="K304" s="139">
        <v>0</v>
      </c>
      <c r="L304" s="139">
        <v>0</v>
      </c>
      <c r="M304" s="139" t="s">
        <v>18</v>
      </c>
      <c r="N304" s="168" t="s">
        <v>18</v>
      </c>
      <c r="O304" s="168" t="s">
        <v>18</v>
      </c>
      <c r="P304" s="168" t="s">
        <v>18</v>
      </c>
      <c r="Q304" s="139" t="s">
        <v>18</v>
      </c>
      <c r="R304" s="168" t="s">
        <v>18</v>
      </c>
      <c r="S304" s="139" t="s">
        <v>18</v>
      </c>
    </row>
    <row r="305" spans="1:22" s="1" customFormat="1">
      <c r="A305" s="239" t="s">
        <v>3316</v>
      </c>
      <c r="B305" s="2" t="s">
        <v>890</v>
      </c>
      <c r="C305" s="3" t="s">
        <v>1296</v>
      </c>
      <c r="D305" s="3" t="s">
        <v>1297</v>
      </c>
      <c r="E305" s="165">
        <v>2990</v>
      </c>
      <c r="F305" s="166">
        <v>0.3</v>
      </c>
      <c r="G305" s="165">
        <v>2093</v>
      </c>
      <c r="H305" s="204">
        <v>384</v>
      </c>
      <c r="I305" s="139">
        <v>420</v>
      </c>
      <c r="J305" s="139">
        <v>0</v>
      </c>
      <c r="K305" s="139">
        <v>0</v>
      </c>
      <c r="L305" s="139">
        <v>0</v>
      </c>
      <c r="M305" s="139" t="s">
        <v>18</v>
      </c>
      <c r="N305" s="168" t="s">
        <v>18</v>
      </c>
      <c r="O305" s="168" t="s">
        <v>18</v>
      </c>
      <c r="P305" s="168" t="s">
        <v>18</v>
      </c>
      <c r="Q305" s="139" t="s">
        <v>18</v>
      </c>
      <c r="R305" s="168" t="s">
        <v>18</v>
      </c>
      <c r="S305" s="139" t="s">
        <v>18</v>
      </c>
    </row>
    <row r="306" spans="1:22" s="1" customFormat="1">
      <c r="A306" s="239" t="s">
        <v>3316</v>
      </c>
      <c r="B306" s="2" t="s">
        <v>890</v>
      </c>
      <c r="C306" s="3" t="s">
        <v>1298</v>
      </c>
      <c r="D306" s="3" t="s">
        <v>1299</v>
      </c>
      <c r="E306" s="165">
        <v>755</v>
      </c>
      <c r="F306" s="166">
        <v>0.3</v>
      </c>
      <c r="G306" s="165">
        <v>528.5</v>
      </c>
      <c r="H306" s="204">
        <v>96</v>
      </c>
      <c r="I306" s="139">
        <v>108</v>
      </c>
      <c r="J306" s="139">
        <v>0</v>
      </c>
      <c r="K306" s="139">
        <v>0</v>
      </c>
      <c r="L306" s="139">
        <v>0</v>
      </c>
      <c r="M306" s="139" t="s">
        <v>18</v>
      </c>
      <c r="N306" s="168" t="s">
        <v>18</v>
      </c>
      <c r="O306" s="168" t="s">
        <v>18</v>
      </c>
      <c r="P306" s="168" t="s">
        <v>18</v>
      </c>
      <c r="Q306" s="139" t="s">
        <v>18</v>
      </c>
      <c r="R306" s="168" t="s">
        <v>18</v>
      </c>
      <c r="S306" s="139" t="s">
        <v>18</v>
      </c>
    </row>
    <row r="307" spans="1:22" s="1" customFormat="1">
      <c r="A307" s="239" t="s">
        <v>3316</v>
      </c>
      <c r="B307" s="2" t="s">
        <v>890</v>
      </c>
      <c r="C307" s="3" t="s">
        <v>1300</v>
      </c>
      <c r="D307" s="3" t="s">
        <v>1301</v>
      </c>
      <c r="E307" s="165">
        <v>425</v>
      </c>
      <c r="F307" s="166">
        <v>0.3</v>
      </c>
      <c r="G307" s="165">
        <v>297.5</v>
      </c>
      <c r="H307" s="204">
        <v>60</v>
      </c>
      <c r="I307" s="139">
        <v>60</v>
      </c>
      <c r="J307" s="139">
        <v>0</v>
      </c>
      <c r="K307" s="139">
        <v>0</v>
      </c>
      <c r="L307" s="139">
        <v>0</v>
      </c>
      <c r="M307" s="139" t="s">
        <v>18</v>
      </c>
      <c r="N307" s="168" t="s">
        <v>18</v>
      </c>
      <c r="O307" s="168" t="s">
        <v>18</v>
      </c>
      <c r="P307" s="168" t="s">
        <v>18</v>
      </c>
      <c r="Q307" s="139" t="s">
        <v>18</v>
      </c>
      <c r="R307" s="168" t="s">
        <v>18</v>
      </c>
      <c r="S307" s="139" t="s">
        <v>18</v>
      </c>
    </row>
    <row r="308" spans="1:22" s="1" customFormat="1">
      <c r="A308" s="239" t="s">
        <v>3316</v>
      </c>
      <c r="B308" s="2" t="s">
        <v>890</v>
      </c>
      <c r="C308" s="3" t="s">
        <v>1302</v>
      </c>
      <c r="D308" s="3" t="s">
        <v>1303</v>
      </c>
      <c r="E308" s="165">
        <v>1735</v>
      </c>
      <c r="F308" s="166">
        <v>0.3</v>
      </c>
      <c r="G308" s="165">
        <v>1214.5</v>
      </c>
      <c r="H308" s="204">
        <v>228</v>
      </c>
      <c r="I308" s="139">
        <v>240</v>
      </c>
      <c r="J308" s="139">
        <v>0</v>
      </c>
      <c r="K308" s="139">
        <v>0</v>
      </c>
      <c r="L308" s="139">
        <v>0</v>
      </c>
      <c r="M308" s="139" t="s">
        <v>18</v>
      </c>
      <c r="N308" s="168" t="s">
        <v>18</v>
      </c>
      <c r="O308" s="168" t="s">
        <v>18</v>
      </c>
      <c r="P308" s="168" t="s">
        <v>18</v>
      </c>
      <c r="Q308" s="139" t="s">
        <v>18</v>
      </c>
      <c r="R308" s="168" t="s">
        <v>18</v>
      </c>
      <c r="S308" s="139" t="s">
        <v>18</v>
      </c>
      <c r="T308" s="235"/>
      <c r="U308" s="235"/>
      <c r="V308" s="235"/>
    </row>
    <row r="309" spans="1:22" s="1" customFormat="1">
      <c r="A309" s="239" t="s">
        <v>3316</v>
      </c>
      <c r="B309" s="2" t="s">
        <v>890</v>
      </c>
      <c r="C309" s="3" t="s">
        <v>1304</v>
      </c>
      <c r="D309" s="3" t="s">
        <v>1305</v>
      </c>
      <c r="E309" s="165">
        <v>420</v>
      </c>
      <c r="F309" s="166">
        <v>0.3</v>
      </c>
      <c r="G309" s="165">
        <v>294</v>
      </c>
      <c r="H309" s="204">
        <v>60</v>
      </c>
      <c r="I309" s="139">
        <v>60</v>
      </c>
      <c r="J309" s="139">
        <v>0</v>
      </c>
      <c r="K309" s="139">
        <v>0</v>
      </c>
      <c r="L309" s="139">
        <v>0</v>
      </c>
      <c r="M309" s="139" t="s">
        <v>18</v>
      </c>
      <c r="N309" s="168" t="s">
        <v>18</v>
      </c>
      <c r="O309" s="168" t="s">
        <v>18</v>
      </c>
      <c r="P309" s="168" t="s">
        <v>18</v>
      </c>
      <c r="Q309" s="139" t="s">
        <v>18</v>
      </c>
      <c r="R309" s="168" t="s">
        <v>18</v>
      </c>
      <c r="S309" s="139" t="s">
        <v>18</v>
      </c>
    </row>
    <row r="310" spans="1:22" s="1" customFormat="1">
      <c r="A310" s="239" t="s">
        <v>3316</v>
      </c>
      <c r="B310" s="2" t="s">
        <v>890</v>
      </c>
      <c r="C310" s="3" t="s">
        <v>1306</v>
      </c>
      <c r="D310" s="3" t="s">
        <v>1307</v>
      </c>
      <c r="E310" s="165">
        <v>575</v>
      </c>
      <c r="F310" s="166">
        <v>0.3</v>
      </c>
      <c r="G310" s="165">
        <v>402.5</v>
      </c>
      <c r="H310" s="204">
        <v>72</v>
      </c>
      <c r="I310" s="139">
        <v>84</v>
      </c>
      <c r="J310" s="139">
        <v>0</v>
      </c>
      <c r="K310" s="139">
        <v>0</v>
      </c>
      <c r="L310" s="139">
        <v>0</v>
      </c>
      <c r="M310" s="139" t="s">
        <v>18</v>
      </c>
      <c r="N310" s="168" t="s">
        <v>18</v>
      </c>
      <c r="O310" s="168" t="s">
        <v>18</v>
      </c>
      <c r="P310" s="168" t="s">
        <v>18</v>
      </c>
      <c r="Q310" s="139" t="s">
        <v>18</v>
      </c>
      <c r="R310" s="168" t="s">
        <v>18</v>
      </c>
      <c r="S310" s="139" t="s">
        <v>18</v>
      </c>
    </row>
    <row r="311" spans="1:22" s="1" customFormat="1">
      <c r="A311" s="239" t="s">
        <v>3316</v>
      </c>
      <c r="B311" s="2" t="s">
        <v>890</v>
      </c>
      <c r="C311" s="3" t="s">
        <v>1308</v>
      </c>
      <c r="D311" s="3" t="s">
        <v>1309</v>
      </c>
      <c r="E311" s="165">
        <v>9680</v>
      </c>
      <c r="F311" s="166">
        <v>0.3</v>
      </c>
      <c r="G311" s="165">
        <v>6776</v>
      </c>
      <c r="H311" s="205">
        <v>1260</v>
      </c>
      <c r="I311" s="139">
        <v>1344</v>
      </c>
      <c r="J311" s="139">
        <v>0</v>
      </c>
      <c r="K311" s="139">
        <v>0</v>
      </c>
      <c r="L311" s="139">
        <v>0</v>
      </c>
      <c r="M311" s="139" t="s">
        <v>18</v>
      </c>
      <c r="N311" s="168" t="s">
        <v>18</v>
      </c>
      <c r="O311" s="168" t="s">
        <v>18</v>
      </c>
      <c r="P311" s="168" t="s">
        <v>18</v>
      </c>
      <c r="Q311" s="139" t="s">
        <v>18</v>
      </c>
      <c r="R311" s="168" t="s">
        <v>18</v>
      </c>
      <c r="S311" s="139" t="s">
        <v>18</v>
      </c>
    </row>
    <row r="312" spans="1:22" s="1" customFormat="1">
      <c r="A312" s="239" t="s">
        <v>3316</v>
      </c>
      <c r="B312" s="2" t="s">
        <v>890</v>
      </c>
      <c r="C312" s="3" t="s">
        <v>1312</v>
      </c>
      <c r="D312" s="3" t="s">
        <v>1253</v>
      </c>
      <c r="E312" s="165">
        <v>2760</v>
      </c>
      <c r="F312" s="166">
        <v>0.3</v>
      </c>
      <c r="G312" s="165">
        <v>1931.9999999999998</v>
      </c>
      <c r="H312" s="205">
        <v>360</v>
      </c>
      <c r="I312" s="139">
        <v>384</v>
      </c>
      <c r="J312" s="139">
        <v>0</v>
      </c>
      <c r="K312" s="139">
        <v>0</v>
      </c>
      <c r="L312" s="139">
        <v>0</v>
      </c>
      <c r="M312" s="139" t="s">
        <v>18</v>
      </c>
      <c r="N312" s="168" t="s">
        <v>18</v>
      </c>
      <c r="O312" s="168" t="s">
        <v>18</v>
      </c>
      <c r="P312" s="168" t="s">
        <v>18</v>
      </c>
      <c r="Q312" s="139" t="s">
        <v>18</v>
      </c>
      <c r="R312" s="168" t="s">
        <v>18</v>
      </c>
      <c r="S312" s="139" t="s">
        <v>18</v>
      </c>
    </row>
    <row r="313" spans="1:22" s="1" customFormat="1">
      <c r="A313" s="239" t="s">
        <v>3316</v>
      </c>
      <c r="B313" s="2" t="s">
        <v>890</v>
      </c>
      <c r="C313" s="3" t="s">
        <v>1313</v>
      </c>
      <c r="D313" s="3" t="s">
        <v>1255</v>
      </c>
      <c r="E313" s="165">
        <v>2440</v>
      </c>
      <c r="F313" s="166">
        <v>0.3</v>
      </c>
      <c r="G313" s="165">
        <v>1708</v>
      </c>
      <c r="H313" s="205">
        <v>312</v>
      </c>
      <c r="I313" s="139">
        <v>336</v>
      </c>
      <c r="J313" s="139">
        <v>0</v>
      </c>
      <c r="K313" s="139">
        <v>0</v>
      </c>
      <c r="L313" s="139">
        <v>0</v>
      </c>
      <c r="M313" s="139" t="s">
        <v>18</v>
      </c>
      <c r="N313" s="168" t="s">
        <v>18</v>
      </c>
      <c r="O313" s="168" t="s">
        <v>18</v>
      </c>
      <c r="P313" s="168" t="s">
        <v>18</v>
      </c>
      <c r="Q313" s="139" t="s">
        <v>18</v>
      </c>
      <c r="R313" s="168" t="s">
        <v>18</v>
      </c>
      <c r="S313" s="139" t="s">
        <v>18</v>
      </c>
    </row>
    <row r="314" spans="1:22" s="1" customFormat="1">
      <c r="A314" s="239" t="s">
        <v>3316</v>
      </c>
      <c r="B314" s="2" t="s">
        <v>890</v>
      </c>
      <c r="C314" s="3" t="s">
        <v>1314</v>
      </c>
      <c r="D314" s="3" t="s">
        <v>1257</v>
      </c>
      <c r="E314" s="165">
        <v>2440</v>
      </c>
      <c r="F314" s="166">
        <v>0.3</v>
      </c>
      <c r="G314" s="165">
        <v>1708</v>
      </c>
      <c r="H314" s="205">
        <v>312</v>
      </c>
      <c r="I314" s="139">
        <v>336</v>
      </c>
      <c r="J314" s="139">
        <v>0</v>
      </c>
      <c r="K314" s="139">
        <v>0</v>
      </c>
      <c r="L314" s="139">
        <v>0</v>
      </c>
      <c r="M314" s="139" t="s">
        <v>18</v>
      </c>
      <c r="N314" s="168" t="s">
        <v>18</v>
      </c>
      <c r="O314" s="168" t="s">
        <v>18</v>
      </c>
      <c r="P314" s="168" t="s">
        <v>18</v>
      </c>
      <c r="Q314" s="139" t="s">
        <v>18</v>
      </c>
      <c r="R314" s="168" t="s">
        <v>18</v>
      </c>
      <c r="S314" s="139" t="s">
        <v>18</v>
      </c>
    </row>
    <row r="315" spans="1:22" s="1" customFormat="1">
      <c r="A315" s="239" t="s">
        <v>3316</v>
      </c>
      <c r="B315" s="2" t="s">
        <v>890</v>
      </c>
      <c r="C315" s="3" t="s">
        <v>1315</v>
      </c>
      <c r="D315" s="3" t="s">
        <v>1259</v>
      </c>
      <c r="E315" s="165">
        <v>7685</v>
      </c>
      <c r="F315" s="166">
        <v>0.3</v>
      </c>
      <c r="G315" s="165">
        <v>5379.5</v>
      </c>
      <c r="H315" s="205">
        <v>996</v>
      </c>
      <c r="I315" s="139">
        <v>1068</v>
      </c>
      <c r="J315" s="139">
        <v>0</v>
      </c>
      <c r="K315" s="139">
        <v>0</v>
      </c>
      <c r="L315" s="139">
        <v>0</v>
      </c>
      <c r="M315" s="139" t="s">
        <v>18</v>
      </c>
      <c r="N315" s="168" t="s">
        <v>18</v>
      </c>
      <c r="O315" s="168" t="s">
        <v>18</v>
      </c>
      <c r="P315" s="168" t="s">
        <v>18</v>
      </c>
      <c r="Q315" s="139" t="s">
        <v>18</v>
      </c>
      <c r="R315" s="168" t="s">
        <v>18</v>
      </c>
      <c r="S315" s="139" t="s">
        <v>18</v>
      </c>
    </row>
    <row r="316" spans="1:22" s="1" customFormat="1">
      <c r="A316" s="239" t="s">
        <v>3316</v>
      </c>
      <c r="B316" s="2" t="s">
        <v>890</v>
      </c>
      <c r="C316" s="3" t="s">
        <v>1316</v>
      </c>
      <c r="D316" s="3" t="s">
        <v>1261</v>
      </c>
      <c r="E316" s="165">
        <v>9615</v>
      </c>
      <c r="F316" s="166">
        <v>0.3</v>
      </c>
      <c r="G316" s="165">
        <v>6730.5</v>
      </c>
      <c r="H316" s="205">
        <v>1248</v>
      </c>
      <c r="I316" s="139">
        <v>1332</v>
      </c>
      <c r="J316" s="139">
        <v>0</v>
      </c>
      <c r="K316" s="139">
        <v>0</v>
      </c>
      <c r="L316" s="139">
        <v>0</v>
      </c>
      <c r="M316" s="139" t="s">
        <v>18</v>
      </c>
      <c r="N316" s="168" t="s">
        <v>18</v>
      </c>
      <c r="O316" s="168" t="s">
        <v>18</v>
      </c>
      <c r="P316" s="168" t="s">
        <v>18</v>
      </c>
      <c r="Q316" s="139" t="s">
        <v>18</v>
      </c>
      <c r="R316" s="168" t="s">
        <v>18</v>
      </c>
      <c r="S316" s="139" t="s">
        <v>18</v>
      </c>
      <c r="T316" s="235"/>
      <c r="U316" s="235"/>
      <c r="V316" s="235"/>
    </row>
    <row r="317" spans="1:22" s="1" customFormat="1">
      <c r="A317" s="239" t="s">
        <v>3316</v>
      </c>
      <c r="B317" s="2" t="s">
        <v>890</v>
      </c>
      <c r="C317" s="3" t="s">
        <v>1317</v>
      </c>
      <c r="D317" s="3" t="s">
        <v>1263</v>
      </c>
      <c r="E317" s="165">
        <v>2745</v>
      </c>
      <c r="F317" s="166">
        <v>0.3</v>
      </c>
      <c r="G317" s="165">
        <v>1921.4999999999998</v>
      </c>
      <c r="H317" s="205">
        <v>360</v>
      </c>
      <c r="I317" s="139">
        <v>384</v>
      </c>
      <c r="J317" s="139">
        <v>0</v>
      </c>
      <c r="K317" s="139">
        <v>0</v>
      </c>
      <c r="L317" s="139">
        <v>0</v>
      </c>
      <c r="M317" s="139" t="s">
        <v>18</v>
      </c>
      <c r="N317" s="168" t="s">
        <v>18</v>
      </c>
      <c r="O317" s="168" t="s">
        <v>18</v>
      </c>
      <c r="P317" s="168" t="s">
        <v>18</v>
      </c>
      <c r="Q317" s="139" t="s">
        <v>18</v>
      </c>
      <c r="R317" s="168" t="s">
        <v>18</v>
      </c>
      <c r="S317" s="139" t="s">
        <v>18</v>
      </c>
      <c r="T317" s="235"/>
      <c r="U317" s="235"/>
      <c r="V317" s="235"/>
    </row>
    <row r="318" spans="1:22" s="1" customFormat="1">
      <c r="A318" s="239" t="s">
        <v>3316</v>
      </c>
      <c r="B318" s="2" t="s">
        <v>890</v>
      </c>
      <c r="C318" s="3" t="s">
        <v>1318</v>
      </c>
      <c r="D318" s="3" t="s">
        <v>1265</v>
      </c>
      <c r="E318" s="165">
        <v>1380</v>
      </c>
      <c r="F318" s="166">
        <v>0.3</v>
      </c>
      <c r="G318" s="165">
        <v>965.99999999999989</v>
      </c>
      <c r="H318" s="205">
        <v>180</v>
      </c>
      <c r="I318" s="139">
        <v>192</v>
      </c>
      <c r="J318" s="139">
        <v>0</v>
      </c>
      <c r="K318" s="139">
        <v>0</v>
      </c>
      <c r="L318" s="139">
        <v>0</v>
      </c>
      <c r="M318" s="139" t="s">
        <v>18</v>
      </c>
      <c r="N318" s="168" t="s">
        <v>18</v>
      </c>
      <c r="O318" s="168" t="s">
        <v>18</v>
      </c>
      <c r="P318" s="168" t="s">
        <v>18</v>
      </c>
      <c r="Q318" s="139" t="s">
        <v>18</v>
      </c>
      <c r="R318" s="168" t="s">
        <v>18</v>
      </c>
      <c r="S318" s="139" t="s">
        <v>18</v>
      </c>
      <c r="T318" s="235"/>
      <c r="U318" s="235"/>
      <c r="V318" s="235"/>
    </row>
    <row r="319" spans="1:22" s="1" customFormat="1">
      <c r="A319" s="239" t="s">
        <v>3316</v>
      </c>
      <c r="B319" s="2" t="s">
        <v>890</v>
      </c>
      <c r="C319" s="3" t="s">
        <v>1319</v>
      </c>
      <c r="D319" s="3" t="s">
        <v>1267</v>
      </c>
      <c r="E319" s="165">
        <v>1530</v>
      </c>
      <c r="F319" s="166">
        <v>0.3</v>
      </c>
      <c r="G319" s="165">
        <v>1071</v>
      </c>
      <c r="H319" s="205">
        <v>204</v>
      </c>
      <c r="I319" s="139">
        <v>216</v>
      </c>
      <c r="J319" s="139">
        <v>0</v>
      </c>
      <c r="K319" s="139">
        <v>0</v>
      </c>
      <c r="L319" s="139">
        <v>0</v>
      </c>
      <c r="M319" s="139" t="s">
        <v>18</v>
      </c>
      <c r="N319" s="168" t="s">
        <v>18</v>
      </c>
      <c r="O319" s="168" t="s">
        <v>18</v>
      </c>
      <c r="P319" s="168" t="s">
        <v>18</v>
      </c>
      <c r="Q319" s="139" t="s">
        <v>18</v>
      </c>
      <c r="R319" s="168" t="s">
        <v>18</v>
      </c>
      <c r="S319" s="139" t="s">
        <v>18</v>
      </c>
      <c r="T319" s="235"/>
      <c r="U319" s="235"/>
      <c r="V319" s="235"/>
    </row>
    <row r="320" spans="1:22" s="1" customFormat="1">
      <c r="A320" s="239" t="s">
        <v>3316</v>
      </c>
      <c r="B320" s="2" t="s">
        <v>890</v>
      </c>
      <c r="C320" s="3" t="s">
        <v>1320</v>
      </c>
      <c r="D320" s="3" t="s">
        <v>1269</v>
      </c>
      <c r="E320" s="165">
        <v>41790</v>
      </c>
      <c r="F320" s="166">
        <v>0.3</v>
      </c>
      <c r="G320" s="165">
        <v>29252.999999999996</v>
      </c>
      <c r="H320" s="205">
        <v>5436</v>
      </c>
      <c r="I320" s="139">
        <v>5796</v>
      </c>
      <c r="J320" s="139">
        <v>0</v>
      </c>
      <c r="K320" s="139">
        <v>0</v>
      </c>
      <c r="L320" s="139">
        <v>0</v>
      </c>
      <c r="M320" s="139" t="s">
        <v>18</v>
      </c>
      <c r="N320" s="168" t="s">
        <v>18</v>
      </c>
      <c r="O320" s="168" t="s">
        <v>18</v>
      </c>
      <c r="P320" s="168" t="s">
        <v>18</v>
      </c>
      <c r="Q320" s="139" t="s">
        <v>18</v>
      </c>
      <c r="R320" s="168" t="s">
        <v>18</v>
      </c>
      <c r="S320" s="139" t="s">
        <v>18</v>
      </c>
      <c r="T320" s="235"/>
      <c r="U320" s="235"/>
      <c r="V320" s="235"/>
    </row>
    <row r="321" spans="1:22" s="1" customFormat="1">
      <c r="A321" s="239" t="s">
        <v>3316</v>
      </c>
      <c r="B321" s="2" t="s">
        <v>890</v>
      </c>
      <c r="C321" s="3" t="s">
        <v>1321</v>
      </c>
      <c r="D321" s="3" t="s">
        <v>1271</v>
      </c>
      <c r="E321" s="165">
        <v>43425</v>
      </c>
      <c r="F321" s="166">
        <v>0.3</v>
      </c>
      <c r="G321" s="165">
        <v>30397.499999999996</v>
      </c>
      <c r="H321" s="205">
        <v>5640</v>
      </c>
      <c r="I321" s="139">
        <v>6024</v>
      </c>
      <c r="J321" s="139">
        <v>0</v>
      </c>
      <c r="K321" s="139">
        <v>0</v>
      </c>
      <c r="L321" s="139">
        <v>0</v>
      </c>
      <c r="M321" s="139" t="s">
        <v>18</v>
      </c>
      <c r="N321" s="168" t="s">
        <v>18</v>
      </c>
      <c r="O321" s="168" t="s">
        <v>18</v>
      </c>
      <c r="P321" s="168" t="s">
        <v>18</v>
      </c>
      <c r="Q321" s="139" t="s">
        <v>18</v>
      </c>
      <c r="R321" s="168" t="s">
        <v>18</v>
      </c>
      <c r="S321" s="139" t="s">
        <v>18</v>
      </c>
    </row>
    <row r="322" spans="1:22" s="1" customFormat="1">
      <c r="A322" s="239" t="s">
        <v>3316</v>
      </c>
      <c r="B322" s="2" t="s">
        <v>890</v>
      </c>
      <c r="C322" s="3" t="s">
        <v>1322</v>
      </c>
      <c r="D322" s="3" t="s">
        <v>1273</v>
      </c>
      <c r="E322" s="165">
        <v>47610</v>
      </c>
      <c r="F322" s="166">
        <v>0.3</v>
      </c>
      <c r="G322" s="165">
        <v>33327</v>
      </c>
      <c r="H322" s="205">
        <v>6192</v>
      </c>
      <c r="I322" s="139">
        <v>6600</v>
      </c>
      <c r="J322" s="139">
        <v>0</v>
      </c>
      <c r="K322" s="139">
        <v>0</v>
      </c>
      <c r="L322" s="139">
        <v>0</v>
      </c>
      <c r="M322" s="139" t="s">
        <v>18</v>
      </c>
      <c r="N322" s="168" t="s">
        <v>18</v>
      </c>
      <c r="O322" s="168" t="s">
        <v>18</v>
      </c>
      <c r="P322" s="168" t="s">
        <v>18</v>
      </c>
      <c r="Q322" s="139" t="s">
        <v>18</v>
      </c>
      <c r="R322" s="168" t="s">
        <v>18</v>
      </c>
      <c r="S322" s="139" t="s">
        <v>18</v>
      </c>
    </row>
    <row r="323" spans="1:22" s="1" customFormat="1">
      <c r="A323" s="239" t="s">
        <v>3316</v>
      </c>
      <c r="B323" s="2" t="s">
        <v>890</v>
      </c>
      <c r="C323" s="3" t="s">
        <v>1323</v>
      </c>
      <c r="D323" s="3" t="s">
        <v>1275</v>
      </c>
      <c r="E323" s="165">
        <v>49265</v>
      </c>
      <c r="F323" s="166">
        <v>0.3</v>
      </c>
      <c r="G323" s="165">
        <v>34485.5</v>
      </c>
      <c r="H323" s="205">
        <v>6408</v>
      </c>
      <c r="I323" s="139">
        <v>6828</v>
      </c>
      <c r="J323" s="139">
        <v>0</v>
      </c>
      <c r="K323" s="139">
        <v>0</v>
      </c>
      <c r="L323" s="139">
        <v>0</v>
      </c>
      <c r="M323" s="139" t="s">
        <v>18</v>
      </c>
      <c r="N323" s="168" t="s">
        <v>18</v>
      </c>
      <c r="O323" s="168" t="s">
        <v>18</v>
      </c>
      <c r="P323" s="168" t="s">
        <v>18</v>
      </c>
      <c r="Q323" s="139" t="s">
        <v>18</v>
      </c>
      <c r="R323" s="168" t="s">
        <v>18</v>
      </c>
      <c r="S323" s="139" t="s">
        <v>18</v>
      </c>
    </row>
    <row r="324" spans="1:22" s="1" customFormat="1">
      <c r="A324" s="239" t="s">
        <v>3316</v>
      </c>
      <c r="B324" s="2" t="s">
        <v>890</v>
      </c>
      <c r="C324" s="3" t="s">
        <v>1324</v>
      </c>
      <c r="D324" s="3" t="s">
        <v>1277</v>
      </c>
      <c r="E324" s="165">
        <v>54025</v>
      </c>
      <c r="F324" s="166">
        <v>0.3</v>
      </c>
      <c r="G324" s="165">
        <v>37817.5</v>
      </c>
      <c r="H324" s="205">
        <v>7020</v>
      </c>
      <c r="I324" s="139">
        <v>7488</v>
      </c>
      <c r="J324" s="139">
        <v>0</v>
      </c>
      <c r="K324" s="139">
        <v>0</v>
      </c>
      <c r="L324" s="139">
        <v>0</v>
      </c>
      <c r="M324" s="139" t="s">
        <v>18</v>
      </c>
      <c r="N324" s="168" t="s">
        <v>18</v>
      </c>
      <c r="O324" s="168" t="s">
        <v>18</v>
      </c>
      <c r="P324" s="168" t="s">
        <v>18</v>
      </c>
      <c r="Q324" s="139" t="s">
        <v>18</v>
      </c>
      <c r="R324" s="168" t="s">
        <v>18</v>
      </c>
      <c r="S324" s="139" t="s">
        <v>18</v>
      </c>
    </row>
    <row r="325" spans="1:22" s="1" customFormat="1">
      <c r="A325" s="239" t="s">
        <v>3316</v>
      </c>
      <c r="B325" s="2" t="s">
        <v>890</v>
      </c>
      <c r="C325" s="3" t="s">
        <v>1325</v>
      </c>
      <c r="D325" s="3" t="s">
        <v>1279</v>
      </c>
      <c r="E325" s="165">
        <v>43610</v>
      </c>
      <c r="F325" s="166">
        <v>0.3</v>
      </c>
      <c r="G325" s="165">
        <v>30526.999999999996</v>
      </c>
      <c r="H325" s="205">
        <v>5664</v>
      </c>
      <c r="I325" s="139">
        <v>6048</v>
      </c>
      <c r="J325" s="139">
        <v>0</v>
      </c>
      <c r="K325" s="139">
        <v>0</v>
      </c>
      <c r="L325" s="139">
        <v>0</v>
      </c>
      <c r="M325" s="139" t="s">
        <v>18</v>
      </c>
      <c r="N325" s="168" t="s">
        <v>18</v>
      </c>
      <c r="O325" s="168" t="s">
        <v>18</v>
      </c>
      <c r="P325" s="168" t="s">
        <v>18</v>
      </c>
      <c r="Q325" s="139" t="s">
        <v>18</v>
      </c>
      <c r="R325" s="168" t="s">
        <v>18</v>
      </c>
      <c r="S325" s="139" t="s">
        <v>18</v>
      </c>
      <c r="T325" s="235"/>
      <c r="U325" s="235"/>
      <c r="V325" s="235"/>
    </row>
    <row r="326" spans="1:22" s="1" customFormat="1" ht="30">
      <c r="A326" s="239" t="s">
        <v>3316</v>
      </c>
      <c r="B326" s="2" t="s">
        <v>890</v>
      </c>
      <c r="C326" s="3" t="s">
        <v>1326</v>
      </c>
      <c r="D326" s="3" t="s">
        <v>1281</v>
      </c>
      <c r="E326" s="165">
        <v>45255</v>
      </c>
      <c r="F326" s="166">
        <v>0.3</v>
      </c>
      <c r="G326" s="165">
        <v>31678.499999999996</v>
      </c>
      <c r="H326" s="205">
        <v>5880</v>
      </c>
      <c r="I326" s="139">
        <v>6276</v>
      </c>
      <c r="J326" s="139">
        <v>0</v>
      </c>
      <c r="K326" s="139">
        <v>0</v>
      </c>
      <c r="L326" s="139">
        <v>0</v>
      </c>
      <c r="M326" s="139" t="s">
        <v>18</v>
      </c>
      <c r="N326" s="168" t="s">
        <v>18</v>
      </c>
      <c r="O326" s="168" t="s">
        <v>18</v>
      </c>
      <c r="P326" s="168" t="s">
        <v>18</v>
      </c>
      <c r="Q326" s="139" t="s">
        <v>18</v>
      </c>
      <c r="R326" s="168" t="s">
        <v>18</v>
      </c>
      <c r="S326" s="139" t="s">
        <v>18</v>
      </c>
      <c r="T326" s="235"/>
      <c r="U326" s="235"/>
      <c r="V326" s="235"/>
    </row>
    <row r="327" spans="1:22" s="1" customFormat="1">
      <c r="A327" s="239" t="s">
        <v>3316</v>
      </c>
      <c r="B327" s="2" t="s">
        <v>890</v>
      </c>
      <c r="C327" s="3" t="s">
        <v>1327</v>
      </c>
      <c r="D327" s="3" t="s">
        <v>1283</v>
      </c>
      <c r="E327" s="165">
        <v>49195</v>
      </c>
      <c r="F327" s="166">
        <v>0.3</v>
      </c>
      <c r="G327" s="165">
        <v>34436.5</v>
      </c>
      <c r="H327" s="205">
        <v>6396</v>
      </c>
      <c r="I327" s="139">
        <v>6828</v>
      </c>
      <c r="J327" s="139">
        <v>0</v>
      </c>
      <c r="K327" s="139">
        <v>0</v>
      </c>
      <c r="L327" s="139">
        <v>0</v>
      </c>
      <c r="M327" s="139" t="s">
        <v>18</v>
      </c>
      <c r="N327" s="168" t="s">
        <v>18</v>
      </c>
      <c r="O327" s="168" t="s">
        <v>18</v>
      </c>
      <c r="P327" s="168" t="s">
        <v>18</v>
      </c>
      <c r="Q327" s="139" t="s">
        <v>18</v>
      </c>
      <c r="R327" s="168" t="s">
        <v>18</v>
      </c>
      <c r="S327" s="139" t="s">
        <v>18</v>
      </c>
    </row>
    <row r="328" spans="1:22" s="1" customFormat="1" ht="30">
      <c r="A328" s="239" t="s">
        <v>3316</v>
      </c>
      <c r="B328" s="2" t="s">
        <v>890</v>
      </c>
      <c r="C328" s="3" t="s">
        <v>1328</v>
      </c>
      <c r="D328" s="3" t="s">
        <v>1285</v>
      </c>
      <c r="E328" s="165">
        <v>50835</v>
      </c>
      <c r="F328" s="166">
        <v>0.3</v>
      </c>
      <c r="G328" s="165">
        <v>35584.5</v>
      </c>
      <c r="H328" s="205">
        <v>6612</v>
      </c>
      <c r="I328" s="139">
        <v>7056</v>
      </c>
      <c r="J328" s="139">
        <v>0</v>
      </c>
      <c r="K328" s="139">
        <v>0</v>
      </c>
      <c r="L328" s="139">
        <v>0</v>
      </c>
      <c r="M328" s="139" t="s">
        <v>18</v>
      </c>
      <c r="N328" s="168" t="s">
        <v>18</v>
      </c>
      <c r="O328" s="168" t="s">
        <v>18</v>
      </c>
      <c r="P328" s="168" t="s">
        <v>18</v>
      </c>
      <c r="Q328" s="139" t="s">
        <v>18</v>
      </c>
      <c r="R328" s="168" t="s">
        <v>18</v>
      </c>
      <c r="S328" s="139" t="s">
        <v>18</v>
      </c>
    </row>
    <row r="329" spans="1:22" s="1" customFormat="1">
      <c r="A329" s="239" t="s">
        <v>3316</v>
      </c>
      <c r="B329" s="2" t="s">
        <v>890</v>
      </c>
      <c r="C329" s="3" t="s">
        <v>1329</v>
      </c>
      <c r="D329" s="3" t="s">
        <v>1287</v>
      </c>
      <c r="E329" s="165">
        <v>55805</v>
      </c>
      <c r="F329" s="166">
        <v>0.3</v>
      </c>
      <c r="G329" s="165">
        <v>39063.5</v>
      </c>
      <c r="H329" s="205">
        <v>7260</v>
      </c>
      <c r="I329" s="139">
        <v>7740</v>
      </c>
      <c r="J329" s="139">
        <v>0</v>
      </c>
      <c r="K329" s="139">
        <v>0</v>
      </c>
      <c r="L329" s="139">
        <v>0</v>
      </c>
      <c r="M329" s="139" t="s">
        <v>18</v>
      </c>
      <c r="N329" s="168" t="s">
        <v>18</v>
      </c>
      <c r="O329" s="168" t="s">
        <v>18</v>
      </c>
      <c r="P329" s="168" t="s">
        <v>18</v>
      </c>
      <c r="Q329" s="139" t="s">
        <v>18</v>
      </c>
      <c r="R329" s="168" t="s">
        <v>18</v>
      </c>
      <c r="S329" s="139" t="s">
        <v>18</v>
      </c>
    </row>
    <row r="330" spans="1:22" s="1" customFormat="1">
      <c r="A330" s="239" t="s">
        <v>3316</v>
      </c>
      <c r="B330" s="2" t="s">
        <v>890</v>
      </c>
      <c r="C330" s="3" t="s">
        <v>1330</v>
      </c>
      <c r="D330" s="3" t="s">
        <v>1289</v>
      </c>
      <c r="E330" s="165">
        <v>420</v>
      </c>
      <c r="F330" s="166">
        <v>0.3</v>
      </c>
      <c r="G330" s="165">
        <v>294</v>
      </c>
      <c r="H330" s="205">
        <v>60</v>
      </c>
      <c r="I330" s="139">
        <v>60</v>
      </c>
      <c r="J330" s="139">
        <v>0</v>
      </c>
      <c r="K330" s="139">
        <v>0</v>
      </c>
      <c r="L330" s="139">
        <v>0</v>
      </c>
      <c r="M330" s="139" t="s">
        <v>18</v>
      </c>
      <c r="N330" s="168" t="s">
        <v>18</v>
      </c>
      <c r="O330" s="168" t="s">
        <v>18</v>
      </c>
      <c r="P330" s="168" t="s">
        <v>18</v>
      </c>
      <c r="Q330" s="139" t="s">
        <v>18</v>
      </c>
      <c r="R330" s="168" t="s">
        <v>18</v>
      </c>
      <c r="S330" s="139" t="s">
        <v>18</v>
      </c>
    </row>
    <row r="331" spans="1:22" s="1" customFormat="1">
      <c r="A331" s="239" t="s">
        <v>3316</v>
      </c>
      <c r="B331" s="2" t="s">
        <v>890</v>
      </c>
      <c r="C331" s="3" t="s">
        <v>1331</v>
      </c>
      <c r="D331" s="3" t="s">
        <v>1291</v>
      </c>
      <c r="E331" s="165">
        <v>1735</v>
      </c>
      <c r="F331" s="166">
        <v>0.3</v>
      </c>
      <c r="G331" s="165">
        <v>1214.5</v>
      </c>
      <c r="H331" s="205">
        <v>228</v>
      </c>
      <c r="I331" s="139">
        <v>240</v>
      </c>
      <c r="J331" s="139">
        <v>0</v>
      </c>
      <c r="K331" s="139">
        <v>0</v>
      </c>
      <c r="L331" s="139">
        <v>0</v>
      </c>
      <c r="M331" s="139" t="s">
        <v>18</v>
      </c>
      <c r="N331" s="168" t="s">
        <v>18</v>
      </c>
      <c r="O331" s="168" t="s">
        <v>18</v>
      </c>
      <c r="P331" s="168" t="s">
        <v>18</v>
      </c>
      <c r="Q331" s="139" t="s">
        <v>18</v>
      </c>
      <c r="R331" s="168" t="s">
        <v>18</v>
      </c>
      <c r="S331" s="139" t="s">
        <v>18</v>
      </c>
    </row>
    <row r="332" spans="1:22" s="1" customFormat="1">
      <c r="A332" s="239" t="s">
        <v>3316</v>
      </c>
      <c r="B332" s="2" t="s">
        <v>890</v>
      </c>
      <c r="C332" s="3" t="s">
        <v>1332</v>
      </c>
      <c r="D332" s="3" t="s">
        <v>1293</v>
      </c>
      <c r="E332" s="165">
        <v>3480</v>
      </c>
      <c r="F332" s="166">
        <v>0.3</v>
      </c>
      <c r="G332" s="165">
        <v>2436</v>
      </c>
      <c r="H332" s="205">
        <v>456</v>
      </c>
      <c r="I332" s="139">
        <v>480</v>
      </c>
      <c r="J332" s="139">
        <v>0</v>
      </c>
      <c r="K332" s="139">
        <v>0</v>
      </c>
      <c r="L332" s="139">
        <v>0</v>
      </c>
      <c r="M332" s="139" t="s">
        <v>18</v>
      </c>
      <c r="N332" s="168" t="s">
        <v>18</v>
      </c>
      <c r="O332" s="168" t="s">
        <v>18</v>
      </c>
      <c r="P332" s="168" t="s">
        <v>18</v>
      </c>
      <c r="Q332" s="139" t="s">
        <v>18</v>
      </c>
      <c r="R332" s="168" t="s">
        <v>18</v>
      </c>
      <c r="S332" s="139" t="s">
        <v>18</v>
      </c>
    </row>
    <row r="333" spans="1:22" s="1" customFormat="1">
      <c r="A333" s="239" t="s">
        <v>3316</v>
      </c>
      <c r="B333" s="2" t="s">
        <v>890</v>
      </c>
      <c r="C333" s="3" t="s">
        <v>1333</v>
      </c>
      <c r="D333" s="3" t="s">
        <v>1295</v>
      </c>
      <c r="E333" s="165">
        <v>3480</v>
      </c>
      <c r="F333" s="166">
        <v>0.3</v>
      </c>
      <c r="G333" s="165">
        <v>2436</v>
      </c>
      <c r="H333" s="205">
        <v>456</v>
      </c>
      <c r="I333" s="139">
        <v>480</v>
      </c>
      <c r="J333" s="139">
        <v>0</v>
      </c>
      <c r="K333" s="139">
        <v>0</v>
      </c>
      <c r="L333" s="139">
        <v>0</v>
      </c>
      <c r="M333" s="139" t="s">
        <v>18</v>
      </c>
      <c r="N333" s="168" t="s">
        <v>18</v>
      </c>
      <c r="O333" s="168" t="s">
        <v>18</v>
      </c>
      <c r="P333" s="168" t="s">
        <v>18</v>
      </c>
      <c r="Q333" s="139" t="s">
        <v>18</v>
      </c>
      <c r="R333" s="168" t="s">
        <v>18</v>
      </c>
      <c r="S333" s="139" t="s">
        <v>18</v>
      </c>
    </row>
    <row r="334" spans="1:22" s="1" customFormat="1">
      <c r="A334" s="239" t="s">
        <v>3316</v>
      </c>
      <c r="B334" s="2" t="s">
        <v>890</v>
      </c>
      <c r="C334" s="3" t="s">
        <v>1334</v>
      </c>
      <c r="D334" s="3" t="s">
        <v>1297</v>
      </c>
      <c r="E334" s="165">
        <v>2990</v>
      </c>
      <c r="F334" s="166">
        <v>0.3</v>
      </c>
      <c r="G334" s="165">
        <v>2093</v>
      </c>
      <c r="H334" s="205">
        <v>384</v>
      </c>
      <c r="I334" s="139">
        <v>420</v>
      </c>
      <c r="J334" s="139">
        <v>0</v>
      </c>
      <c r="K334" s="139">
        <v>0</v>
      </c>
      <c r="L334" s="139">
        <v>0</v>
      </c>
      <c r="M334" s="139" t="s">
        <v>18</v>
      </c>
      <c r="N334" s="168" t="s">
        <v>18</v>
      </c>
      <c r="O334" s="168" t="s">
        <v>18</v>
      </c>
      <c r="P334" s="168" t="s">
        <v>18</v>
      </c>
      <c r="Q334" s="139" t="s">
        <v>18</v>
      </c>
      <c r="R334" s="168" t="s">
        <v>18</v>
      </c>
      <c r="S334" s="139" t="s">
        <v>18</v>
      </c>
    </row>
    <row r="335" spans="1:22" s="1" customFormat="1">
      <c r="A335" s="239" t="s">
        <v>3316</v>
      </c>
      <c r="B335" s="2" t="s">
        <v>890</v>
      </c>
      <c r="C335" s="3" t="s">
        <v>1335</v>
      </c>
      <c r="D335" s="3" t="s">
        <v>1299</v>
      </c>
      <c r="E335" s="165">
        <v>760</v>
      </c>
      <c r="F335" s="166">
        <v>0.3</v>
      </c>
      <c r="G335" s="165">
        <v>532</v>
      </c>
      <c r="H335" s="205">
        <v>96</v>
      </c>
      <c r="I335" s="139">
        <v>108</v>
      </c>
      <c r="J335" s="139">
        <v>0</v>
      </c>
      <c r="K335" s="139">
        <v>0</v>
      </c>
      <c r="L335" s="139">
        <v>0</v>
      </c>
      <c r="M335" s="139" t="s">
        <v>18</v>
      </c>
      <c r="N335" s="168" t="s">
        <v>18</v>
      </c>
      <c r="O335" s="168" t="s">
        <v>18</v>
      </c>
      <c r="P335" s="168" t="s">
        <v>18</v>
      </c>
      <c r="Q335" s="139" t="s">
        <v>18</v>
      </c>
      <c r="R335" s="168" t="s">
        <v>18</v>
      </c>
      <c r="S335" s="139" t="s">
        <v>18</v>
      </c>
    </row>
    <row r="336" spans="1:22" s="1" customFormat="1">
      <c r="A336" s="239" t="s">
        <v>3316</v>
      </c>
      <c r="B336" s="2" t="s">
        <v>890</v>
      </c>
      <c r="C336" s="3" t="s">
        <v>1336</v>
      </c>
      <c r="D336" s="3" t="s">
        <v>1301</v>
      </c>
      <c r="E336" s="165">
        <v>420</v>
      </c>
      <c r="F336" s="166">
        <v>0.3</v>
      </c>
      <c r="G336" s="165">
        <v>294</v>
      </c>
      <c r="H336" s="205">
        <v>60</v>
      </c>
      <c r="I336" s="139">
        <v>60</v>
      </c>
      <c r="J336" s="139">
        <v>0</v>
      </c>
      <c r="K336" s="139">
        <v>0</v>
      </c>
      <c r="L336" s="139">
        <v>0</v>
      </c>
      <c r="M336" s="139" t="s">
        <v>18</v>
      </c>
      <c r="N336" s="168" t="s">
        <v>18</v>
      </c>
      <c r="O336" s="168" t="s">
        <v>18</v>
      </c>
      <c r="P336" s="168" t="s">
        <v>18</v>
      </c>
      <c r="Q336" s="139" t="s">
        <v>18</v>
      </c>
      <c r="R336" s="168" t="s">
        <v>18</v>
      </c>
      <c r="S336" s="139" t="s">
        <v>18</v>
      </c>
      <c r="T336" s="235"/>
      <c r="U336" s="235"/>
      <c r="V336" s="235"/>
    </row>
    <row r="337" spans="1:22" s="1" customFormat="1">
      <c r="A337" s="239" t="s">
        <v>3316</v>
      </c>
      <c r="B337" s="2" t="s">
        <v>890</v>
      </c>
      <c r="C337" s="3" t="s">
        <v>1337</v>
      </c>
      <c r="D337" s="3" t="s">
        <v>1303</v>
      </c>
      <c r="E337" s="165">
        <v>1735</v>
      </c>
      <c r="F337" s="166">
        <v>0.3</v>
      </c>
      <c r="G337" s="165">
        <v>1214.5</v>
      </c>
      <c r="H337" s="205">
        <v>228</v>
      </c>
      <c r="I337" s="139">
        <v>240</v>
      </c>
      <c r="J337" s="139">
        <v>0</v>
      </c>
      <c r="K337" s="139">
        <v>0</v>
      </c>
      <c r="L337" s="139">
        <v>0</v>
      </c>
      <c r="M337" s="139" t="s">
        <v>18</v>
      </c>
      <c r="N337" s="168" t="s">
        <v>18</v>
      </c>
      <c r="O337" s="168" t="s">
        <v>18</v>
      </c>
      <c r="P337" s="168" t="s">
        <v>18</v>
      </c>
      <c r="Q337" s="139" t="s">
        <v>18</v>
      </c>
      <c r="R337" s="168" t="s">
        <v>18</v>
      </c>
      <c r="S337" s="139" t="s">
        <v>18</v>
      </c>
    </row>
    <row r="338" spans="1:22" s="1" customFormat="1">
      <c r="A338" s="239" t="s">
        <v>3316</v>
      </c>
      <c r="B338" s="2" t="s">
        <v>890</v>
      </c>
      <c r="C338" s="3" t="s">
        <v>1338</v>
      </c>
      <c r="D338" s="3" t="s">
        <v>1305</v>
      </c>
      <c r="E338" s="165">
        <v>420</v>
      </c>
      <c r="F338" s="166">
        <v>0.3</v>
      </c>
      <c r="G338" s="165">
        <v>294</v>
      </c>
      <c r="H338" s="205">
        <v>60</v>
      </c>
      <c r="I338" s="139">
        <v>60</v>
      </c>
      <c r="J338" s="139">
        <v>0</v>
      </c>
      <c r="K338" s="139">
        <v>0</v>
      </c>
      <c r="L338" s="139">
        <v>0</v>
      </c>
      <c r="M338" s="139" t="s">
        <v>18</v>
      </c>
      <c r="N338" s="168" t="s">
        <v>18</v>
      </c>
      <c r="O338" s="168" t="s">
        <v>18</v>
      </c>
      <c r="P338" s="168" t="s">
        <v>18</v>
      </c>
      <c r="Q338" s="139" t="s">
        <v>18</v>
      </c>
      <c r="R338" s="168" t="s">
        <v>18</v>
      </c>
      <c r="S338" s="139" t="s">
        <v>18</v>
      </c>
    </row>
    <row r="339" spans="1:22" s="1" customFormat="1">
      <c r="A339" s="239" t="s">
        <v>3316</v>
      </c>
      <c r="B339" s="2" t="s">
        <v>890</v>
      </c>
      <c r="C339" s="3" t="s">
        <v>1339</v>
      </c>
      <c r="D339" s="3" t="s">
        <v>1307</v>
      </c>
      <c r="E339" s="165">
        <v>575</v>
      </c>
      <c r="F339" s="166">
        <v>0.3</v>
      </c>
      <c r="G339" s="165">
        <v>402.5</v>
      </c>
      <c r="H339" s="205">
        <v>72</v>
      </c>
      <c r="I339" s="139">
        <v>84</v>
      </c>
      <c r="J339" s="139">
        <v>0</v>
      </c>
      <c r="K339" s="139">
        <v>0</v>
      </c>
      <c r="L339" s="139">
        <v>0</v>
      </c>
      <c r="M339" s="139" t="s">
        <v>18</v>
      </c>
      <c r="N339" s="168" t="s">
        <v>18</v>
      </c>
      <c r="O339" s="168" t="s">
        <v>18</v>
      </c>
      <c r="P339" s="168" t="s">
        <v>18</v>
      </c>
      <c r="Q339" s="139" t="s">
        <v>18</v>
      </c>
      <c r="R339" s="168" t="s">
        <v>18</v>
      </c>
      <c r="S339" s="139" t="s">
        <v>18</v>
      </c>
    </row>
    <row r="340" spans="1:22" s="1" customFormat="1">
      <c r="A340" s="239" t="s">
        <v>3316</v>
      </c>
      <c r="B340" s="2" t="s">
        <v>890</v>
      </c>
      <c r="C340" s="3" t="s">
        <v>1340</v>
      </c>
      <c r="D340" s="3" t="s">
        <v>1309</v>
      </c>
      <c r="E340" s="165">
        <v>9685</v>
      </c>
      <c r="F340" s="166">
        <v>0.3</v>
      </c>
      <c r="G340" s="165">
        <v>6779.5</v>
      </c>
      <c r="H340" s="205">
        <v>1260</v>
      </c>
      <c r="I340" s="139">
        <v>1344</v>
      </c>
      <c r="J340" s="139">
        <v>0</v>
      </c>
      <c r="K340" s="139">
        <v>0</v>
      </c>
      <c r="L340" s="139">
        <v>0</v>
      </c>
      <c r="M340" s="139" t="s">
        <v>18</v>
      </c>
      <c r="N340" s="168" t="s">
        <v>18</v>
      </c>
      <c r="O340" s="168" t="s">
        <v>18</v>
      </c>
      <c r="P340" s="168" t="s">
        <v>18</v>
      </c>
      <c r="Q340" s="139" t="s">
        <v>18</v>
      </c>
      <c r="R340" s="168" t="s">
        <v>18</v>
      </c>
      <c r="S340" s="139" t="s">
        <v>18</v>
      </c>
    </row>
    <row r="341" spans="1:22" s="1" customFormat="1">
      <c r="A341" s="239" t="s">
        <v>3316</v>
      </c>
      <c r="B341" s="2" t="s">
        <v>890</v>
      </c>
      <c r="C341" s="3" t="s">
        <v>1341</v>
      </c>
      <c r="D341" s="3" t="s">
        <v>1342</v>
      </c>
      <c r="E341" s="176">
        <v>795</v>
      </c>
      <c r="F341" s="166">
        <v>0.3</v>
      </c>
      <c r="G341" s="165">
        <v>556.5</v>
      </c>
      <c r="H341" s="139">
        <v>0</v>
      </c>
      <c r="I341" s="139">
        <v>0</v>
      </c>
      <c r="J341" s="139">
        <v>0</v>
      </c>
      <c r="K341" s="139">
        <v>0</v>
      </c>
      <c r="L341" s="139">
        <v>0</v>
      </c>
      <c r="M341" s="139" t="s">
        <v>18</v>
      </c>
      <c r="N341" s="168" t="s">
        <v>18</v>
      </c>
      <c r="O341" s="168" t="s">
        <v>18</v>
      </c>
      <c r="P341" s="168" t="s">
        <v>18</v>
      </c>
      <c r="Q341" s="139" t="s">
        <v>18</v>
      </c>
      <c r="R341" s="168" t="s">
        <v>18</v>
      </c>
      <c r="S341" s="139" t="s">
        <v>18</v>
      </c>
    </row>
    <row r="342" spans="1:22" s="1" customFormat="1" ht="30">
      <c r="A342" s="239" t="s">
        <v>3316</v>
      </c>
      <c r="B342" s="2" t="s">
        <v>890</v>
      </c>
      <c r="C342" s="3" t="s">
        <v>1345</v>
      </c>
      <c r="D342" s="3" t="s">
        <v>1346</v>
      </c>
      <c r="E342" s="165">
        <v>30410</v>
      </c>
      <c r="F342" s="166">
        <v>0.3</v>
      </c>
      <c r="G342" s="165">
        <v>21287</v>
      </c>
      <c r="H342" s="205">
        <v>3948</v>
      </c>
      <c r="I342" s="139">
        <v>4224</v>
      </c>
      <c r="J342" s="139">
        <v>0</v>
      </c>
      <c r="K342" s="139">
        <v>0</v>
      </c>
      <c r="L342" s="139">
        <v>0</v>
      </c>
      <c r="M342" s="139" t="s">
        <v>18</v>
      </c>
      <c r="N342" s="168" t="s">
        <v>18</v>
      </c>
      <c r="O342" s="168" t="s">
        <v>18</v>
      </c>
      <c r="P342" s="168" t="s">
        <v>18</v>
      </c>
      <c r="Q342" s="139" t="s">
        <v>18</v>
      </c>
      <c r="R342" s="168" t="s">
        <v>18</v>
      </c>
      <c r="S342" s="139" t="s">
        <v>18</v>
      </c>
    </row>
    <row r="343" spans="1:22" s="1" customFormat="1">
      <c r="A343" s="239" t="s">
        <v>3316</v>
      </c>
      <c r="B343" s="2" t="s">
        <v>890</v>
      </c>
      <c r="C343" s="3" t="s">
        <v>1347</v>
      </c>
      <c r="D343" s="3" t="s">
        <v>1348</v>
      </c>
      <c r="E343" s="165">
        <v>18440</v>
      </c>
      <c r="F343" s="166">
        <v>0.3</v>
      </c>
      <c r="G343" s="165">
        <v>12908</v>
      </c>
      <c r="H343" s="205">
        <v>2400</v>
      </c>
      <c r="I343" s="139">
        <v>2556</v>
      </c>
      <c r="J343" s="139">
        <v>0</v>
      </c>
      <c r="K343" s="139">
        <v>0</v>
      </c>
      <c r="L343" s="139">
        <v>0</v>
      </c>
      <c r="M343" s="139" t="s">
        <v>18</v>
      </c>
      <c r="N343" s="168" t="s">
        <v>18</v>
      </c>
      <c r="O343" s="168" t="s">
        <v>18</v>
      </c>
      <c r="P343" s="168" t="s">
        <v>18</v>
      </c>
      <c r="Q343" s="139" t="s">
        <v>18</v>
      </c>
      <c r="R343" s="168" t="s">
        <v>18</v>
      </c>
      <c r="S343" s="139" t="s">
        <v>18</v>
      </c>
    </row>
    <row r="344" spans="1:22" s="1" customFormat="1" ht="30">
      <c r="A344" s="239" t="s">
        <v>3316</v>
      </c>
      <c r="B344" s="2" t="s">
        <v>890</v>
      </c>
      <c r="C344" s="3" t="s">
        <v>1355</v>
      </c>
      <c r="D344" s="3" t="s">
        <v>1356</v>
      </c>
      <c r="E344" s="165">
        <v>7655</v>
      </c>
      <c r="F344" s="166">
        <v>0.05</v>
      </c>
      <c r="G344" s="165">
        <v>7272.25</v>
      </c>
      <c r="H344" s="204">
        <v>996</v>
      </c>
      <c r="I344" s="139">
        <v>1056</v>
      </c>
      <c r="J344" s="139">
        <v>0</v>
      </c>
      <c r="K344" s="139">
        <v>0</v>
      </c>
      <c r="L344" s="139">
        <v>0</v>
      </c>
      <c r="M344" s="139" t="s">
        <v>18</v>
      </c>
      <c r="N344" s="168" t="s">
        <v>18</v>
      </c>
      <c r="O344" s="168" t="s">
        <v>18</v>
      </c>
      <c r="P344" s="168" t="s">
        <v>18</v>
      </c>
      <c r="Q344" s="139" t="s">
        <v>18</v>
      </c>
      <c r="R344" s="168" t="s">
        <v>18</v>
      </c>
      <c r="S344" s="139" t="s">
        <v>18</v>
      </c>
    </row>
    <row r="345" spans="1:22" s="1" customFormat="1">
      <c r="A345" s="239" t="s">
        <v>3316</v>
      </c>
      <c r="B345" s="2" t="s">
        <v>21</v>
      </c>
      <c r="C345" s="3" t="s">
        <v>1361</v>
      </c>
      <c r="D345" s="3" t="s">
        <v>1362</v>
      </c>
      <c r="E345" s="165">
        <v>1360</v>
      </c>
      <c r="F345" s="166">
        <v>0.05</v>
      </c>
      <c r="G345" s="165">
        <v>1292</v>
      </c>
      <c r="H345" s="139">
        <v>0</v>
      </c>
      <c r="I345" s="139">
        <v>0</v>
      </c>
      <c r="J345" s="139">
        <v>0</v>
      </c>
      <c r="K345" s="139">
        <v>0</v>
      </c>
      <c r="L345" s="139">
        <v>0</v>
      </c>
      <c r="M345" s="139" t="s">
        <v>18</v>
      </c>
      <c r="N345" s="168" t="s">
        <v>18</v>
      </c>
      <c r="O345" s="168" t="s">
        <v>18</v>
      </c>
      <c r="P345" s="168" t="s">
        <v>18</v>
      </c>
      <c r="Q345" s="139" t="s">
        <v>18</v>
      </c>
      <c r="R345" s="168" t="s">
        <v>18</v>
      </c>
      <c r="S345" s="139" t="s">
        <v>18</v>
      </c>
    </row>
    <row r="346" spans="1:22" s="1" customFormat="1">
      <c r="A346" s="239" t="s">
        <v>3316</v>
      </c>
      <c r="B346" s="2" t="s">
        <v>890</v>
      </c>
      <c r="C346" s="3" t="s">
        <v>1371</v>
      </c>
      <c r="D346" s="3" t="s">
        <v>1372</v>
      </c>
      <c r="E346" s="165">
        <v>3010</v>
      </c>
      <c r="F346" s="166">
        <v>0.05</v>
      </c>
      <c r="G346" s="165">
        <v>2859.5</v>
      </c>
      <c r="H346" s="204">
        <v>396</v>
      </c>
      <c r="I346" s="139">
        <v>420</v>
      </c>
      <c r="J346" s="139">
        <v>0</v>
      </c>
      <c r="K346" s="139">
        <v>0</v>
      </c>
      <c r="L346" s="139">
        <v>0</v>
      </c>
      <c r="M346" s="139" t="s">
        <v>18</v>
      </c>
      <c r="N346" s="168" t="s">
        <v>18</v>
      </c>
      <c r="O346" s="168" t="s">
        <v>18</v>
      </c>
      <c r="P346" s="168" t="s">
        <v>18</v>
      </c>
      <c r="Q346" s="139" t="s">
        <v>18</v>
      </c>
      <c r="R346" s="168" t="s">
        <v>18</v>
      </c>
      <c r="S346" s="139" t="s">
        <v>18</v>
      </c>
    </row>
    <row r="347" spans="1:22" s="1" customFormat="1">
      <c r="A347" s="239" t="s">
        <v>3316</v>
      </c>
      <c r="B347" s="2" t="s">
        <v>145</v>
      </c>
      <c r="C347" s="239" t="s">
        <v>3298</v>
      </c>
      <c r="D347" s="239" t="s">
        <v>3291</v>
      </c>
      <c r="E347" s="408">
        <v>1395</v>
      </c>
      <c r="F347" s="166">
        <v>0.05</v>
      </c>
      <c r="G347" s="168">
        <f>E347-(E347*F347)</f>
        <v>1325.25</v>
      </c>
      <c r="H347" s="204">
        <v>0</v>
      </c>
      <c r="I347" s="203">
        <v>0</v>
      </c>
      <c r="J347" s="204">
        <v>0</v>
      </c>
      <c r="K347" s="203">
        <v>0</v>
      </c>
      <c r="L347" s="204">
        <v>0</v>
      </c>
      <c r="M347" s="139" t="s">
        <v>18</v>
      </c>
      <c r="N347" s="170" t="s">
        <v>18</v>
      </c>
      <c r="O347" s="170" t="s">
        <v>18</v>
      </c>
      <c r="P347" s="170" t="s">
        <v>18</v>
      </c>
      <c r="Q347" s="139" t="s">
        <v>18</v>
      </c>
      <c r="R347" s="170" t="s">
        <v>18</v>
      </c>
      <c r="S347" s="139" t="s">
        <v>18</v>
      </c>
      <c r="T347" s="402">
        <f>G347*0.0322+H347*2/36</f>
        <v>42.673049999999996</v>
      </c>
      <c r="U347" s="402">
        <f>G347*0.0253+H347*3/48</f>
        <v>33.528824999999998</v>
      </c>
      <c r="V347" s="402">
        <f>G347*0.0212+H347*4/60</f>
        <v>28.095300000000002</v>
      </c>
    </row>
    <row r="348" spans="1:22" s="1" customFormat="1">
      <c r="A348" s="239" t="s">
        <v>3316</v>
      </c>
      <c r="B348" s="2" t="s">
        <v>21</v>
      </c>
      <c r="C348" s="3" t="s">
        <v>1379</v>
      </c>
      <c r="D348" s="3" t="s">
        <v>1380</v>
      </c>
      <c r="E348" s="165">
        <v>1760</v>
      </c>
      <c r="F348" s="166">
        <v>0.05</v>
      </c>
      <c r="G348" s="165">
        <v>1672</v>
      </c>
      <c r="H348" s="139">
        <v>0</v>
      </c>
      <c r="I348" s="139">
        <v>0</v>
      </c>
      <c r="J348" s="139">
        <v>0</v>
      </c>
      <c r="K348" s="139">
        <v>0</v>
      </c>
      <c r="L348" s="139">
        <v>0</v>
      </c>
      <c r="M348" s="139" t="s">
        <v>18</v>
      </c>
      <c r="N348" s="168" t="s">
        <v>18</v>
      </c>
      <c r="O348" s="168" t="s">
        <v>18</v>
      </c>
      <c r="P348" s="168" t="s">
        <v>18</v>
      </c>
      <c r="Q348" s="139" t="s">
        <v>18</v>
      </c>
      <c r="R348" s="168" t="s">
        <v>18</v>
      </c>
      <c r="S348" s="139" t="s">
        <v>18</v>
      </c>
    </row>
    <row r="349" spans="1:22" s="1" customFormat="1">
      <c r="A349" s="239" t="s">
        <v>3316</v>
      </c>
      <c r="B349" s="2" t="s">
        <v>21</v>
      </c>
      <c r="C349" s="3" t="s">
        <v>1381</v>
      </c>
      <c r="D349" s="3" t="s">
        <v>1382</v>
      </c>
      <c r="E349" s="165">
        <v>445</v>
      </c>
      <c r="F349" s="166">
        <v>0.05</v>
      </c>
      <c r="G349" s="165">
        <v>422.75</v>
      </c>
      <c r="H349" s="139">
        <v>0</v>
      </c>
      <c r="I349" s="139">
        <v>0</v>
      </c>
      <c r="J349" s="139">
        <v>0</v>
      </c>
      <c r="K349" s="139">
        <v>0</v>
      </c>
      <c r="L349" s="139">
        <v>0</v>
      </c>
      <c r="M349" s="139" t="s">
        <v>18</v>
      </c>
      <c r="N349" s="168" t="s">
        <v>18</v>
      </c>
      <c r="O349" s="168" t="s">
        <v>18</v>
      </c>
      <c r="P349" s="168" t="s">
        <v>18</v>
      </c>
      <c r="Q349" s="139" t="s">
        <v>18</v>
      </c>
      <c r="R349" s="168" t="s">
        <v>18</v>
      </c>
      <c r="S349" s="139" t="s">
        <v>18</v>
      </c>
      <c r="T349" s="235"/>
      <c r="U349" s="235"/>
      <c r="V349" s="235"/>
    </row>
    <row r="350" spans="1:22" s="1" customFormat="1">
      <c r="A350" s="239" t="s">
        <v>3316</v>
      </c>
      <c r="B350" s="2" t="s">
        <v>890</v>
      </c>
      <c r="C350" s="4" t="s">
        <v>1387</v>
      </c>
      <c r="D350" s="4" t="s">
        <v>1388</v>
      </c>
      <c r="E350" s="165">
        <v>1215</v>
      </c>
      <c r="F350" s="166">
        <v>0.3</v>
      </c>
      <c r="G350" s="165">
        <v>850.5</v>
      </c>
      <c r="H350" s="205">
        <v>156</v>
      </c>
      <c r="I350" s="205">
        <v>180</v>
      </c>
      <c r="J350" s="139">
        <v>0</v>
      </c>
      <c r="K350" s="139">
        <v>0</v>
      </c>
      <c r="L350" s="139">
        <v>0</v>
      </c>
      <c r="M350" s="139" t="s">
        <v>18</v>
      </c>
      <c r="N350" s="170" t="s">
        <v>18</v>
      </c>
      <c r="O350" s="170" t="s">
        <v>18</v>
      </c>
      <c r="P350" s="170" t="s">
        <v>18</v>
      </c>
      <c r="Q350" s="139" t="s">
        <v>18</v>
      </c>
      <c r="R350" s="170" t="s">
        <v>18</v>
      </c>
      <c r="S350" s="207" t="s">
        <v>18</v>
      </c>
    </row>
    <row r="351" spans="1:22" s="1" customFormat="1">
      <c r="A351" s="239" t="s">
        <v>3316</v>
      </c>
      <c r="B351" s="2" t="s">
        <v>21</v>
      </c>
      <c r="C351" s="3" t="s">
        <v>1389</v>
      </c>
      <c r="D351" s="3" t="s">
        <v>1390</v>
      </c>
      <c r="E351" s="165">
        <v>1425</v>
      </c>
      <c r="F351" s="166">
        <v>0.05</v>
      </c>
      <c r="G351" s="165">
        <v>1353.75</v>
      </c>
      <c r="H351" s="139">
        <v>0</v>
      </c>
      <c r="I351" s="139">
        <v>0</v>
      </c>
      <c r="J351" s="139">
        <v>0</v>
      </c>
      <c r="K351" s="139">
        <v>0</v>
      </c>
      <c r="L351" s="139">
        <v>0</v>
      </c>
      <c r="M351" s="139" t="s">
        <v>18</v>
      </c>
      <c r="N351" s="168" t="s">
        <v>18</v>
      </c>
      <c r="O351" s="168" t="s">
        <v>18</v>
      </c>
      <c r="P351" s="168" t="s">
        <v>18</v>
      </c>
      <c r="Q351" s="139" t="s">
        <v>18</v>
      </c>
      <c r="R351" s="168" t="s">
        <v>18</v>
      </c>
      <c r="S351" s="139" t="s">
        <v>18</v>
      </c>
      <c r="T351" s="235"/>
      <c r="U351" s="235"/>
      <c r="V351" s="235"/>
    </row>
    <row r="352" spans="1:22" s="1" customFormat="1">
      <c r="A352" s="239" t="s">
        <v>3316</v>
      </c>
      <c r="B352" s="2" t="s">
        <v>145</v>
      </c>
      <c r="C352" s="239" t="s">
        <v>3299</v>
      </c>
      <c r="D352" s="239" t="s">
        <v>3292</v>
      </c>
      <c r="E352" s="408">
        <v>1395</v>
      </c>
      <c r="F352" s="166">
        <v>0.05</v>
      </c>
      <c r="G352" s="168">
        <f>E352-(E352*F352)</f>
        <v>1325.25</v>
      </c>
      <c r="H352" s="204">
        <v>0</v>
      </c>
      <c r="I352" s="203">
        <v>0</v>
      </c>
      <c r="J352" s="204">
        <v>0</v>
      </c>
      <c r="K352" s="203">
        <v>0</v>
      </c>
      <c r="L352" s="204">
        <v>0</v>
      </c>
      <c r="M352" s="139" t="s">
        <v>18</v>
      </c>
      <c r="N352" s="170" t="s">
        <v>18</v>
      </c>
      <c r="O352" s="170" t="s">
        <v>18</v>
      </c>
      <c r="P352" s="170" t="s">
        <v>18</v>
      </c>
      <c r="Q352" s="139" t="s">
        <v>18</v>
      </c>
      <c r="R352" s="170" t="s">
        <v>18</v>
      </c>
      <c r="S352" s="139" t="s">
        <v>18</v>
      </c>
      <c r="T352" s="402">
        <f>G352*0.0322+H352*2/36</f>
        <v>42.673049999999996</v>
      </c>
      <c r="U352" s="402">
        <f>G352*0.0253+H352*3/48</f>
        <v>33.528824999999998</v>
      </c>
      <c r="V352" s="402">
        <f>G352*0.0212+H352*4/60</f>
        <v>28.095300000000002</v>
      </c>
    </row>
    <row r="353" spans="1:22" s="1" customFormat="1">
      <c r="A353" s="4" t="s">
        <v>3317</v>
      </c>
      <c r="B353" s="2" t="s">
        <v>3471</v>
      </c>
      <c r="C353" s="5" t="s">
        <v>624</v>
      </c>
      <c r="D353" s="187" t="s">
        <v>625</v>
      </c>
      <c r="E353" s="165">
        <v>5150</v>
      </c>
      <c r="F353" s="166">
        <v>0.2</v>
      </c>
      <c r="G353" s="165">
        <v>4120</v>
      </c>
      <c r="H353" s="139">
        <v>0</v>
      </c>
      <c r="I353" s="205">
        <v>0</v>
      </c>
      <c r="J353" s="139">
        <v>0</v>
      </c>
      <c r="K353" s="188">
        <v>0</v>
      </c>
      <c r="L353" s="205">
        <v>0</v>
      </c>
      <c r="M353" s="139" t="s">
        <v>18</v>
      </c>
      <c r="N353" s="168" t="s">
        <v>18</v>
      </c>
      <c r="O353" s="168" t="s">
        <v>18</v>
      </c>
      <c r="P353" s="168" t="s">
        <v>18</v>
      </c>
      <c r="Q353" s="139" t="s">
        <v>18</v>
      </c>
      <c r="R353" s="168" t="s">
        <v>18</v>
      </c>
      <c r="S353" s="139" t="s">
        <v>18</v>
      </c>
      <c r="T353" s="235"/>
      <c r="U353" s="235"/>
      <c r="V353" s="235"/>
    </row>
    <row r="354" spans="1:22" s="1" customFormat="1">
      <c r="A354" s="4" t="s">
        <v>3317</v>
      </c>
      <c r="B354" s="2" t="s">
        <v>3471</v>
      </c>
      <c r="C354" s="3" t="s">
        <v>636</v>
      </c>
      <c r="D354" s="3" t="s">
        <v>637</v>
      </c>
      <c r="E354" s="165">
        <v>510</v>
      </c>
      <c r="F354" s="166">
        <v>0</v>
      </c>
      <c r="G354" s="165">
        <v>495</v>
      </c>
      <c r="H354" s="139">
        <v>0</v>
      </c>
      <c r="I354" s="139">
        <v>0</v>
      </c>
      <c r="J354" s="139">
        <v>0</v>
      </c>
      <c r="K354" s="139">
        <v>0</v>
      </c>
      <c r="L354" s="139">
        <v>0</v>
      </c>
      <c r="M354" s="139" t="s">
        <v>18</v>
      </c>
      <c r="N354" s="139" t="s">
        <v>18</v>
      </c>
      <c r="O354" s="139" t="s">
        <v>18</v>
      </c>
      <c r="P354" s="139" t="s">
        <v>18</v>
      </c>
      <c r="Q354" s="139" t="s">
        <v>18</v>
      </c>
      <c r="R354" s="139" t="s">
        <v>18</v>
      </c>
      <c r="S354" s="139" t="s">
        <v>18</v>
      </c>
      <c r="T354" s="235"/>
      <c r="U354" s="235"/>
      <c r="V354" s="235"/>
    </row>
    <row r="355" spans="1:22" s="1" customFormat="1">
      <c r="A355" s="4" t="s">
        <v>3317</v>
      </c>
      <c r="B355" s="2" t="s">
        <v>3471</v>
      </c>
      <c r="C355" s="3" t="s">
        <v>638</v>
      </c>
      <c r="D355" s="3" t="s">
        <v>639</v>
      </c>
      <c r="E355" s="165">
        <v>2595</v>
      </c>
      <c r="F355" s="166">
        <v>0.2</v>
      </c>
      <c r="G355" s="165">
        <v>2076</v>
      </c>
      <c r="H355" s="139">
        <v>0</v>
      </c>
      <c r="I355" s="139">
        <v>0</v>
      </c>
      <c r="J355" s="139">
        <v>0</v>
      </c>
      <c r="K355" s="139">
        <v>0</v>
      </c>
      <c r="L355" s="139">
        <v>0</v>
      </c>
      <c r="M355" s="139" t="s">
        <v>18</v>
      </c>
      <c r="N355" s="168" t="s">
        <v>18</v>
      </c>
      <c r="O355" s="168" t="s">
        <v>18</v>
      </c>
      <c r="P355" s="168" t="s">
        <v>18</v>
      </c>
      <c r="Q355" s="139" t="s">
        <v>18</v>
      </c>
      <c r="R355" s="168" t="s">
        <v>18</v>
      </c>
      <c r="S355" s="139" t="s">
        <v>18</v>
      </c>
    </row>
    <row r="356" spans="1:22" s="1" customFormat="1">
      <c r="A356" s="4" t="s">
        <v>3317</v>
      </c>
      <c r="B356" s="2" t="s">
        <v>3471</v>
      </c>
      <c r="C356" s="3" t="s">
        <v>648</v>
      </c>
      <c r="D356" s="3" t="s">
        <v>649</v>
      </c>
      <c r="E356" s="165">
        <v>7915</v>
      </c>
      <c r="F356" s="166">
        <v>0.2</v>
      </c>
      <c r="G356" s="165">
        <v>6332</v>
      </c>
      <c r="H356" s="139">
        <v>0</v>
      </c>
      <c r="I356" s="139">
        <v>0</v>
      </c>
      <c r="J356" s="139">
        <v>0</v>
      </c>
      <c r="K356" s="139">
        <v>0</v>
      </c>
      <c r="L356" s="139">
        <v>0</v>
      </c>
      <c r="M356" s="139" t="s">
        <v>18</v>
      </c>
      <c r="N356" s="139" t="s">
        <v>18</v>
      </c>
      <c r="O356" s="170" t="s">
        <v>18</v>
      </c>
      <c r="P356" s="139" t="s">
        <v>18</v>
      </c>
      <c r="Q356" s="139" t="s">
        <v>18</v>
      </c>
      <c r="R356" s="170" t="s">
        <v>18</v>
      </c>
      <c r="S356" s="139" t="s">
        <v>18</v>
      </c>
      <c r="T356" s="235"/>
      <c r="U356" s="263"/>
      <c r="V356" s="263"/>
    </row>
    <row r="357" spans="1:22" s="1" customFormat="1">
      <c r="A357" s="4" t="s">
        <v>3317</v>
      </c>
      <c r="B357" s="2" t="s">
        <v>3471</v>
      </c>
      <c r="C357" s="13" t="s">
        <v>3397</v>
      </c>
      <c r="D357" s="13" t="s">
        <v>3327</v>
      </c>
      <c r="E357" s="409">
        <v>3080</v>
      </c>
      <c r="F357" s="225">
        <v>0.2</v>
      </c>
      <c r="G357" s="168">
        <f>E357-(E357*F357)</f>
        <v>2464</v>
      </c>
      <c r="H357" s="205">
        <v>0</v>
      </c>
      <c r="I357" s="205">
        <v>0</v>
      </c>
      <c r="J357" s="401">
        <v>0</v>
      </c>
      <c r="K357" s="203">
        <v>0</v>
      </c>
      <c r="L357" s="401">
        <v>0</v>
      </c>
      <c r="M357" s="139" t="s">
        <v>18</v>
      </c>
      <c r="N357" s="139" t="s">
        <v>18</v>
      </c>
      <c r="O357" s="139" t="s">
        <v>18</v>
      </c>
      <c r="P357" s="139" t="s">
        <v>18</v>
      </c>
      <c r="Q357" s="139" t="s">
        <v>18</v>
      </c>
      <c r="R357" s="139" t="s">
        <v>18</v>
      </c>
      <c r="S357" s="139" t="s">
        <v>18</v>
      </c>
      <c r="T357" s="410">
        <f>G357*0.0322+H357*2/36</f>
        <v>79.340800000000002</v>
      </c>
      <c r="U357" s="410">
        <f>G357*0.0253+H357*3/48</f>
        <v>62.339199999999998</v>
      </c>
      <c r="V357" s="410">
        <f>G357*0.0212+H357*4/60</f>
        <v>52.236800000000002</v>
      </c>
    </row>
    <row r="358" spans="1:22" s="1" customFormat="1">
      <c r="A358" s="4" t="s">
        <v>3317</v>
      </c>
      <c r="B358" s="2" t="s">
        <v>3471</v>
      </c>
      <c r="C358" s="6" t="s">
        <v>650</v>
      </c>
      <c r="D358" s="189" t="s">
        <v>651</v>
      </c>
      <c r="E358" s="165">
        <v>13365</v>
      </c>
      <c r="F358" s="166">
        <v>0.2</v>
      </c>
      <c r="G358" s="165">
        <v>10692</v>
      </c>
      <c r="H358" s="205">
        <v>948</v>
      </c>
      <c r="I358" s="205">
        <v>1068</v>
      </c>
      <c r="J358" s="139">
        <v>0</v>
      </c>
      <c r="K358" s="139">
        <v>0</v>
      </c>
      <c r="L358" s="139">
        <v>0</v>
      </c>
      <c r="M358" s="139" t="s">
        <v>18</v>
      </c>
      <c r="N358" s="139" t="s">
        <v>18</v>
      </c>
      <c r="O358" s="170" t="s">
        <v>18</v>
      </c>
      <c r="P358" s="139" t="s">
        <v>18</v>
      </c>
      <c r="Q358" s="139" t="s">
        <v>18</v>
      </c>
      <c r="R358" s="170" t="s">
        <v>18</v>
      </c>
      <c r="S358" s="139" t="s">
        <v>18</v>
      </c>
      <c r="T358" s="235"/>
      <c r="U358" s="235"/>
      <c r="V358" s="235"/>
    </row>
    <row r="359" spans="1:22" s="1" customFormat="1">
      <c r="A359" s="4" t="s">
        <v>3317</v>
      </c>
      <c r="B359" s="2" t="s">
        <v>3471</v>
      </c>
      <c r="C359" s="13" t="s">
        <v>3398</v>
      </c>
      <c r="D359" s="13" t="s">
        <v>3328</v>
      </c>
      <c r="E359" s="409">
        <v>2660</v>
      </c>
      <c r="F359" s="225">
        <v>0.2</v>
      </c>
      <c r="G359" s="168">
        <f>E359-(E359*F359)</f>
        <v>2128</v>
      </c>
      <c r="H359" s="205">
        <v>0</v>
      </c>
      <c r="I359" s="205">
        <v>0</v>
      </c>
      <c r="J359" s="401">
        <v>0</v>
      </c>
      <c r="K359" s="203">
        <v>0</v>
      </c>
      <c r="L359" s="401">
        <v>0</v>
      </c>
      <c r="M359" s="139" t="s">
        <v>18</v>
      </c>
      <c r="N359" s="139" t="s">
        <v>18</v>
      </c>
      <c r="O359" s="139" t="s">
        <v>18</v>
      </c>
      <c r="P359" s="139" t="s">
        <v>18</v>
      </c>
      <c r="Q359" s="139" t="s">
        <v>18</v>
      </c>
      <c r="R359" s="139" t="s">
        <v>18</v>
      </c>
      <c r="S359" s="139" t="s">
        <v>18</v>
      </c>
      <c r="T359" s="410">
        <f>G359*0.0322+H359*2/36</f>
        <v>68.521599999999992</v>
      </c>
      <c r="U359" s="410">
        <f>G359*0.0253+H359*3/48</f>
        <v>53.8384</v>
      </c>
      <c r="V359" s="410">
        <f>G359*0.0212+H359*4/60</f>
        <v>45.113599999999998</v>
      </c>
    </row>
    <row r="360" spans="1:22" s="1" customFormat="1">
      <c r="A360" s="4" t="s">
        <v>3317</v>
      </c>
      <c r="B360" s="2" t="s">
        <v>3471</v>
      </c>
      <c r="C360" s="7" t="s">
        <v>652</v>
      </c>
      <c r="D360" s="189" t="s">
        <v>653</v>
      </c>
      <c r="E360" s="176">
        <v>1685</v>
      </c>
      <c r="F360" s="166">
        <v>0.2</v>
      </c>
      <c r="G360" s="165">
        <v>1348</v>
      </c>
      <c r="H360" s="139">
        <v>0</v>
      </c>
      <c r="I360" s="139">
        <v>0</v>
      </c>
      <c r="J360" s="139">
        <v>0</v>
      </c>
      <c r="K360" s="139">
        <v>0</v>
      </c>
      <c r="L360" s="139">
        <v>0</v>
      </c>
      <c r="M360" s="139" t="s">
        <v>18</v>
      </c>
      <c r="N360" s="139" t="s">
        <v>18</v>
      </c>
      <c r="O360" s="170" t="s">
        <v>18</v>
      </c>
      <c r="P360" s="139" t="s">
        <v>18</v>
      </c>
      <c r="Q360" s="139" t="s">
        <v>18</v>
      </c>
      <c r="R360" s="170" t="s">
        <v>18</v>
      </c>
      <c r="S360" s="139" t="s">
        <v>18</v>
      </c>
      <c r="T360" s="235"/>
      <c r="U360" s="235"/>
      <c r="V360" s="235"/>
    </row>
    <row r="361" spans="1:22" s="1" customFormat="1">
      <c r="A361" s="4" t="s">
        <v>3317</v>
      </c>
      <c r="B361" s="2" t="s">
        <v>3471</v>
      </c>
      <c r="C361" s="411" t="s">
        <v>3399</v>
      </c>
      <c r="D361" s="411" t="s">
        <v>3329</v>
      </c>
      <c r="E361" s="203">
        <v>550</v>
      </c>
      <c r="F361" s="225">
        <v>0.2</v>
      </c>
      <c r="G361" s="168">
        <f>E361-(E361*F361)</f>
        <v>440</v>
      </c>
      <c r="H361" s="205">
        <v>0</v>
      </c>
      <c r="I361" s="205">
        <v>0</v>
      </c>
      <c r="J361" s="401">
        <v>0</v>
      </c>
      <c r="K361" s="203">
        <v>0</v>
      </c>
      <c r="L361" s="401">
        <v>0</v>
      </c>
      <c r="M361" s="139" t="s">
        <v>18</v>
      </c>
      <c r="N361" s="139" t="s">
        <v>18</v>
      </c>
      <c r="O361" s="139" t="s">
        <v>18</v>
      </c>
      <c r="P361" s="139" t="s">
        <v>18</v>
      </c>
      <c r="Q361" s="139" t="s">
        <v>18</v>
      </c>
      <c r="R361" s="139" t="s">
        <v>18</v>
      </c>
      <c r="S361" s="139" t="s">
        <v>18</v>
      </c>
      <c r="T361" s="240">
        <f>G361*0.0322+H361*2/36</f>
        <v>14.167999999999999</v>
      </c>
      <c r="U361" s="240">
        <f>G361*0.0253+H361*3/48</f>
        <v>11.132</v>
      </c>
      <c r="V361" s="240">
        <f>G361*0.0212+H361*4/60</f>
        <v>9.3279999999999994</v>
      </c>
    </row>
    <row r="362" spans="1:22" s="1" customFormat="1">
      <c r="A362" s="4" t="s">
        <v>3317</v>
      </c>
      <c r="B362" s="2" t="s">
        <v>3471</v>
      </c>
      <c r="C362" s="3" t="s">
        <v>654</v>
      </c>
      <c r="D362" s="190" t="s">
        <v>655</v>
      </c>
      <c r="E362" s="165">
        <v>3135</v>
      </c>
      <c r="F362" s="166">
        <v>0.2</v>
      </c>
      <c r="G362" s="165">
        <v>2508</v>
      </c>
      <c r="H362" s="139">
        <v>0</v>
      </c>
      <c r="I362" s="139">
        <v>0</v>
      </c>
      <c r="J362" s="139">
        <v>0</v>
      </c>
      <c r="K362" s="206">
        <v>0</v>
      </c>
      <c r="L362" s="207">
        <v>0</v>
      </c>
      <c r="M362" s="139" t="s">
        <v>18</v>
      </c>
      <c r="N362" s="168" t="s">
        <v>18</v>
      </c>
      <c r="O362" s="168" t="s">
        <v>18</v>
      </c>
      <c r="P362" s="168" t="s">
        <v>18</v>
      </c>
      <c r="Q362" s="139" t="s">
        <v>18</v>
      </c>
      <c r="R362" s="168" t="s">
        <v>18</v>
      </c>
      <c r="S362" s="139" t="s">
        <v>18</v>
      </c>
    </row>
    <row r="363" spans="1:22" s="1" customFormat="1">
      <c r="A363" s="4" t="s">
        <v>3317</v>
      </c>
      <c r="B363" s="2" t="s">
        <v>3471</v>
      </c>
      <c r="C363" s="8" t="s">
        <v>658</v>
      </c>
      <c r="D363" s="189" t="s">
        <v>659</v>
      </c>
      <c r="E363" s="165">
        <v>17120</v>
      </c>
      <c r="F363" s="166">
        <v>0.2</v>
      </c>
      <c r="G363" s="165">
        <v>13696</v>
      </c>
      <c r="H363" s="139">
        <v>0</v>
      </c>
      <c r="I363" s="139">
        <v>0</v>
      </c>
      <c r="J363" s="139">
        <v>0</v>
      </c>
      <c r="K363" s="139">
        <v>0</v>
      </c>
      <c r="L363" s="139">
        <v>0</v>
      </c>
      <c r="M363" s="139" t="s">
        <v>18</v>
      </c>
      <c r="N363" s="139" t="s">
        <v>18</v>
      </c>
      <c r="O363" s="170" t="s">
        <v>18</v>
      </c>
      <c r="P363" s="139" t="s">
        <v>18</v>
      </c>
      <c r="Q363" s="139" t="s">
        <v>18</v>
      </c>
      <c r="R363" s="170" t="s">
        <v>18</v>
      </c>
      <c r="S363" s="139" t="s">
        <v>18</v>
      </c>
    </row>
    <row r="364" spans="1:22" s="1" customFormat="1">
      <c r="A364" s="4" t="s">
        <v>3317</v>
      </c>
      <c r="B364" s="2" t="s">
        <v>3471</v>
      </c>
      <c r="C364" s="8" t="s">
        <v>660</v>
      </c>
      <c r="D364" s="189" t="s">
        <v>661</v>
      </c>
      <c r="E364" s="165">
        <v>1040</v>
      </c>
      <c r="F364" s="166">
        <v>0.2</v>
      </c>
      <c r="G364" s="165">
        <v>832</v>
      </c>
      <c r="H364" s="139">
        <v>0</v>
      </c>
      <c r="I364" s="139">
        <v>0</v>
      </c>
      <c r="J364" s="139">
        <v>0</v>
      </c>
      <c r="K364" s="139">
        <v>0</v>
      </c>
      <c r="L364" s="139">
        <v>0</v>
      </c>
      <c r="M364" s="139" t="s">
        <v>18</v>
      </c>
      <c r="N364" s="139" t="s">
        <v>18</v>
      </c>
      <c r="O364" s="170" t="s">
        <v>18</v>
      </c>
      <c r="P364" s="139" t="s">
        <v>18</v>
      </c>
      <c r="Q364" s="139" t="s">
        <v>18</v>
      </c>
      <c r="R364" s="170" t="s">
        <v>18</v>
      </c>
      <c r="S364" s="139" t="s">
        <v>18</v>
      </c>
    </row>
    <row r="365" spans="1:22" s="1" customFormat="1">
      <c r="A365" s="4" t="s">
        <v>3317</v>
      </c>
      <c r="B365" s="2" t="s">
        <v>3471</v>
      </c>
      <c r="C365" s="8" t="s">
        <v>662</v>
      </c>
      <c r="D365" s="189" t="s">
        <v>663</v>
      </c>
      <c r="E365" s="165">
        <v>4965</v>
      </c>
      <c r="F365" s="166">
        <v>0.2</v>
      </c>
      <c r="G365" s="165">
        <v>3972</v>
      </c>
      <c r="H365" s="139">
        <v>0</v>
      </c>
      <c r="I365" s="139">
        <v>0</v>
      </c>
      <c r="J365" s="139">
        <v>0</v>
      </c>
      <c r="K365" s="139">
        <v>0</v>
      </c>
      <c r="L365" s="139">
        <v>0</v>
      </c>
      <c r="M365" s="139" t="s">
        <v>18</v>
      </c>
      <c r="N365" s="139" t="s">
        <v>18</v>
      </c>
      <c r="O365" s="170" t="s">
        <v>18</v>
      </c>
      <c r="P365" s="139" t="s">
        <v>18</v>
      </c>
      <c r="Q365" s="139" t="s">
        <v>18</v>
      </c>
      <c r="R365" s="170" t="s">
        <v>18</v>
      </c>
      <c r="S365" s="139" t="s">
        <v>18</v>
      </c>
      <c r="T365" s="235"/>
      <c r="U365" s="235"/>
      <c r="V365" s="235"/>
    </row>
    <row r="366" spans="1:22" s="1" customFormat="1">
      <c r="A366" s="4" t="s">
        <v>3317</v>
      </c>
      <c r="B366" s="2" t="s">
        <v>3471</v>
      </c>
      <c r="C366" s="8" t="s">
        <v>664</v>
      </c>
      <c r="D366" s="189" t="s">
        <v>665</v>
      </c>
      <c r="E366" s="165">
        <v>19855</v>
      </c>
      <c r="F366" s="166">
        <v>0.2</v>
      </c>
      <c r="G366" s="165">
        <v>15884</v>
      </c>
      <c r="H366" s="139">
        <v>0</v>
      </c>
      <c r="I366" s="139">
        <v>0</v>
      </c>
      <c r="J366" s="139">
        <v>0</v>
      </c>
      <c r="K366" s="139">
        <v>0</v>
      </c>
      <c r="L366" s="139">
        <v>0</v>
      </c>
      <c r="M366" s="139" t="s">
        <v>18</v>
      </c>
      <c r="N366" s="139" t="s">
        <v>18</v>
      </c>
      <c r="O366" s="170" t="s">
        <v>18</v>
      </c>
      <c r="P366" s="139" t="s">
        <v>18</v>
      </c>
      <c r="Q366" s="139" t="s">
        <v>18</v>
      </c>
      <c r="R366" s="170" t="s">
        <v>18</v>
      </c>
      <c r="S366" s="139" t="s">
        <v>18</v>
      </c>
    </row>
    <row r="367" spans="1:22" s="1" customFormat="1">
      <c r="A367" s="4" t="s">
        <v>3317</v>
      </c>
      <c r="B367" s="2" t="s">
        <v>3471</v>
      </c>
      <c r="C367" s="8" t="s">
        <v>666</v>
      </c>
      <c r="D367" s="189" t="s">
        <v>667</v>
      </c>
      <c r="E367" s="165">
        <v>19855</v>
      </c>
      <c r="F367" s="166">
        <v>0.2</v>
      </c>
      <c r="G367" s="165">
        <v>15884</v>
      </c>
      <c r="H367" s="139">
        <v>0</v>
      </c>
      <c r="I367" s="139">
        <v>0</v>
      </c>
      <c r="J367" s="139">
        <v>0</v>
      </c>
      <c r="K367" s="139">
        <v>0</v>
      </c>
      <c r="L367" s="139">
        <v>0</v>
      </c>
      <c r="M367" s="139" t="s">
        <v>18</v>
      </c>
      <c r="N367" s="139" t="s">
        <v>18</v>
      </c>
      <c r="O367" s="170" t="s">
        <v>18</v>
      </c>
      <c r="P367" s="139" t="s">
        <v>18</v>
      </c>
      <c r="Q367" s="139" t="s">
        <v>18</v>
      </c>
      <c r="R367" s="170" t="s">
        <v>18</v>
      </c>
      <c r="S367" s="139" t="s">
        <v>18</v>
      </c>
    </row>
    <row r="368" spans="1:22" s="1" customFormat="1">
      <c r="A368" s="4" t="s">
        <v>3317</v>
      </c>
      <c r="B368" s="2" t="s">
        <v>3471</v>
      </c>
      <c r="C368" s="411" t="s">
        <v>3400</v>
      </c>
      <c r="D368" s="411" t="s">
        <v>3330</v>
      </c>
      <c r="E368" s="203">
        <v>19225</v>
      </c>
      <c r="F368" s="225">
        <v>0.2</v>
      </c>
      <c r="G368" s="168">
        <f>E368-(E368*F368)</f>
        <v>15380</v>
      </c>
      <c r="H368" s="205">
        <v>0</v>
      </c>
      <c r="I368" s="205">
        <v>0</v>
      </c>
      <c r="J368" s="401">
        <v>0</v>
      </c>
      <c r="K368" s="203">
        <v>0</v>
      </c>
      <c r="L368" s="401">
        <v>0</v>
      </c>
      <c r="M368" s="139" t="s">
        <v>18</v>
      </c>
      <c r="N368" s="139" t="s">
        <v>18</v>
      </c>
      <c r="O368" s="139" t="s">
        <v>18</v>
      </c>
      <c r="P368" s="139" t="s">
        <v>18</v>
      </c>
      <c r="Q368" s="139" t="s">
        <v>18</v>
      </c>
      <c r="R368" s="139" t="s">
        <v>18</v>
      </c>
      <c r="S368" s="139" t="s">
        <v>18</v>
      </c>
      <c r="T368" s="240">
        <f>G368*0.0322+H368*2/36</f>
        <v>495.23599999999999</v>
      </c>
      <c r="U368" s="240">
        <f>G368*0.0253+H368*3/48</f>
        <v>389.11399999999998</v>
      </c>
      <c r="V368" s="240">
        <f>G368*0.0212+H368*4/60</f>
        <v>326.05599999999998</v>
      </c>
    </row>
    <row r="369" spans="1:22" s="1" customFormat="1">
      <c r="A369" s="4" t="s">
        <v>3317</v>
      </c>
      <c r="B369" s="2" t="s">
        <v>3471</v>
      </c>
      <c r="C369" s="9" t="s">
        <v>672</v>
      </c>
      <c r="D369" s="9" t="s">
        <v>673</v>
      </c>
      <c r="E369" s="165">
        <v>15355</v>
      </c>
      <c r="F369" s="166">
        <v>0.2</v>
      </c>
      <c r="G369" s="165">
        <v>12284</v>
      </c>
      <c r="H369" s="139">
        <v>0</v>
      </c>
      <c r="I369" s="139">
        <v>0</v>
      </c>
      <c r="J369" s="139">
        <v>0</v>
      </c>
      <c r="K369" s="139">
        <v>0</v>
      </c>
      <c r="L369" s="139">
        <v>0</v>
      </c>
      <c r="M369" s="139" t="s">
        <v>18</v>
      </c>
      <c r="N369" s="139" t="s">
        <v>18</v>
      </c>
      <c r="O369" s="139" t="s">
        <v>18</v>
      </c>
      <c r="P369" s="139" t="s">
        <v>18</v>
      </c>
      <c r="Q369" s="139" t="s">
        <v>18</v>
      </c>
      <c r="R369" s="139" t="s">
        <v>18</v>
      </c>
      <c r="S369" s="139" t="s">
        <v>18</v>
      </c>
    </row>
    <row r="370" spans="1:22" s="1" customFormat="1">
      <c r="A370" s="4" t="s">
        <v>3317</v>
      </c>
      <c r="B370" s="2" t="s">
        <v>3471</v>
      </c>
      <c r="C370" s="6" t="s">
        <v>674</v>
      </c>
      <c r="D370" s="189" t="s">
        <v>675</v>
      </c>
      <c r="E370" s="165">
        <v>930</v>
      </c>
      <c r="F370" s="166">
        <v>0.2</v>
      </c>
      <c r="G370" s="165">
        <v>744</v>
      </c>
      <c r="H370" s="139">
        <v>0</v>
      </c>
      <c r="I370" s="139">
        <v>0</v>
      </c>
      <c r="J370" s="139">
        <v>0</v>
      </c>
      <c r="K370" s="139">
        <v>0</v>
      </c>
      <c r="L370" s="139">
        <v>0</v>
      </c>
      <c r="M370" s="139" t="s">
        <v>18</v>
      </c>
      <c r="N370" s="139" t="s">
        <v>18</v>
      </c>
      <c r="O370" s="170" t="s">
        <v>18</v>
      </c>
      <c r="P370" s="139" t="s">
        <v>18</v>
      </c>
      <c r="Q370" s="139" t="s">
        <v>18</v>
      </c>
      <c r="R370" s="170" t="s">
        <v>18</v>
      </c>
      <c r="S370" s="139" t="s">
        <v>18</v>
      </c>
    </row>
    <row r="371" spans="1:22" s="1" customFormat="1">
      <c r="A371" s="4" t="s">
        <v>3317</v>
      </c>
      <c r="B371" s="2" t="s">
        <v>3471</v>
      </c>
      <c r="C371" s="171" t="s">
        <v>676</v>
      </c>
      <c r="D371" s="191" t="s">
        <v>677</v>
      </c>
      <c r="E371" s="165">
        <v>7685</v>
      </c>
      <c r="F371" s="166">
        <v>0.2</v>
      </c>
      <c r="G371" s="165">
        <v>6148</v>
      </c>
      <c r="H371" s="205">
        <v>492</v>
      </c>
      <c r="I371" s="205">
        <v>540</v>
      </c>
      <c r="J371" s="139">
        <v>0</v>
      </c>
      <c r="K371" s="139">
        <v>0</v>
      </c>
      <c r="L371" s="139">
        <v>0</v>
      </c>
      <c r="M371" s="139" t="s">
        <v>18</v>
      </c>
      <c r="N371" s="139" t="s">
        <v>18</v>
      </c>
      <c r="O371" s="170" t="s">
        <v>18</v>
      </c>
      <c r="P371" s="139" t="s">
        <v>18</v>
      </c>
      <c r="Q371" s="139" t="s">
        <v>18</v>
      </c>
      <c r="R371" s="170" t="s">
        <v>18</v>
      </c>
      <c r="S371" s="139" t="s">
        <v>18</v>
      </c>
    </row>
    <row r="372" spans="1:22" s="1" customFormat="1">
      <c r="A372" s="4" t="s">
        <v>3317</v>
      </c>
      <c r="B372" s="2" t="s">
        <v>3471</v>
      </c>
      <c r="C372" s="6" t="s">
        <v>682</v>
      </c>
      <c r="D372" s="189" t="s">
        <v>683</v>
      </c>
      <c r="E372" s="165">
        <v>1340</v>
      </c>
      <c r="F372" s="166">
        <v>0.2</v>
      </c>
      <c r="G372" s="165">
        <v>1072</v>
      </c>
      <c r="H372" s="139">
        <v>0</v>
      </c>
      <c r="I372" s="139">
        <v>0</v>
      </c>
      <c r="J372" s="139">
        <v>0</v>
      </c>
      <c r="K372" s="139">
        <v>0</v>
      </c>
      <c r="L372" s="139">
        <v>0</v>
      </c>
      <c r="M372" s="139" t="s">
        <v>18</v>
      </c>
      <c r="N372" s="139" t="s">
        <v>18</v>
      </c>
      <c r="O372" s="170" t="s">
        <v>18</v>
      </c>
      <c r="P372" s="139" t="s">
        <v>18</v>
      </c>
      <c r="Q372" s="139" t="s">
        <v>18</v>
      </c>
      <c r="R372" s="170" t="s">
        <v>18</v>
      </c>
      <c r="S372" s="139" t="s">
        <v>18</v>
      </c>
      <c r="T372" s="235"/>
      <c r="U372" s="235"/>
      <c r="V372" s="235"/>
    </row>
    <row r="373" spans="1:22" s="1" customFormat="1">
      <c r="A373" s="4" t="s">
        <v>3317</v>
      </c>
      <c r="B373" s="2" t="s">
        <v>3471</v>
      </c>
      <c r="C373" s="9" t="s">
        <v>684</v>
      </c>
      <c r="D373" s="9" t="s">
        <v>685</v>
      </c>
      <c r="E373" s="165">
        <v>15355</v>
      </c>
      <c r="F373" s="166">
        <v>0.2</v>
      </c>
      <c r="G373" s="165">
        <v>12284</v>
      </c>
      <c r="H373" s="205">
        <v>564</v>
      </c>
      <c r="I373" s="205">
        <v>612</v>
      </c>
      <c r="J373" s="139">
        <v>0</v>
      </c>
      <c r="K373" s="139">
        <v>0</v>
      </c>
      <c r="L373" s="139">
        <v>0</v>
      </c>
      <c r="M373" s="139" t="s">
        <v>18</v>
      </c>
      <c r="N373" s="139" t="s">
        <v>18</v>
      </c>
      <c r="O373" s="139" t="s">
        <v>18</v>
      </c>
      <c r="P373" s="139" t="s">
        <v>18</v>
      </c>
      <c r="Q373" s="139" t="s">
        <v>18</v>
      </c>
      <c r="R373" s="139" t="s">
        <v>18</v>
      </c>
      <c r="S373" s="139" t="s">
        <v>18</v>
      </c>
    </row>
    <row r="374" spans="1:22" s="1" customFormat="1">
      <c r="A374" s="4" t="s">
        <v>3317</v>
      </c>
      <c r="B374" s="2" t="s">
        <v>3471</v>
      </c>
      <c r="C374" s="6" t="s">
        <v>686</v>
      </c>
      <c r="D374" s="189" t="s">
        <v>687</v>
      </c>
      <c r="E374" s="176">
        <v>89495</v>
      </c>
      <c r="F374" s="166">
        <v>0.2</v>
      </c>
      <c r="G374" s="165">
        <v>71596</v>
      </c>
      <c r="H374" s="205">
        <v>9108</v>
      </c>
      <c r="I374" s="205">
        <v>9840</v>
      </c>
      <c r="J374" s="139">
        <v>0</v>
      </c>
      <c r="K374" s="139">
        <v>0</v>
      </c>
      <c r="L374" s="139">
        <v>0</v>
      </c>
      <c r="M374" s="139" t="s">
        <v>18</v>
      </c>
      <c r="N374" s="139" t="s">
        <v>18</v>
      </c>
      <c r="O374" s="170" t="s">
        <v>18</v>
      </c>
      <c r="P374" s="139" t="s">
        <v>18</v>
      </c>
      <c r="Q374" s="139" t="s">
        <v>18</v>
      </c>
      <c r="R374" s="170" t="s">
        <v>18</v>
      </c>
      <c r="S374" s="139" t="s">
        <v>18</v>
      </c>
    </row>
    <row r="375" spans="1:22" s="1" customFormat="1">
      <c r="A375" s="4" t="s">
        <v>3317</v>
      </c>
      <c r="B375" s="2" t="s">
        <v>3471</v>
      </c>
      <c r="C375" s="6" t="s">
        <v>688</v>
      </c>
      <c r="D375" s="189" t="s">
        <v>689</v>
      </c>
      <c r="E375" s="165">
        <v>14800</v>
      </c>
      <c r="F375" s="166">
        <v>0.2</v>
      </c>
      <c r="G375" s="165">
        <v>11840</v>
      </c>
      <c r="H375" s="205">
        <v>1092</v>
      </c>
      <c r="I375" s="205">
        <v>1188</v>
      </c>
      <c r="J375" s="139">
        <v>0</v>
      </c>
      <c r="K375" s="139">
        <v>0</v>
      </c>
      <c r="L375" s="139">
        <v>0</v>
      </c>
      <c r="M375" s="139" t="s">
        <v>18</v>
      </c>
      <c r="N375" s="139" t="s">
        <v>18</v>
      </c>
      <c r="O375" s="170" t="s">
        <v>18</v>
      </c>
      <c r="P375" s="139" t="s">
        <v>18</v>
      </c>
      <c r="Q375" s="139" t="s">
        <v>18</v>
      </c>
      <c r="R375" s="170" t="s">
        <v>18</v>
      </c>
      <c r="S375" s="139" t="s">
        <v>18</v>
      </c>
    </row>
    <row r="376" spans="1:22" s="1" customFormat="1">
      <c r="A376" s="4" t="s">
        <v>3317</v>
      </c>
      <c r="B376" s="2" t="s">
        <v>3471</v>
      </c>
      <c r="C376" s="411" t="s">
        <v>3401</v>
      </c>
      <c r="D376" s="411" t="s">
        <v>3331</v>
      </c>
      <c r="E376" s="203">
        <v>11040</v>
      </c>
      <c r="F376" s="225">
        <v>0.2</v>
      </c>
      <c r="G376" s="168">
        <f>E376-(E376*F376)</f>
        <v>8832</v>
      </c>
      <c r="H376" s="205">
        <v>0</v>
      </c>
      <c r="I376" s="205">
        <v>0</v>
      </c>
      <c r="J376" s="401">
        <v>0</v>
      </c>
      <c r="K376" s="203">
        <v>0</v>
      </c>
      <c r="L376" s="401">
        <v>0</v>
      </c>
      <c r="M376" s="139" t="s">
        <v>18</v>
      </c>
      <c r="N376" s="139" t="s">
        <v>18</v>
      </c>
      <c r="O376" s="139" t="s">
        <v>18</v>
      </c>
      <c r="P376" s="139" t="s">
        <v>18</v>
      </c>
      <c r="Q376" s="139" t="s">
        <v>18</v>
      </c>
      <c r="R376" s="139" t="s">
        <v>18</v>
      </c>
      <c r="S376" s="139" t="s">
        <v>18</v>
      </c>
      <c r="T376" s="240">
        <f>G376*0.0322+H376*2/36</f>
        <v>284.3904</v>
      </c>
      <c r="U376" s="240">
        <f>G376*0.0253+H376*3/48</f>
        <v>223.4496</v>
      </c>
      <c r="V376" s="240">
        <f>G376*0.0212+H376*4/60</f>
        <v>187.23840000000001</v>
      </c>
    </row>
    <row r="377" spans="1:22" s="1" customFormat="1">
      <c r="A377" s="4" t="s">
        <v>3317</v>
      </c>
      <c r="B377" s="2" t="s">
        <v>3471</v>
      </c>
      <c r="C377" s="411" t="s">
        <v>3402</v>
      </c>
      <c r="D377" s="411" t="s">
        <v>3332</v>
      </c>
      <c r="E377" s="203">
        <v>11380</v>
      </c>
      <c r="F377" s="225">
        <v>0.2</v>
      </c>
      <c r="G377" s="168">
        <f>E377-(E377*F377)</f>
        <v>9104</v>
      </c>
      <c r="H377" s="205">
        <v>0</v>
      </c>
      <c r="I377" s="205">
        <v>0</v>
      </c>
      <c r="J377" s="401">
        <v>0</v>
      </c>
      <c r="K377" s="203">
        <v>0</v>
      </c>
      <c r="L377" s="401">
        <v>0</v>
      </c>
      <c r="M377" s="139" t="s">
        <v>18</v>
      </c>
      <c r="N377" s="139" t="s">
        <v>18</v>
      </c>
      <c r="O377" s="139" t="s">
        <v>18</v>
      </c>
      <c r="P377" s="139" t="s">
        <v>18</v>
      </c>
      <c r="Q377" s="139" t="s">
        <v>18</v>
      </c>
      <c r="R377" s="139" t="s">
        <v>18</v>
      </c>
      <c r="S377" s="139" t="s">
        <v>18</v>
      </c>
      <c r="T377" s="240">
        <f>G377*0.0322+H377*2/36</f>
        <v>293.14879999999999</v>
      </c>
      <c r="U377" s="240">
        <f>G377*0.0253+H377*3/48</f>
        <v>230.3312</v>
      </c>
      <c r="V377" s="240">
        <f>G377*0.0212+H377*4/60</f>
        <v>193.00479999999999</v>
      </c>
    </row>
    <row r="378" spans="1:22" s="1" customFormat="1">
      <c r="A378" s="4" t="s">
        <v>3317</v>
      </c>
      <c r="B378" s="2" t="s">
        <v>3471</v>
      </c>
      <c r="C378" s="411" t="s">
        <v>3403</v>
      </c>
      <c r="D378" s="411" t="s">
        <v>691</v>
      </c>
      <c r="E378" s="203">
        <v>18420</v>
      </c>
      <c r="F378" s="225">
        <v>0.2</v>
      </c>
      <c r="G378" s="168">
        <f>E378-(E378*F378)</f>
        <v>14736</v>
      </c>
      <c r="H378" s="205">
        <v>3864</v>
      </c>
      <c r="I378" s="205">
        <v>3864</v>
      </c>
      <c r="J378" s="401">
        <v>0</v>
      </c>
      <c r="K378" s="203">
        <v>0</v>
      </c>
      <c r="L378" s="401">
        <v>0</v>
      </c>
      <c r="M378" s="139" t="s">
        <v>18</v>
      </c>
      <c r="N378" s="139" t="s">
        <v>18</v>
      </c>
      <c r="O378" s="139" t="s">
        <v>18</v>
      </c>
      <c r="P378" s="139" t="s">
        <v>18</v>
      </c>
      <c r="Q378" s="139" t="s">
        <v>18</v>
      </c>
      <c r="R378" s="139" t="s">
        <v>18</v>
      </c>
      <c r="S378" s="139" t="s">
        <v>18</v>
      </c>
      <c r="T378" s="240">
        <f>G378*0.0322+H378*2/36</f>
        <v>689.1658666666666</v>
      </c>
      <c r="U378" s="240">
        <f>G378*0.0253+H378*3/48</f>
        <v>614.32079999999996</v>
      </c>
      <c r="V378" s="240">
        <f>G378*0.0212+H378*4/60</f>
        <v>570.00320000000011</v>
      </c>
    </row>
    <row r="379" spans="1:22" s="1" customFormat="1">
      <c r="A379" s="4" t="s">
        <v>3317</v>
      </c>
      <c r="B379" s="2" t="s">
        <v>3471</v>
      </c>
      <c r="C379" s="411" t="s">
        <v>3404</v>
      </c>
      <c r="D379" s="411" t="s">
        <v>3333</v>
      </c>
      <c r="E379" s="203">
        <v>16580</v>
      </c>
      <c r="F379" s="225">
        <v>0.2</v>
      </c>
      <c r="G379" s="168">
        <f>E379-(E379*F379)</f>
        <v>13264</v>
      </c>
      <c r="H379" s="205">
        <v>3480</v>
      </c>
      <c r="I379" s="205">
        <v>3864</v>
      </c>
      <c r="J379" s="401">
        <v>0</v>
      </c>
      <c r="K379" s="203">
        <v>0</v>
      </c>
      <c r="L379" s="401">
        <v>0</v>
      </c>
      <c r="M379" s="139" t="s">
        <v>18</v>
      </c>
      <c r="N379" s="139" t="s">
        <v>18</v>
      </c>
      <c r="O379" s="139" t="s">
        <v>18</v>
      </c>
      <c r="P379" s="139" t="s">
        <v>18</v>
      </c>
      <c r="Q379" s="139" t="s">
        <v>18</v>
      </c>
      <c r="R379" s="139" t="s">
        <v>18</v>
      </c>
      <c r="S379" s="139" t="s">
        <v>18</v>
      </c>
      <c r="T379" s="240">
        <f>G379*0.0322+H379*2/36</f>
        <v>620.43413333333331</v>
      </c>
      <c r="U379" s="240">
        <f>G379*0.0253+H379*3/48</f>
        <v>553.07920000000001</v>
      </c>
      <c r="V379" s="240">
        <f>G379*0.0212+H379*4/60</f>
        <v>513.19679999999994</v>
      </c>
    </row>
    <row r="380" spans="1:22" s="1" customFormat="1">
      <c r="A380" s="4" t="s">
        <v>3317</v>
      </c>
      <c r="B380" s="2" t="s">
        <v>3471</v>
      </c>
      <c r="C380" s="411" t="s">
        <v>3405</v>
      </c>
      <c r="D380" s="411" t="s">
        <v>3334</v>
      </c>
      <c r="E380" s="203">
        <v>16580</v>
      </c>
      <c r="F380" s="225">
        <v>0.2</v>
      </c>
      <c r="G380" s="168">
        <f>E380-(E380*F380)</f>
        <v>13264</v>
      </c>
      <c r="H380" s="205">
        <v>3480</v>
      </c>
      <c r="I380" s="205">
        <v>3864</v>
      </c>
      <c r="J380" s="401">
        <v>0</v>
      </c>
      <c r="K380" s="203">
        <v>0</v>
      </c>
      <c r="L380" s="401">
        <v>0</v>
      </c>
      <c r="M380" s="139" t="s">
        <v>18</v>
      </c>
      <c r="N380" s="139" t="s">
        <v>18</v>
      </c>
      <c r="O380" s="139" t="s">
        <v>18</v>
      </c>
      <c r="P380" s="139" t="s">
        <v>18</v>
      </c>
      <c r="Q380" s="139" t="s">
        <v>18</v>
      </c>
      <c r="R380" s="139" t="s">
        <v>18</v>
      </c>
      <c r="S380" s="139" t="s">
        <v>18</v>
      </c>
      <c r="T380" s="410">
        <f>G380*0.0322+H380*2/36</f>
        <v>620.43413333333331</v>
      </c>
      <c r="U380" s="410">
        <f>G380*0.0253+H380*3/48</f>
        <v>553.07920000000001</v>
      </c>
      <c r="V380" s="410">
        <f>G380*0.0212+H380*4/60</f>
        <v>513.19679999999994</v>
      </c>
    </row>
    <row r="381" spans="1:22" s="1" customFormat="1">
      <c r="A381" s="4" t="s">
        <v>3317</v>
      </c>
      <c r="B381" s="2" t="s">
        <v>3471</v>
      </c>
      <c r="C381" s="6" t="s">
        <v>692</v>
      </c>
      <c r="D381" s="189" t="s">
        <v>693</v>
      </c>
      <c r="E381" s="165">
        <v>9900</v>
      </c>
      <c r="F381" s="166">
        <v>0.2</v>
      </c>
      <c r="G381" s="165">
        <v>7920</v>
      </c>
      <c r="H381" s="139">
        <v>0</v>
      </c>
      <c r="I381" s="139">
        <v>0</v>
      </c>
      <c r="J381" s="139">
        <v>0</v>
      </c>
      <c r="K381" s="139">
        <v>0</v>
      </c>
      <c r="L381" s="139">
        <v>0</v>
      </c>
      <c r="M381" s="139" t="s">
        <v>18</v>
      </c>
      <c r="N381" s="139" t="s">
        <v>18</v>
      </c>
      <c r="O381" s="170" t="s">
        <v>18</v>
      </c>
      <c r="P381" s="139" t="s">
        <v>18</v>
      </c>
      <c r="Q381" s="139" t="s">
        <v>18</v>
      </c>
      <c r="R381" s="170" t="s">
        <v>18</v>
      </c>
      <c r="S381" s="139" t="s">
        <v>18</v>
      </c>
      <c r="T381" s="235"/>
      <c r="U381" s="235"/>
      <c r="V381" s="235"/>
    </row>
    <row r="382" spans="1:22" s="1" customFormat="1">
      <c r="A382" s="4" t="s">
        <v>3317</v>
      </c>
      <c r="B382" s="2" t="s">
        <v>3471</v>
      </c>
      <c r="C382" s="7" t="s">
        <v>694</v>
      </c>
      <c r="D382" s="189" t="s">
        <v>695</v>
      </c>
      <c r="E382" s="176">
        <v>4470</v>
      </c>
      <c r="F382" s="166">
        <v>0.2</v>
      </c>
      <c r="G382" s="165">
        <v>3576</v>
      </c>
      <c r="H382" s="139">
        <v>0</v>
      </c>
      <c r="I382" s="139">
        <v>0</v>
      </c>
      <c r="J382" s="139">
        <v>0</v>
      </c>
      <c r="K382" s="139">
        <v>0</v>
      </c>
      <c r="L382" s="139">
        <v>0</v>
      </c>
      <c r="M382" s="139" t="s">
        <v>18</v>
      </c>
      <c r="N382" s="139" t="s">
        <v>18</v>
      </c>
      <c r="O382" s="170" t="s">
        <v>18</v>
      </c>
      <c r="P382" s="139" t="s">
        <v>18</v>
      </c>
      <c r="Q382" s="139" t="s">
        <v>18</v>
      </c>
      <c r="R382" s="170" t="s">
        <v>18</v>
      </c>
      <c r="S382" s="139" t="s">
        <v>18</v>
      </c>
    </row>
    <row r="383" spans="1:22" s="1" customFormat="1">
      <c r="A383" s="4" t="s">
        <v>3317</v>
      </c>
      <c r="B383" s="2" t="s">
        <v>3471</v>
      </c>
      <c r="C383" s="7" t="s">
        <v>696</v>
      </c>
      <c r="D383" s="189" t="s">
        <v>697</v>
      </c>
      <c r="E383" s="176">
        <v>1345</v>
      </c>
      <c r="F383" s="166">
        <v>0.2</v>
      </c>
      <c r="G383" s="165">
        <v>1076</v>
      </c>
      <c r="H383" s="139">
        <v>0</v>
      </c>
      <c r="I383" s="139">
        <v>0</v>
      </c>
      <c r="J383" s="139">
        <v>0</v>
      </c>
      <c r="K383" s="139">
        <v>0</v>
      </c>
      <c r="L383" s="139">
        <v>0</v>
      </c>
      <c r="M383" s="139" t="s">
        <v>18</v>
      </c>
      <c r="N383" s="139" t="s">
        <v>18</v>
      </c>
      <c r="O383" s="170" t="s">
        <v>18</v>
      </c>
      <c r="P383" s="139" t="s">
        <v>18</v>
      </c>
      <c r="Q383" s="139" t="s">
        <v>18</v>
      </c>
      <c r="R383" s="170" t="s">
        <v>18</v>
      </c>
      <c r="S383" s="139" t="s">
        <v>18</v>
      </c>
    </row>
    <row r="384" spans="1:22" s="1" customFormat="1" ht="30">
      <c r="A384" s="4" t="s">
        <v>3317</v>
      </c>
      <c r="B384" s="2" t="s">
        <v>3471</v>
      </c>
      <c r="C384" s="3" t="s">
        <v>700</v>
      </c>
      <c r="D384" s="3" t="s">
        <v>701</v>
      </c>
      <c r="E384" s="165">
        <v>3575</v>
      </c>
      <c r="F384" s="166">
        <v>0.2</v>
      </c>
      <c r="G384" s="165">
        <v>2860</v>
      </c>
      <c r="H384" s="139">
        <v>0</v>
      </c>
      <c r="I384" s="139">
        <v>0</v>
      </c>
      <c r="J384" s="139">
        <v>0</v>
      </c>
      <c r="K384" s="139">
        <v>0</v>
      </c>
      <c r="L384" s="139">
        <v>0</v>
      </c>
      <c r="M384" s="204">
        <v>495</v>
      </c>
      <c r="N384" s="168" t="s">
        <v>18</v>
      </c>
      <c r="O384" s="168" t="s">
        <v>18</v>
      </c>
      <c r="P384" s="168" t="s">
        <v>18</v>
      </c>
      <c r="Q384" s="139" t="s">
        <v>18</v>
      </c>
      <c r="R384" s="168" t="s">
        <v>18</v>
      </c>
      <c r="S384" s="139" t="s">
        <v>18</v>
      </c>
      <c r="T384" s="235"/>
      <c r="U384" s="235"/>
      <c r="V384" s="235"/>
    </row>
    <row r="385" spans="1:22" s="1" customFormat="1">
      <c r="A385" s="4" t="s">
        <v>3317</v>
      </c>
      <c r="B385" s="2" t="s">
        <v>3471</v>
      </c>
      <c r="C385" s="13" t="s">
        <v>3406</v>
      </c>
      <c r="D385" s="13" t="s">
        <v>3335</v>
      </c>
      <c r="E385" s="409">
        <v>2950</v>
      </c>
      <c r="F385" s="225">
        <v>0.2</v>
      </c>
      <c r="G385" s="168">
        <f>E385-(E385*F385)</f>
        <v>2360</v>
      </c>
      <c r="H385" s="205">
        <v>0</v>
      </c>
      <c r="I385" s="205">
        <v>0</v>
      </c>
      <c r="J385" s="401">
        <v>0</v>
      </c>
      <c r="K385" s="203">
        <v>0</v>
      </c>
      <c r="L385" s="401">
        <v>0</v>
      </c>
      <c r="M385" s="139" t="s">
        <v>18</v>
      </c>
      <c r="N385" s="139" t="s">
        <v>18</v>
      </c>
      <c r="O385" s="139" t="s">
        <v>18</v>
      </c>
      <c r="P385" s="139" t="s">
        <v>18</v>
      </c>
      <c r="Q385" s="139" t="s">
        <v>18</v>
      </c>
      <c r="R385" s="139" t="s">
        <v>18</v>
      </c>
      <c r="S385" s="139" t="s">
        <v>18</v>
      </c>
      <c r="T385" s="240">
        <f>G385*0.0322+H385*2/36</f>
        <v>75.992000000000004</v>
      </c>
      <c r="U385" s="240">
        <f>G385*0.0253+H385*3/48</f>
        <v>59.707999999999998</v>
      </c>
      <c r="V385" s="240">
        <f>G385*0.0212+H385*4/60</f>
        <v>50.032000000000004</v>
      </c>
    </row>
    <row r="386" spans="1:22" s="1" customFormat="1">
      <c r="A386" s="4" t="s">
        <v>3317</v>
      </c>
      <c r="B386" s="2" t="s">
        <v>3471</v>
      </c>
      <c r="C386" s="13" t="s">
        <v>3407</v>
      </c>
      <c r="D386" s="13" t="s">
        <v>3336</v>
      </c>
      <c r="E386" s="409">
        <v>2950</v>
      </c>
      <c r="F386" s="225">
        <v>0.2</v>
      </c>
      <c r="G386" s="168">
        <f>E386-(E386*F386)</f>
        <v>2360</v>
      </c>
      <c r="H386" s="205">
        <v>0</v>
      </c>
      <c r="I386" s="205">
        <v>0</v>
      </c>
      <c r="J386" s="401">
        <v>0</v>
      </c>
      <c r="K386" s="203">
        <v>0</v>
      </c>
      <c r="L386" s="401">
        <v>0</v>
      </c>
      <c r="M386" s="139" t="s">
        <v>18</v>
      </c>
      <c r="N386" s="139" t="s">
        <v>18</v>
      </c>
      <c r="O386" s="139" t="s">
        <v>18</v>
      </c>
      <c r="P386" s="139" t="s">
        <v>18</v>
      </c>
      <c r="Q386" s="139" t="s">
        <v>18</v>
      </c>
      <c r="R386" s="139" t="s">
        <v>18</v>
      </c>
      <c r="S386" s="139" t="s">
        <v>18</v>
      </c>
      <c r="T386" s="240">
        <f>G386*0.0322+H386*2/36</f>
        <v>75.992000000000004</v>
      </c>
      <c r="U386" s="240">
        <f>G386*0.0253+H386*3/48</f>
        <v>59.707999999999998</v>
      </c>
      <c r="V386" s="240">
        <f>G386*0.0212+H386*4/60</f>
        <v>50.032000000000004</v>
      </c>
    </row>
    <row r="387" spans="1:22" s="1" customFormat="1">
      <c r="A387" s="4" t="s">
        <v>3317</v>
      </c>
      <c r="B387" s="2" t="s">
        <v>3471</v>
      </c>
      <c r="C387" s="7" t="s">
        <v>702</v>
      </c>
      <c r="D387" s="189" t="s">
        <v>703</v>
      </c>
      <c r="E387" s="176">
        <v>640</v>
      </c>
      <c r="F387" s="166">
        <v>0.2</v>
      </c>
      <c r="G387" s="165">
        <v>512</v>
      </c>
      <c r="H387" s="139">
        <v>0</v>
      </c>
      <c r="I387" s="139">
        <v>0</v>
      </c>
      <c r="J387" s="139">
        <v>0</v>
      </c>
      <c r="K387" s="139">
        <v>0</v>
      </c>
      <c r="L387" s="139">
        <v>0</v>
      </c>
      <c r="M387" s="139" t="s">
        <v>18</v>
      </c>
      <c r="N387" s="139" t="s">
        <v>18</v>
      </c>
      <c r="O387" s="170" t="s">
        <v>18</v>
      </c>
      <c r="P387" s="139" t="s">
        <v>18</v>
      </c>
      <c r="Q387" s="139" t="s">
        <v>18</v>
      </c>
      <c r="R387" s="170" t="s">
        <v>18</v>
      </c>
      <c r="S387" s="139" t="s">
        <v>18</v>
      </c>
      <c r="T387" s="235"/>
      <c r="U387" s="235"/>
      <c r="V387" s="235"/>
    </row>
    <row r="388" spans="1:22" s="1" customFormat="1">
      <c r="A388" s="4" t="s">
        <v>3317</v>
      </c>
      <c r="B388" s="2" t="s">
        <v>3471</v>
      </c>
      <c r="C388" s="7" t="s">
        <v>706</v>
      </c>
      <c r="D388" s="189" t="s">
        <v>707</v>
      </c>
      <c r="E388" s="176">
        <v>3665</v>
      </c>
      <c r="F388" s="166">
        <v>0.2</v>
      </c>
      <c r="G388" s="165">
        <v>2932</v>
      </c>
      <c r="H388" s="139">
        <v>0</v>
      </c>
      <c r="I388" s="139">
        <v>0</v>
      </c>
      <c r="J388" s="139">
        <v>0</v>
      </c>
      <c r="K388" s="139">
        <v>0</v>
      </c>
      <c r="L388" s="139">
        <v>0</v>
      </c>
      <c r="M388" s="139" t="s">
        <v>18</v>
      </c>
      <c r="N388" s="139" t="s">
        <v>18</v>
      </c>
      <c r="O388" s="170" t="s">
        <v>18</v>
      </c>
      <c r="P388" s="139" t="s">
        <v>18</v>
      </c>
      <c r="Q388" s="139" t="s">
        <v>18</v>
      </c>
      <c r="R388" s="170" t="s">
        <v>18</v>
      </c>
      <c r="S388" s="139" t="s">
        <v>18</v>
      </c>
      <c r="T388" s="235"/>
      <c r="U388" s="235"/>
      <c r="V388" s="235"/>
    </row>
    <row r="389" spans="1:22" s="1" customFormat="1">
      <c r="A389" s="4" t="s">
        <v>3317</v>
      </c>
      <c r="B389" s="2" t="s">
        <v>3471</v>
      </c>
      <c r="C389" s="10" t="s">
        <v>708</v>
      </c>
      <c r="D389" s="191" t="s">
        <v>709</v>
      </c>
      <c r="E389" s="176">
        <v>34620</v>
      </c>
      <c r="F389" s="166">
        <v>0.2</v>
      </c>
      <c r="G389" s="165">
        <v>27696</v>
      </c>
      <c r="H389" s="139">
        <v>0</v>
      </c>
      <c r="I389" s="139">
        <v>0</v>
      </c>
      <c r="J389" s="139">
        <v>0</v>
      </c>
      <c r="K389" s="139">
        <v>0</v>
      </c>
      <c r="L389" s="139">
        <v>0</v>
      </c>
      <c r="M389" s="139" t="s">
        <v>18</v>
      </c>
      <c r="N389" s="139" t="s">
        <v>18</v>
      </c>
      <c r="O389" s="170" t="s">
        <v>18</v>
      </c>
      <c r="P389" s="139" t="s">
        <v>18</v>
      </c>
      <c r="Q389" s="139" t="s">
        <v>18</v>
      </c>
      <c r="R389" s="170" t="s">
        <v>18</v>
      </c>
      <c r="S389" s="139" t="s">
        <v>18</v>
      </c>
    </row>
    <row r="390" spans="1:22" s="1" customFormat="1">
      <c r="A390" s="4" t="s">
        <v>3317</v>
      </c>
      <c r="B390" s="2" t="s">
        <v>3471</v>
      </c>
      <c r="C390" s="7" t="s">
        <v>710</v>
      </c>
      <c r="D390" s="189" t="s">
        <v>711</v>
      </c>
      <c r="E390" s="176">
        <v>50615</v>
      </c>
      <c r="F390" s="166">
        <v>0.2</v>
      </c>
      <c r="G390" s="165">
        <v>40492</v>
      </c>
      <c r="H390" s="205">
        <v>3744</v>
      </c>
      <c r="I390" s="205">
        <v>4044</v>
      </c>
      <c r="J390" s="139">
        <v>0</v>
      </c>
      <c r="K390" s="139">
        <v>0</v>
      </c>
      <c r="L390" s="139">
        <v>0</v>
      </c>
      <c r="M390" s="139" t="s">
        <v>18</v>
      </c>
      <c r="N390" s="139" t="s">
        <v>18</v>
      </c>
      <c r="O390" s="170" t="s">
        <v>18</v>
      </c>
      <c r="P390" s="139" t="s">
        <v>18</v>
      </c>
      <c r="Q390" s="139" t="s">
        <v>18</v>
      </c>
      <c r="R390" s="170" t="s">
        <v>18</v>
      </c>
      <c r="S390" s="139" t="s">
        <v>18</v>
      </c>
    </row>
    <row r="391" spans="1:22" s="1" customFormat="1">
      <c r="A391" s="4" t="s">
        <v>3317</v>
      </c>
      <c r="B391" s="2" t="s">
        <v>3471</v>
      </c>
      <c r="C391" s="7" t="s">
        <v>716</v>
      </c>
      <c r="D391" s="189" t="s">
        <v>717</v>
      </c>
      <c r="E391" s="176">
        <v>7820</v>
      </c>
      <c r="F391" s="166">
        <v>0.2</v>
      </c>
      <c r="G391" s="165">
        <v>6256</v>
      </c>
      <c r="H391" s="139">
        <v>0</v>
      </c>
      <c r="I391" s="139">
        <v>0</v>
      </c>
      <c r="J391" s="139">
        <v>0</v>
      </c>
      <c r="K391" s="139">
        <v>0</v>
      </c>
      <c r="L391" s="139">
        <v>0</v>
      </c>
      <c r="M391" s="139" t="s">
        <v>18</v>
      </c>
      <c r="N391" s="139" t="s">
        <v>18</v>
      </c>
      <c r="O391" s="170" t="s">
        <v>18</v>
      </c>
      <c r="P391" s="139" t="s">
        <v>18</v>
      </c>
      <c r="Q391" s="139" t="s">
        <v>18</v>
      </c>
      <c r="R391" s="170" t="s">
        <v>18</v>
      </c>
      <c r="S391" s="139" t="s">
        <v>18</v>
      </c>
    </row>
    <row r="392" spans="1:22" s="1" customFormat="1">
      <c r="A392" s="4" t="s">
        <v>3317</v>
      </c>
      <c r="B392" s="2" t="s">
        <v>3471</v>
      </c>
      <c r="C392" s="6" t="s">
        <v>718</v>
      </c>
      <c r="D392" s="7" t="s">
        <v>719</v>
      </c>
      <c r="E392" s="176">
        <v>30720</v>
      </c>
      <c r="F392" s="166">
        <v>0.2</v>
      </c>
      <c r="G392" s="165">
        <v>24576</v>
      </c>
      <c r="H392" s="205">
        <v>2267</v>
      </c>
      <c r="I392" s="205">
        <v>2460</v>
      </c>
      <c r="J392" s="139">
        <v>0</v>
      </c>
      <c r="K392" s="139">
        <v>0</v>
      </c>
      <c r="L392" s="139">
        <v>0</v>
      </c>
      <c r="M392" s="139" t="s">
        <v>18</v>
      </c>
      <c r="N392" s="139" t="s">
        <v>18</v>
      </c>
      <c r="O392" s="170" t="s">
        <v>18</v>
      </c>
      <c r="P392" s="139" t="s">
        <v>18</v>
      </c>
      <c r="Q392" s="139" t="s">
        <v>18</v>
      </c>
      <c r="R392" s="170" t="s">
        <v>18</v>
      </c>
      <c r="S392" s="139" t="s">
        <v>18</v>
      </c>
    </row>
    <row r="393" spans="1:22" s="1" customFormat="1">
      <c r="A393" s="4" t="s">
        <v>3317</v>
      </c>
      <c r="B393" s="2" t="s">
        <v>3471</v>
      </c>
      <c r="C393" s="11" t="s">
        <v>720</v>
      </c>
      <c r="D393" s="7" t="s">
        <v>721</v>
      </c>
      <c r="E393" s="176">
        <v>545</v>
      </c>
      <c r="F393" s="166">
        <v>0.2</v>
      </c>
      <c r="G393" s="165">
        <v>436</v>
      </c>
      <c r="H393" s="139">
        <v>0</v>
      </c>
      <c r="I393" s="139">
        <v>0</v>
      </c>
      <c r="J393" s="139">
        <v>0</v>
      </c>
      <c r="K393" s="139">
        <v>0</v>
      </c>
      <c r="L393" s="139">
        <v>0</v>
      </c>
      <c r="M393" s="139" t="s">
        <v>18</v>
      </c>
      <c r="N393" s="139" t="s">
        <v>18</v>
      </c>
      <c r="O393" s="170" t="s">
        <v>18</v>
      </c>
      <c r="P393" s="139" t="s">
        <v>18</v>
      </c>
      <c r="Q393" s="139" t="s">
        <v>18</v>
      </c>
      <c r="R393" s="170" t="s">
        <v>18</v>
      </c>
      <c r="S393" s="139" t="s">
        <v>18</v>
      </c>
    </row>
    <row r="394" spans="1:22" s="1" customFormat="1">
      <c r="A394" s="4" t="s">
        <v>3317</v>
      </c>
      <c r="B394" s="2" t="s">
        <v>3471</v>
      </c>
      <c r="C394" s="11" t="s">
        <v>722</v>
      </c>
      <c r="D394" s="7" t="s">
        <v>723</v>
      </c>
      <c r="E394" s="176">
        <v>2545</v>
      </c>
      <c r="F394" s="166">
        <v>0.2</v>
      </c>
      <c r="G394" s="165">
        <v>2036</v>
      </c>
      <c r="H394" s="139">
        <v>0</v>
      </c>
      <c r="I394" s="139">
        <v>0</v>
      </c>
      <c r="J394" s="139">
        <v>0</v>
      </c>
      <c r="K394" s="139">
        <v>0</v>
      </c>
      <c r="L394" s="139">
        <v>0</v>
      </c>
      <c r="M394" s="139" t="s">
        <v>18</v>
      </c>
      <c r="N394" s="139" t="s">
        <v>18</v>
      </c>
      <c r="O394" s="170" t="s">
        <v>18</v>
      </c>
      <c r="P394" s="139" t="s">
        <v>18</v>
      </c>
      <c r="Q394" s="139" t="s">
        <v>18</v>
      </c>
      <c r="R394" s="170" t="s">
        <v>18</v>
      </c>
      <c r="S394" s="139" t="s">
        <v>18</v>
      </c>
    </row>
    <row r="395" spans="1:22" s="1" customFormat="1">
      <c r="A395" s="4" t="s">
        <v>3317</v>
      </c>
      <c r="B395" s="2" t="s">
        <v>3471</v>
      </c>
      <c r="C395" s="6" t="s">
        <v>724</v>
      </c>
      <c r="D395" s="7" t="s">
        <v>725</v>
      </c>
      <c r="E395" s="176">
        <v>3850</v>
      </c>
      <c r="F395" s="166">
        <v>0.2</v>
      </c>
      <c r="G395" s="165">
        <v>3080</v>
      </c>
      <c r="H395" s="139">
        <v>0</v>
      </c>
      <c r="I395" s="139">
        <v>0</v>
      </c>
      <c r="J395" s="139">
        <v>0</v>
      </c>
      <c r="K395" s="139">
        <v>0</v>
      </c>
      <c r="L395" s="139">
        <v>0</v>
      </c>
      <c r="M395" s="139" t="s">
        <v>18</v>
      </c>
      <c r="N395" s="139" t="s">
        <v>18</v>
      </c>
      <c r="O395" s="170" t="s">
        <v>18</v>
      </c>
      <c r="P395" s="139" t="s">
        <v>18</v>
      </c>
      <c r="Q395" s="139" t="s">
        <v>18</v>
      </c>
      <c r="R395" s="170" t="s">
        <v>18</v>
      </c>
      <c r="S395" s="139" t="s">
        <v>18</v>
      </c>
    </row>
    <row r="396" spans="1:22" s="1" customFormat="1">
      <c r="A396" s="4" t="s">
        <v>3317</v>
      </c>
      <c r="B396" s="2" t="s">
        <v>3471</v>
      </c>
      <c r="C396" s="239" t="s">
        <v>3297</v>
      </c>
      <c r="D396" s="239" t="s">
        <v>3290</v>
      </c>
      <c r="E396" s="408">
        <v>13995</v>
      </c>
      <c r="F396" s="225">
        <v>0.3</v>
      </c>
      <c r="G396" s="168">
        <f>E396-(E396*F396)</f>
        <v>9796.5</v>
      </c>
      <c r="H396" s="204">
        <v>0</v>
      </c>
      <c r="I396" s="203">
        <v>0</v>
      </c>
      <c r="J396" s="204">
        <v>0</v>
      </c>
      <c r="K396" s="203">
        <v>0</v>
      </c>
      <c r="L396" s="204">
        <v>0</v>
      </c>
      <c r="M396" s="139" t="s">
        <v>18</v>
      </c>
      <c r="N396" s="170" t="s">
        <v>18</v>
      </c>
      <c r="O396" s="170" t="s">
        <v>18</v>
      </c>
      <c r="P396" s="170" t="s">
        <v>18</v>
      </c>
      <c r="Q396" s="139" t="s">
        <v>18</v>
      </c>
      <c r="R396" s="170" t="s">
        <v>18</v>
      </c>
      <c r="S396" s="139" t="s">
        <v>18</v>
      </c>
      <c r="T396" s="240">
        <f>G396*0.0322+H396*2/36</f>
        <v>315.44729999999998</v>
      </c>
      <c r="U396" s="240">
        <f>G396*0.0253+H396*3/48</f>
        <v>247.85145</v>
      </c>
      <c r="V396" s="240">
        <f>G396*0.0212+H396*4/60</f>
        <v>207.6858</v>
      </c>
    </row>
    <row r="397" spans="1:22" s="1" customFormat="1">
      <c r="A397" s="4" t="s">
        <v>3317</v>
      </c>
      <c r="B397" s="2" t="s">
        <v>3471</v>
      </c>
      <c r="C397" s="6" t="s">
        <v>726</v>
      </c>
      <c r="D397" s="7" t="s">
        <v>727</v>
      </c>
      <c r="E397" s="176">
        <v>11130</v>
      </c>
      <c r="F397" s="166">
        <v>0.2</v>
      </c>
      <c r="G397" s="165">
        <v>8904</v>
      </c>
      <c r="H397" s="205">
        <v>828</v>
      </c>
      <c r="I397" s="205">
        <v>888</v>
      </c>
      <c r="J397" s="139">
        <v>0</v>
      </c>
      <c r="K397" s="139">
        <v>0</v>
      </c>
      <c r="L397" s="139">
        <v>0</v>
      </c>
      <c r="M397" s="139" t="s">
        <v>18</v>
      </c>
      <c r="N397" s="139" t="s">
        <v>18</v>
      </c>
      <c r="O397" s="170" t="s">
        <v>18</v>
      </c>
      <c r="P397" s="139" t="s">
        <v>18</v>
      </c>
      <c r="Q397" s="139" t="s">
        <v>18</v>
      </c>
      <c r="R397" s="170" t="s">
        <v>18</v>
      </c>
      <c r="S397" s="139" t="s">
        <v>18</v>
      </c>
    </row>
    <row r="398" spans="1:22" s="1" customFormat="1">
      <c r="A398" s="4" t="s">
        <v>3317</v>
      </c>
      <c r="B398" s="2" t="s">
        <v>3471</v>
      </c>
      <c r="C398" s="11" t="s">
        <v>728</v>
      </c>
      <c r="D398" s="192" t="s">
        <v>729</v>
      </c>
      <c r="E398" s="176">
        <v>16680</v>
      </c>
      <c r="F398" s="166">
        <v>0.2</v>
      </c>
      <c r="G398" s="165">
        <v>13344</v>
      </c>
      <c r="H398" s="205">
        <v>1236</v>
      </c>
      <c r="I398" s="205">
        <v>1332</v>
      </c>
      <c r="J398" s="139">
        <v>0</v>
      </c>
      <c r="K398" s="139">
        <v>0</v>
      </c>
      <c r="L398" s="139">
        <v>0</v>
      </c>
      <c r="M398" s="139" t="s">
        <v>18</v>
      </c>
      <c r="N398" s="139" t="s">
        <v>18</v>
      </c>
      <c r="O398" s="170" t="s">
        <v>18</v>
      </c>
      <c r="P398" s="139" t="s">
        <v>18</v>
      </c>
      <c r="Q398" s="139" t="s">
        <v>18</v>
      </c>
      <c r="R398" s="170" t="s">
        <v>18</v>
      </c>
      <c r="S398" s="139" t="s">
        <v>18</v>
      </c>
    </row>
    <row r="399" spans="1:22" s="1" customFormat="1">
      <c r="A399" s="4" t="s">
        <v>3317</v>
      </c>
      <c r="B399" s="2" t="s">
        <v>3471</v>
      </c>
      <c r="C399" s="11" t="s">
        <v>730</v>
      </c>
      <c r="D399" s="7" t="s">
        <v>731</v>
      </c>
      <c r="E399" s="176">
        <v>46330</v>
      </c>
      <c r="F399" s="166">
        <v>0.2</v>
      </c>
      <c r="G399" s="165">
        <v>37064</v>
      </c>
      <c r="H399" s="205">
        <v>3432</v>
      </c>
      <c r="I399" s="205">
        <v>3708</v>
      </c>
      <c r="J399" s="139">
        <v>0</v>
      </c>
      <c r="K399" s="139">
        <v>0</v>
      </c>
      <c r="L399" s="139">
        <v>0</v>
      </c>
      <c r="M399" s="139" t="s">
        <v>18</v>
      </c>
      <c r="N399" s="139" t="s">
        <v>18</v>
      </c>
      <c r="O399" s="170" t="s">
        <v>18</v>
      </c>
      <c r="P399" s="139" t="s">
        <v>18</v>
      </c>
      <c r="Q399" s="139" t="s">
        <v>18</v>
      </c>
      <c r="R399" s="170" t="s">
        <v>18</v>
      </c>
      <c r="S399" s="139" t="s">
        <v>18</v>
      </c>
    </row>
    <row r="400" spans="1:22" s="1" customFormat="1">
      <c r="A400" s="4" t="s">
        <v>3317</v>
      </c>
      <c r="B400" s="2" t="s">
        <v>3471</v>
      </c>
      <c r="C400" s="11" t="s">
        <v>732</v>
      </c>
      <c r="D400" s="7" t="s">
        <v>733</v>
      </c>
      <c r="E400" s="176">
        <v>3850</v>
      </c>
      <c r="F400" s="166">
        <v>0.2</v>
      </c>
      <c r="G400" s="165">
        <v>3080</v>
      </c>
      <c r="H400" s="139">
        <v>0</v>
      </c>
      <c r="I400" s="139">
        <v>0</v>
      </c>
      <c r="J400" s="139">
        <v>0</v>
      </c>
      <c r="K400" s="139">
        <v>0</v>
      </c>
      <c r="L400" s="139">
        <v>0</v>
      </c>
      <c r="M400" s="139" t="s">
        <v>18</v>
      </c>
      <c r="N400" s="139" t="s">
        <v>18</v>
      </c>
      <c r="O400" s="170" t="s">
        <v>18</v>
      </c>
      <c r="P400" s="139" t="s">
        <v>18</v>
      </c>
      <c r="Q400" s="139" t="s">
        <v>18</v>
      </c>
      <c r="R400" s="170" t="s">
        <v>18</v>
      </c>
      <c r="S400" s="139" t="s">
        <v>18</v>
      </c>
      <c r="T400" s="235"/>
      <c r="U400" s="235"/>
      <c r="V400" s="235"/>
    </row>
    <row r="401" spans="1:22" s="1" customFormat="1">
      <c r="A401" s="4" t="s">
        <v>3317</v>
      </c>
      <c r="B401" s="2" t="s">
        <v>3471</v>
      </c>
      <c r="C401" s="172" t="s">
        <v>734</v>
      </c>
      <c r="D401" s="7" t="s">
        <v>735</v>
      </c>
      <c r="E401" s="176">
        <v>14065</v>
      </c>
      <c r="F401" s="166">
        <v>0.2</v>
      </c>
      <c r="G401" s="165">
        <v>11252</v>
      </c>
      <c r="H401" s="205">
        <v>1044</v>
      </c>
      <c r="I401" s="205">
        <v>1128</v>
      </c>
      <c r="J401" s="139">
        <v>0</v>
      </c>
      <c r="K401" s="139">
        <v>0</v>
      </c>
      <c r="L401" s="139">
        <v>0</v>
      </c>
      <c r="M401" s="139" t="s">
        <v>18</v>
      </c>
      <c r="N401" s="139" t="s">
        <v>18</v>
      </c>
      <c r="O401" s="170" t="s">
        <v>18</v>
      </c>
      <c r="P401" s="139" t="s">
        <v>18</v>
      </c>
      <c r="Q401" s="139" t="s">
        <v>18</v>
      </c>
      <c r="R401" s="170" t="s">
        <v>18</v>
      </c>
      <c r="S401" s="139" t="s">
        <v>18</v>
      </c>
    </row>
    <row r="402" spans="1:22" s="1" customFormat="1">
      <c r="A402" s="4" t="s">
        <v>3317</v>
      </c>
      <c r="B402" s="2" t="s">
        <v>3471</v>
      </c>
      <c r="C402" s="11" t="s">
        <v>736</v>
      </c>
      <c r="D402" s="7" t="s">
        <v>737</v>
      </c>
      <c r="E402" s="176">
        <v>2705</v>
      </c>
      <c r="F402" s="166">
        <v>0.2</v>
      </c>
      <c r="G402" s="165">
        <v>2164</v>
      </c>
      <c r="H402" s="139">
        <v>0</v>
      </c>
      <c r="I402" s="139">
        <v>0</v>
      </c>
      <c r="J402" s="139">
        <v>0</v>
      </c>
      <c r="K402" s="139">
        <v>0</v>
      </c>
      <c r="L402" s="139">
        <v>0</v>
      </c>
      <c r="M402" s="139" t="s">
        <v>18</v>
      </c>
      <c r="N402" s="139" t="s">
        <v>18</v>
      </c>
      <c r="O402" s="170" t="s">
        <v>18</v>
      </c>
      <c r="P402" s="139" t="s">
        <v>18</v>
      </c>
      <c r="Q402" s="139" t="s">
        <v>18</v>
      </c>
      <c r="R402" s="170" t="s">
        <v>18</v>
      </c>
      <c r="S402" s="139" t="s">
        <v>18</v>
      </c>
    </row>
    <row r="403" spans="1:22" s="1" customFormat="1">
      <c r="A403" s="4" t="s">
        <v>3317</v>
      </c>
      <c r="B403" s="2" t="s">
        <v>3471</v>
      </c>
      <c r="C403" s="8" t="s">
        <v>738</v>
      </c>
      <c r="D403" s="189" t="s">
        <v>739</v>
      </c>
      <c r="E403" s="165">
        <v>585</v>
      </c>
      <c r="F403" s="166">
        <v>0.2</v>
      </c>
      <c r="G403" s="165">
        <v>468</v>
      </c>
      <c r="H403" s="139">
        <v>0</v>
      </c>
      <c r="I403" s="139">
        <v>0</v>
      </c>
      <c r="J403" s="139">
        <v>0</v>
      </c>
      <c r="K403" s="139">
        <v>0</v>
      </c>
      <c r="L403" s="139">
        <v>0</v>
      </c>
      <c r="M403" s="139" t="s">
        <v>18</v>
      </c>
      <c r="N403" s="139" t="s">
        <v>18</v>
      </c>
      <c r="O403" s="170" t="s">
        <v>18</v>
      </c>
      <c r="P403" s="139" t="s">
        <v>18</v>
      </c>
      <c r="Q403" s="139" t="s">
        <v>18</v>
      </c>
      <c r="R403" s="170" t="s">
        <v>18</v>
      </c>
      <c r="S403" s="139" t="s">
        <v>18</v>
      </c>
    </row>
    <row r="404" spans="1:22" s="1" customFormat="1">
      <c r="A404" s="4" t="s">
        <v>3317</v>
      </c>
      <c r="B404" s="2" t="s">
        <v>3471</v>
      </c>
      <c r="C404" s="6" t="s">
        <v>740</v>
      </c>
      <c r="D404" s="189" t="s">
        <v>741</v>
      </c>
      <c r="E404" s="165">
        <v>20975</v>
      </c>
      <c r="F404" s="166">
        <v>0.2</v>
      </c>
      <c r="G404" s="165">
        <v>16780</v>
      </c>
      <c r="H404" s="205">
        <v>972</v>
      </c>
      <c r="I404" s="205">
        <v>1044</v>
      </c>
      <c r="J404" s="139">
        <v>0</v>
      </c>
      <c r="K404" s="139">
        <v>0</v>
      </c>
      <c r="L404" s="139">
        <v>0</v>
      </c>
      <c r="M404" s="139" t="s">
        <v>18</v>
      </c>
      <c r="N404" s="139" t="s">
        <v>18</v>
      </c>
      <c r="O404" s="170" t="s">
        <v>18</v>
      </c>
      <c r="P404" s="139" t="s">
        <v>18</v>
      </c>
      <c r="Q404" s="139" t="s">
        <v>18</v>
      </c>
      <c r="R404" s="170" t="s">
        <v>18</v>
      </c>
      <c r="S404" s="139" t="s">
        <v>18</v>
      </c>
    </row>
    <row r="405" spans="1:22" s="1" customFormat="1">
      <c r="A405" s="4" t="s">
        <v>3317</v>
      </c>
      <c r="B405" s="2" t="s">
        <v>3471</v>
      </c>
      <c r="C405" s="6" t="s">
        <v>742</v>
      </c>
      <c r="D405" s="191" t="s">
        <v>743</v>
      </c>
      <c r="E405" s="176">
        <v>2685</v>
      </c>
      <c r="F405" s="166">
        <v>0.2</v>
      </c>
      <c r="G405" s="165">
        <v>2148</v>
      </c>
      <c r="H405" s="139">
        <v>0</v>
      </c>
      <c r="I405" s="139">
        <v>0</v>
      </c>
      <c r="J405" s="139">
        <v>0</v>
      </c>
      <c r="K405" s="139">
        <v>0</v>
      </c>
      <c r="L405" s="139">
        <v>0</v>
      </c>
      <c r="M405" s="139" t="s">
        <v>18</v>
      </c>
      <c r="N405" s="139" t="s">
        <v>18</v>
      </c>
      <c r="O405" s="170" t="s">
        <v>18</v>
      </c>
      <c r="P405" s="139" t="s">
        <v>18</v>
      </c>
      <c r="Q405" s="139" t="s">
        <v>18</v>
      </c>
      <c r="R405" s="170" t="s">
        <v>18</v>
      </c>
      <c r="S405" s="139" t="s">
        <v>18</v>
      </c>
    </row>
    <row r="406" spans="1:22" s="1" customFormat="1">
      <c r="A406" s="4" t="s">
        <v>3317</v>
      </c>
      <c r="B406" s="2" t="s">
        <v>3471</v>
      </c>
      <c r="C406" s="13" t="s">
        <v>746</v>
      </c>
      <c r="D406" s="13" t="s">
        <v>747</v>
      </c>
      <c r="E406" s="176">
        <v>12645</v>
      </c>
      <c r="F406" s="166">
        <v>0.2</v>
      </c>
      <c r="G406" s="165">
        <v>10116</v>
      </c>
      <c r="H406" s="205">
        <v>1104</v>
      </c>
      <c r="I406" s="205">
        <v>1140</v>
      </c>
      <c r="J406" s="139">
        <v>0</v>
      </c>
      <c r="K406" s="139">
        <v>0</v>
      </c>
      <c r="L406" s="139">
        <v>0</v>
      </c>
      <c r="M406" s="139" t="s">
        <v>18</v>
      </c>
      <c r="N406" s="209" t="s">
        <v>18</v>
      </c>
      <c r="O406" s="170" t="s">
        <v>18</v>
      </c>
      <c r="P406" s="209" t="s">
        <v>18</v>
      </c>
      <c r="Q406" s="139" t="s">
        <v>18</v>
      </c>
      <c r="R406" s="168" t="s">
        <v>18</v>
      </c>
      <c r="S406" s="139" t="s">
        <v>18</v>
      </c>
    </row>
    <row r="407" spans="1:22" s="1" customFormat="1">
      <c r="A407" s="4" t="s">
        <v>3317</v>
      </c>
      <c r="B407" s="2" t="s">
        <v>3471</v>
      </c>
      <c r="C407" s="13" t="s">
        <v>748</v>
      </c>
      <c r="D407" s="13" t="s">
        <v>749</v>
      </c>
      <c r="E407" s="176">
        <v>16850</v>
      </c>
      <c r="F407" s="166">
        <v>0.2</v>
      </c>
      <c r="G407" s="165">
        <v>13480</v>
      </c>
      <c r="H407" s="205">
        <v>1476</v>
      </c>
      <c r="I407" s="205">
        <v>1512</v>
      </c>
      <c r="J407" s="139">
        <v>0</v>
      </c>
      <c r="K407" s="139">
        <v>0</v>
      </c>
      <c r="L407" s="139">
        <v>0</v>
      </c>
      <c r="M407" s="139" t="s">
        <v>18</v>
      </c>
      <c r="N407" s="209" t="s">
        <v>18</v>
      </c>
      <c r="O407" s="170" t="s">
        <v>18</v>
      </c>
      <c r="P407" s="209" t="s">
        <v>18</v>
      </c>
      <c r="Q407" s="139" t="s">
        <v>18</v>
      </c>
      <c r="R407" s="168" t="s">
        <v>18</v>
      </c>
      <c r="S407" s="139" t="s">
        <v>18</v>
      </c>
    </row>
    <row r="408" spans="1:22" s="1" customFormat="1">
      <c r="A408" s="4" t="s">
        <v>3317</v>
      </c>
      <c r="B408" s="2" t="s">
        <v>3471</v>
      </c>
      <c r="C408" s="13" t="s">
        <v>750</v>
      </c>
      <c r="D408" s="13" t="s">
        <v>751</v>
      </c>
      <c r="E408" s="176">
        <v>16850</v>
      </c>
      <c r="F408" s="166">
        <v>0.2</v>
      </c>
      <c r="G408" s="165">
        <v>13480</v>
      </c>
      <c r="H408" s="205">
        <v>1476</v>
      </c>
      <c r="I408" s="205">
        <v>1512</v>
      </c>
      <c r="J408" s="139">
        <v>0</v>
      </c>
      <c r="K408" s="139">
        <v>0</v>
      </c>
      <c r="L408" s="139">
        <v>0</v>
      </c>
      <c r="M408" s="139" t="s">
        <v>18</v>
      </c>
      <c r="N408" s="209" t="s">
        <v>18</v>
      </c>
      <c r="O408" s="170" t="s">
        <v>18</v>
      </c>
      <c r="P408" s="209" t="s">
        <v>18</v>
      </c>
      <c r="Q408" s="139" t="s">
        <v>18</v>
      </c>
      <c r="R408" s="168" t="s">
        <v>18</v>
      </c>
      <c r="S408" s="139" t="s">
        <v>18</v>
      </c>
    </row>
    <row r="409" spans="1:22" s="1" customFormat="1">
      <c r="A409" s="4" t="s">
        <v>3317</v>
      </c>
      <c r="B409" s="2" t="s">
        <v>3471</v>
      </c>
      <c r="C409" s="411" t="s">
        <v>3408</v>
      </c>
      <c r="D409" s="411" t="s">
        <v>3337</v>
      </c>
      <c r="E409" s="203">
        <v>6500</v>
      </c>
      <c r="F409" s="225">
        <v>0.2</v>
      </c>
      <c r="G409" s="168">
        <f>E409-(E409*F409)</f>
        <v>5200</v>
      </c>
      <c r="H409" s="205">
        <v>0</v>
      </c>
      <c r="I409" s="205">
        <v>0</v>
      </c>
      <c r="J409" s="401">
        <v>0</v>
      </c>
      <c r="K409" s="203">
        <v>0</v>
      </c>
      <c r="L409" s="401">
        <v>0</v>
      </c>
      <c r="M409" s="139" t="s">
        <v>18</v>
      </c>
      <c r="N409" s="139" t="s">
        <v>18</v>
      </c>
      <c r="O409" s="139" t="s">
        <v>18</v>
      </c>
      <c r="P409" s="139" t="s">
        <v>18</v>
      </c>
      <c r="Q409" s="139" t="s">
        <v>18</v>
      </c>
      <c r="R409" s="139" t="s">
        <v>18</v>
      </c>
      <c r="S409" s="139" t="s">
        <v>18</v>
      </c>
      <c r="T409" s="240">
        <f>G409*0.0322+H409*2/36</f>
        <v>167.44</v>
      </c>
      <c r="U409" s="240">
        <f>G409*0.0253+H409*3/48</f>
        <v>131.56</v>
      </c>
      <c r="V409" s="240">
        <f>G409*0.0212+H409*4/60</f>
        <v>110.24</v>
      </c>
    </row>
    <row r="410" spans="1:22" s="1" customFormat="1">
      <c r="A410" s="4" t="s">
        <v>3317</v>
      </c>
      <c r="B410" s="2" t="s">
        <v>3471</v>
      </c>
      <c r="C410" s="14" t="s">
        <v>756</v>
      </c>
      <c r="D410" s="3" t="s">
        <v>757</v>
      </c>
      <c r="E410" s="176">
        <v>11225</v>
      </c>
      <c r="F410" s="166">
        <v>0.2</v>
      </c>
      <c r="G410" s="165">
        <v>8980</v>
      </c>
      <c r="H410" s="205">
        <v>516</v>
      </c>
      <c r="I410" s="205">
        <v>564</v>
      </c>
      <c r="J410" s="139">
        <v>0</v>
      </c>
      <c r="K410" s="139">
        <v>0</v>
      </c>
      <c r="L410" s="139">
        <v>0</v>
      </c>
      <c r="M410" s="139" t="s">
        <v>18</v>
      </c>
      <c r="N410" s="139" t="s">
        <v>18</v>
      </c>
      <c r="O410" s="170" t="s">
        <v>18</v>
      </c>
      <c r="P410" s="139" t="s">
        <v>18</v>
      </c>
      <c r="Q410" s="139" t="s">
        <v>18</v>
      </c>
      <c r="R410" s="170" t="s">
        <v>18</v>
      </c>
      <c r="S410" s="139" t="s">
        <v>18</v>
      </c>
    </row>
    <row r="411" spans="1:22" s="1" customFormat="1">
      <c r="A411" s="4" t="s">
        <v>3317</v>
      </c>
      <c r="B411" s="2" t="s">
        <v>3471</v>
      </c>
      <c r="C411" s="411" t="s">
        <v>3409</v>
      </c>
      <c r="D411" s="411" t="s">
        <v>3338</v>
      </c>
      <c r="E411" s="203">
        <v>8600</v>
      </c>
      <c r="F411" s="225">
        <v>0.2</v>
      </c>
      <c r="G411" s="168">
        <f>E411-(E411*F411)</f>
        <v>6880</v>
      </c>
      <c r="H411" s="205">
        <v>600</v>
      </c>
      <c r="I411" s="205">
        <v>600</v>
      </c>
      <c r="J411" s="401">
        <v>0</v>
      </c>
      <c r="K411" s="203">
        <v>0</v>
      </c>
      <c r="L411" s="401">
        <v>0</v>
      </c>
      <c r="M411" s="139" t="s">
        <v>18</v>
      </c>
      <c r="N411" s="139" t="s">
        <v>18</v>
      </c>
      <c r="O411" s="139" t="s">
        <v>18</v>
      </c>
      <c r="P411" s="139" t="s">
        <v>18</v>
      </c>
      <c r="Q411" s="139" t="s">
        <v>18</v>
      </c>
      <c r="R411" s="139" t="s">
        <v>18</v>
      </c>
      <c r="S411" s="139" t="s">
        <v>18</v>
      </c>
      <c r="T411" s="240">
        <f>G411*0.0322+H411*2/36</f>
        <v>254.86933333333334</v>
      </c>
      <c r="U411" s="240">
        <f>G411*0.0253+H411*3/48</f>
        <v>211.56399999999999</v>
      </c>
      <c r="V411" s="240">
        <f>G411*0.0212+H411*4/60</f>
        <v>185.85599999999999</v>
      </c>
    </row>
    <row r="412" spans="1:22" s="1" customFormat="1">
      <c r="A412" s="4" t="s">
        <v>3317</v>
      </c>
      <c r="B412" s="2" t="s">
        <v>3471</v>
      </c>
      <c r="C412" s="171" t="s">
        <v>760</v>
      </c>
      <c r="D412" s="191" t="s">
        <v>761</v>
      </c>
      <c r="E412" s="165">
        <v>7615</v>
      </c>
      <c r="F412" s="166">
        <v>0.2</v>
      </c>
      <c r="G412" s="165">
        <v>6092</v>
      </c>
      <c r="H412" s="205">
        <v>492</v>
      </c>
      <c r="I412" s="205">
        <v>528</v>
      </c>
      <c r="J412" s="139">
        <v>0</v>
      </c>
      <c r="K412" s="139">
        <v>0</v>
      </c>
      <c r="L412" s="139">
        <v>0</v>
      </c>
      <c r="M412" s="139" t="s">
        <v>18</v>
      </c>
      <c r="N412" s="139" t="s">
        <v>18</v>
      </c>
      <c r="O412" s="170" t="s">
        <v>18</v>
      </c>
      <c r="P412" s="139" t="s">
        <v>18</v>
      </c>
      <c r="Q412" s="139" t="s">
        <v>18</v>
      </c>
      <c r="R412" s="170" t="s">
        <v>18</v>
      </c>
      <c r="S412" s="139" t="s">
        <v>18</v>
      </c>
    </row>
    <row r="413" spans="1:22" s="1" customFormat="1">
      <c r="A413" s="4" t="s">
        <v>3317</v>
      </c>
      <c r="B413" s="2" t="s">
        <v>3471</v>
      </c>
      <c r="C413" s="411" t="s">
        <v>3410</v>
      </c>
      <c r="D413" s="411" t="s">
        <v>3339</v>
      </c>
      <c r="E413" s="203">
        <v>8150</v>
      </c>
      <c r="F413" s="225">
        <v>0.2</v>
      </c>
      <c r="G413" s="168">
        <f>E413-(E413*F413)</f>
        <v>6520</v>
      </c>
      <c r="H413" s="205">
        <v>576</v>
      </c>
      <c r="I413" s="205">
        <v>576</v>
      </c>
      <c r="J413" s="401">
        <v>0</v>
      </c>
      <c r="K413" s="203">
        <v>0</v>
      </c>
      <c r="L413" s="401">
        <v>0</v>
      </c>
      <c r="M413" s="139" t="s">
        <v>18</v>
      </c>
      <c r="N413" s="139" t="s">
        <v>18</v>
      </c>
      <c r="O413" s="139" t="s">
        <v>18</v>
      </c>
      <c r="P413" s="139" t="s">
        <v>18</v>
      </c>
      <c r="Q413" s="139" t="s">
        <v>18</v>
      </c>
      <c r="R413" s="139" t="s">
        <v>18</v>
      </c>
      <c r="S413" s="139" t="s">
        <v>18</v>
      </c>
      <c r="T413" s="240">
        <f>G413*0.0322+H413*2/36</f>
        <v>241.94399999999999</v>
      </c>
      <c r="U413" s="240">
        <f>G413*0.0253+H413*3/48</f>
        <v>200.95599999999999</v>
      </c>
      <c r="V413" s="240">
        <f>G413*0.0212+H413*4/60</f>
        <v>176.624</v>
      </c>
    </row>
    <row r="414" spans="1:22" s="1" customFormat="1">
      <c r="A414" s="4" t="s">
        <v>3317</v>
      </c>
      <c r="B414" s="2" t="s">
        <v>3471</v>
      </c>
      <c r="C414" s="411" t="s">
        <v>3411</v>
      </c>
      <c r="D414" s="411" t="s">
        <v>3340</v>
      </c>
      <c r="E414" s="203">
        <v>8150</v>
      </c>
      <c r="F414" s="225">
        <v>0.2</v>
      </c>
      <c r="G414" s="168">
        <f>E414-(E414*F414)</f>
        <v>6520</v>
      </c>
      <c r="H414" s="205">
        <v>576</v>
      </c>
      <c r="I414" s="205">
        <v>576</v>
      </c>
      <c r="J414" s="401">
        <v>0</v>
      </c>
      <c r="K414" s="203">
        <v>0</v>
      </c>
      <c r="L414" s="401">
        <v>0</v>
      </c>
      <c r="M414" s="139" t="s">
        <v>18</v>
      </c>
      <c r="N414" s="139" t="s">
        <v>18</v>
      </c>
      <c r="O414" s="139" t="s">
        <v>18</v>
      </c>
      <c r="P414" s="139" t="s">
        <v>18</v>
      </c>
      <c r="Q414" s="139" t="s">
        <v>18</v>
      </c>
      <c r="R414" s="139" t="s">
        <v>18</v>
      </c>
      <c r="S414" s="139" t="s">
        <v>18</v>
      </c>
      <c r="T414" s="402">
        <f>G414*0.0322+H414*2/36</f>
        <v>241.94399999999999</v>
      </c>
      <c r="U414" s="402">
        <f>G414*0.0253+H414*3/48</f>
        <v>200.95599999999999</v>
      </c>
      <c r="V414" s="402">
        <f>G414*0.0212+H414*4/60</f>
        <v>176.624</v>
      </c>
    </row>
    <row r="415" spans="1:22" s="1" customFormat="1">
      <c r="A415" s="4" t="s">
        <v>3317</v>
      </c>
      <c r="B415" s="2" t="s">
        <v>3471</v>
      </c>
      <c r="C415" s="4" t="s">
        <v>770</v>
      </c>
      <c r="D415" s="13" t="s">
        <v>771</v>
      </c>
      <c r="E415" s="176">
        <v>900</v>
      </c>
      <c r="F415" s="166">
        <v>0</v>
      </c>
      <c r="G415" s="165">
        <v>900</v>
      </c>
      <c r="H415" s="139">
        <v>0</v>
      </c>
      <c r="I415" s="139">
        <v>0</v>
      </c>
      <c r="J415" s="139">
        <v>0</v>
      </c>
      <c r="K415" s="139">
        <v>0</v>
      </c>
      <c r="L415" s="139">
        <v>0</v>
      </c>
      <c r="M415" s="139" t="s">
        <v>18</v>
      </c>
      <c r="N415" s="209" t="s">
        <v>18</v>
      </c>
      <c r="O415" s="170" t="s">
        <v>18</v>
      </c>
      <c r="P415" s="209" t="s">
        <v>18</v>
      </c>
      <c r="Q415" s="139" t="s">
        <v>18</v>
      </c>
      <c r="R415" s="168" t="s">
        <v>18</v>
      </c>
      <c r="S415" s="139" t="s">
        <v>18</v>
      </c>
      <c r="T415" s="235"/>
      <c r="U415" s="235"/>
      <c r="V415" s="235"/>
    </row>
    <row r="416" spans="1:22" s="1" customFormat="1">
      <c r="A416" s="4" t="s">
        <v>3317</v>
      </c>
      <c r="B416" s="2" t="s">
        <v>3471</v>
      </c>
      <c r="C416" s="13" t="s">
        <v>3412</v>
      </c>
      <c r="D416" s="13" t="s">
        <v>3341</v>
      </c>
      <c r="E416" s="409">
        <v>76525</v>
      </c>
      <c r="F416" s="225">
        <v>0.2</v>
      </c>
      <c r="G416" s="168">
        <f>E416-(E416*F416)</f>
        <v>61220</v>
      </c>
      <c r="H416" s="208">
        <v>16068</v>
      </c>
      <c r="I416" s="208">
        <v>19896</v>
      </c>
      <c r="J416" s="401">
        <v>0</v>
      </c>
      <c r="K416" s="203">
        <v>0</v>
      </c>
      <c r="L416" s="401">
        <v>0</v>
      </c>
      <c r="M416" s="139" t="s">
        <v>18</v>
      </c>
      <c r="N416" s="139" t="s">
        <v>18</v>
      </c>
      <c r="O416" s="139" t="s">
        <v>18</v>
      </c>
      <c r="P416" s="139" t="s">
        <v>18</v>
      </c>
      <c r="Q416" s="139" t="s">
        <v>18</v>
      </c>
      <c r="R416" s="139" t="s">
        <v>18</v>
      </c>
      <c r="S416" s="139" t="s">
        <v>18</v>
      </c>
      <c r="T416" s="402">
        <f>G416*0.0322+H416*2/36</f>
        <v>2863.9506666666666</v>
      </c>
      <c r="U416" s="402">
        <f>G416*0.0253+H416*3/48</f>
        <v>2553.116</v>
      </c>
      <c r="V416" s="402">
        <f>G416*0.0212+H416*4/60</f>
        <v>2369.0640000000003</v>
      </c>
    </row>
    <row r="417" spans="1:22" s="1" customFormat="1">
      <c r="A417" s="4" t="s">
        <v>3317</v>
      </c>
      <c r="B417" s="2" t="s">
        <v>3471</v>
      </c>
      <c r="C417" s="411" t="s">
        <v>3413</v>
      </c>
      <c r="D417" s="411" t="s">
        <v>3342</v>
      </c>
      <c r="E417" s="203">
        <v>88485</v>
      </c>
      <c r="F417" s="225">
        <v>0.2</v>
      </c>
      <c r="G417" s="168">
        <f>E417-(E417*F417)</f>
        <v>70788</v>
      </c>
      <c r="H417" s="205">
        <v>18576</v>
      </c>
      <c r="I417" s="205">
        <v>23004</v>
      </c>
      <c r="J417" s="401">
        <v>0</v>
      </c>
      <c r="K417" s="203">
        <v>0</v>
      </c>
      <c r="L417" s="401">
        <v>0</v>
      </c>
      <c r="M417" s="139" t="s">
        <v>18</v>
      </c>
      <c r="N417" s="139" t="s">
        <v>18</v>
      </c>
      <c r="O417" s="139" t="s">
        <v>18</v>
      </c>
      <c r="P417" s="139" t="s">
        <v>18</v>
      </c>
      <c r="Q417" s="139" t="s">
        <v>18</v>
      </c>
      <c r="R417" s="139" t="s">
        <v>18</v>
      </c>
      <c r="S417" s="139" t="s">
        <v>18</v>
      </c>
      <c r="T417" s="402">
        <f>G417*0.0322+H417*2/36</f>
        <v>3311.3735999999999</v>
      </c>
      <c r="U417" s="402">
        <f>G417*0.0253+H417*3/48</f>
        <v>2951.9364</v>
      </c>
      <c r="V417" s="402">
        <f>G417*0.0212+H417*4/60</f>
        <v>2739.1055999999999</v>
      </c>
    </row>
    <row r="418" spans="1:22" s="1" customFormat="1">
      <c r="A418" s="4" t="s">
        <v>3317</v>
      </c>
      <c r="B418" s="2" t="s">
        <v>3471</v>
      </c>
      <c r="C418" s="13" t="s">
        <v>3414</v>
      </c>
      <c r="D418" s="13" t="s">
        <v>3343</v>
      </c>
      <c r="E418" s="409">
        <v>69550</v>
      </c>
      <c r="F418" s="225">
        <v>0.2</v>
      </c>
      <c r="G418" s="168">
        <f>E418-(E418*F418)</f>
        <v>55640</v>
      </c>
      <c r="H418" s="208">
        <v>14604</v>
      </c>
      <c r="I418" s="208">
        <v>18084</v>
      </c>
      <c r="J418" s="401">
        <v>0</v>
      </c>
      <c r="K418" s="203">
        <v>0</v>
      </c>
      <c r="L418" s="401">
        <v>0</v>
      </c>
      <c r="M418" s="139" t="s">
        <v>18</v>
      </c>
      <c r="N418" s="139" t="s">
        <v>18</v>
      </c>
      <c r="O418" s="139" t="s">
        <v>18</v>
      </c>
      <c r="P418" s="139" t="s">
        <v>18</v>
      </c>
      <c r="Q418" s="139" t="s">
        <v>18</v>
      </c>
      <c r="R418" s="139" t="s">
        <v>18</v>
      </c>
      <c r="S418" s="139" t="s">
        <v>18</v>
      </c>
      <c r="T418" s="402">
        <f>G418*0.0322+H418*2/36</f>
        <v>2602.9413333333332</v>
      </c>
      <c r="U418" s="402">
        <f>G418*0.0253+H418*3/48</f>
        <v>2320.442</v>
      </c>
      <c r="V418" s="402">
        <f>G418*0.0212+H418*4/60</f>
        <v>2153.1680000000001</v>
      </c>
    </row>
    <row r="419" spans="1:22" s="1" customFormat="1">
      <c r="A419" s="4" t="s">
        <v>3317</v>
      </c>
      <c r="B419" s="2" t="s">
        <v>3471</v>
      </c>
      <c r="C419" s="411" t="s">
        <v>3415</v>
      </c>
      <c r="D419" s="411" t="s">
        <v>793</v>
      </c>
      <c r="E419" s="203">
        <v>655</v>
      </c>
      <c r="F419" s="225">
        <v>0.2</v>
      </c>
      <c r="G419" s="168">
        <f>E419-(E419*F419)</f>
        <v>524</v>
      </c>
      <c r="H419" s="205">
        <v>0</v>
      </c>
      <c r="I419" s="205">
        <v>0</v>
      </c>
      <c r="J419" s="401">
        <v>0</v>
      </c>
      <c r="K419" s="203">
        <v>0</v>
      </c>
      <c r="L419" s="401">
        <v>0</v>
      </c>
      <c r="M419" s="139" t="s">
        <v>18</v>
      </c>
      <c r="N419" s="139" t="s">
        <v>18</v>
      </c>
      <c r="O419" s="139" t="s">
        <v>18</v>
      </c>
      <c r="P419" s="139" t="s">
        <v>18</v>
      </c>
      <c r="Q419" s="139" t="s">
        <v>18</v>
      </c>
      <c r="R419" s="139" t="s">
        <v>18</v>
      </c>
      <c r="S419" s="139" t="s">
        <v>18</v>
      </c>
      <c r="T419" s="402">
        <f>G419*0.0322+H419*2/36</f>
        <v>16.872799999999998</v>
      </c>
      <c r="U419" s="402">
        <f>G419*0.0253+H419*3/48</f>
        <v>13.257199999999999</v>
      </c>
      <c r="V419" s="402">
        <f>G419*0.0212+H419*4/60</f>
        <v>11.1088</v>
      </c>
    </row>
    <row r="420" spans="1:22" s="1" customFormat="1">
      <c r="A420" s="4" t="s">
        <v>3317</v>
      </c>
      <c r="B420" s="2" t="s">
        <v>3471</v>
      </c>
      <c r="C420" s="13" t="s">
        <v>3416</v>
      </c>
      <c r="D420" s="13" t="s">
        <v>3344</v>
      </c>
      <c r="E420" s="409">
        <v>5375</v>
      </c>
      <c r="F420" s="225">
        <v>0.2</v>
      </c>
      <c r="G420" s="168">
        <f>E420-(E420*F420)</f>
        <v>4300</v>
      </c>
      <c r="H420" s="205">
        <v>0</v>
      </c>
      <c r="I420" s="205">
        <v>0</v>
      </c>
      <c r="J420" s="401">
        <v>0</v>
      </c>
      <c r="K420" s="203">
        <v>0</v>
      </c>
      <c r="L420" s="401">
        <v>0</v>
      </c>
      <c r="M420" s="139" t="s">
        <v>18</v>
      </c>
      <c r="N420" s="139" t="s">
        <v>18</v>
      </c>
      <c r="O420" s="139" t="s">
        <v>18</v>
      </c>
      <c r="P420" s="139" t="s">
        <v>18</v>
      </c>
      <c r="Q420" s="139" t="s">
        <v>18</v>
      </c>
      <c r="R420" s="139" t="s">
        <v>18</v>
      </c>
      <c r="S420" s="139" t="s">
        <v>18</v>
      </c>
      <c r="T420" s="402">
        <f>G420*0.0322+H420*2/36</f>
        <v>138.46</v>
      </c>
      <c r="U420" s="402">
        <f>G420*0.0253+H420*3/48</f>
        <v>108.78999999999999</v>
      </c>
      <c r="V420" s="402">
        <f>G420*0.0212+H420*4/60</f>
        <v>91.16</v>
      </c>
    </row>
    <row r="421" spans="1:22" s="1" customFormat="1">
      <c r="A421" s="4" t="s">
        <v>3317</v>
      </c>
      <c r="B421" s="2" t="s">
        <v>3471</v>
      </c>
      <c r="C421" s="6" t="s">
        <v>772</v>
      </c>
      <c r="D421" s="189" t="s">
        <v>773</v>
      </c>
      <c r="E421" s="165">
        <v>3260</v>
      </c>
      <c r="F421" s="166">
        <v>0.2</v>
      </c>
      <c r="G421" s="165">
        <v>2608</v>
      </c>
      <c r="H421" s="139">
        <v>0</v>
      </c>
      <c r="I421" s="139">
        <v>0</v>
      </c>
      <c r="J421" s="139">
        <v>0</v>
      </c>
      <c r="K421" s="139">
        <v>0</v>
      </c>
      <c r="L421" s="139">
        <v>0</v>
      </c>
      <c r="M421" s="139" t="s">
        <v>18</v>
      </c>
      <c r="N421" s="139" t="s">
        <v>18</v>
      </c>
      <c r="O421" s="170" t="s">
        <v>18</v>
      </c>
      <c r="P421" s="139" t="s">
        <v>18</v>
      </c>
      <c r="Q421" s="139" t="s">
        <v>18</v>
      </c>
      <c r="R421" s="170" t="s">
        <v>18</v>
      </c>
      <c r="S421" s="139" t="s">
        <v>18</v>
      </c>
    </row>
    <row r="422" spans="1:22" s="1" customFormat="1" ht="30">
      <c r="A422" s="4" t="s">
        <v>3317</v>
      </c>
      <c r="B422" s="2" t="s">
        <v>3471</v>
      </c>
      <c r="C422" s="6" t="s">
        <v>774</v>
      </c>
      <c r="D422" s="191" t="s">
        <v>775</v>
      </c>
      <c r="E422" s="165">
        <v>13510</v>
      </c>
      <c r="F422" s="166">
        <v>0.2</v>
      </c>
      <c r="G422" s="165">
        <v>10808</v>
      </c>
      <c r="H422" s="139">
        <v>0</v>
      </c>
      <c r="I422" s="139">
        <v>0</v>
      </c>
      <c r="J422" s="139">
        <v>0</v>
      </c>
      <c r="K422" s="139">
        <v>0</v>
      </c>
      <c r="L422" s="139">
        <v>0</v>
      </c>
      <c r="M422" s="139" t="s">
        <v>18</v>
      </c>
      <c r="N422" s="139" t="s">
        <v>18</v>
      </c>
      <c r="O422" s="170" t="s">
        <v>18</v>
      </c>
      <c r="P422" s="139" t="s">
        <v>18</v>
      </c>
      <c r="Q422" s="139" t="s">
        <v>18</v>
      </c>
      <c r="R422" s="170" t="s">
        <v>18</v>
      </c>
      <c r="S422" s="139" t="s">
        <v>18</v>
      </c>
    </row>
    <row r="423" spans="1:22" s="1" customFormat="1" ht="30">
      <c r="A423" s="4" t="s">
        <v>3317</v>
      </c>
      <c r="B423" s="2" t="s">
        <v>3471</v>
      </c>
      <c r="C423" s="6" t="s">
        <v>776</v>
      </c>
      <c r="D423" s="191" t="s">
        <v>777</v>
      </c>
      <c r="E423" s="165">
        <v>1650</v>
      </c>
      <c r="F423" s="166">
        <v>0.2</v>
      </c>
      <c r="G423" s="165">
        <v>1320</v>
      </c>
      <c r="H423" s="139">
        <v>0</v>
      </c>
      <c r="I423" s="139">
        <v>0</v>
      </c>
      <c r="J423" s="139">
        <v>0</v>
      </c>
      <c r="K423" s="139">
        <v>0</v>
      </c>
      <c r="L423" s="139">
        <v>0</v>
      </c>
      <c r="M423" s="139" t="s">
        <v>18</v>
      </c>
      <c r="N423" s="139" t="s">
        <v>18</v>
      </c>
      <c r="O423" s="170" t="s">
        <v>18</v>
      </c>
      <c r="P423" s="139" t="s">
        <v>18</v>
      </c>
      <c r="Q423" s="139" t="s">
        <v>18</v>
      </c>
      <c r="R423" s="170" t="s">
        <v>18</v>
      </c>
      <c r="S423" s="139" t="s">
        <v>18</v>
      </c>
    </row>
    <row r="424" spans="1:22" s="1" customFormat="1">
      <c r="A424" s="4" t="s">
        <v>3317</v>
      </c>
      <c r="B424" s="2" t="s">
        <v>3471</v>
      </c>
      <c r="C424" s="14" t="s">
        <v>780</v>
      </c>
      <c r="D424" s="3" t="s">
        <v>781</v>
      </c>
      <c r="E424" s="176">
        <v>1265</v>
      </c>
      <c r="F424" s="166">
        <v>0.2</v>
      </c>
      <c r="G424" s="165">
        <v>1012</v>
      </c>
      <c r="H424" s="208">
        <v>180</v>
      </c>
      <c r="I424" s="139">
        <v>192</v>
      </c>
      <c r="J424" s="139">
        <v>0</v>
      </c>
      <c r="K424" s="139">
        <v>0</v>
      </c>
      <c r="L424" s="139">
        <v>0</v>
      </c>
      <c r="M424" s="139" t="s">
        <v>18</v>
      </c>
      <c r="N424" s="139" t="s">
        <v>18</v>
      </c>
      <c r="O424" s="170" t="s">
        <v>18</v>
      </c>
      <c r="P424" s="139" t="s">
        <v>18</v>
      </c>
      <c r="Q424" s="139" t="s">
        <v>18</v>
      </c>
      <c r="R424" s="170" t="s">
        <v>18</v>
      </c>
      <c r="S424" s="139" t="s">
        <v>18</v>
      </c>
    </row>
    <row r="425" spans="1:22" s="1" customFormat="1">
      <c r="A425" s="4" t="s">
        <v>3317</v>
      </c>
      <c r="B425" s="2" t="s">
        <v>3471</v>
      </c>
      <c r="C425" s="411" t="s">
        <v>3417</v>
      </c>
      <c r="D425" s="411" t="s">
        <v>3345</v>
      </c>
      <c r="E425" s="203">
        <v>8040</v>
      </c>
      <c r="F425" s="225">
        <v>0.2</v>
      </c>
      <c r="G425" s="168">
        <f>E425-(E425*F425)</f>
        <v>6432</v>
      </c>
      <c r="H425" s="205">
        <v>0</v>
      </c>
      <c r="I425" s="205">
        <v>0</v>
      </c>
      <c r="J425" s="401">
        <v>0</v>
      </c>
      <c r="K425" s="203">
        <v>0</v>
      </c>
      <c r="L425" s="401">
        <v>0</v>
      </c>
      <c r="M425" s="139" t="s">
        <v>18</v>
      </c>
      <c r="N425" s="139" t="s">
        <v>18</v>
      </c>
      <c r="O425" s="139" t="s">
        <v>18</v>
      </c>
      <c r="P425" s="139" t="s">
        <v>18</v>
      </c>
      <c r="Q425" s="139" t="s">
        <v>18</v>
      </c>
      <c r="R425" s="139" t="s">
        <v>18</v>
      </c>
      <c r="S425" s="139" t="s">
        <v>18</v>
      </c>
      <c r="T425" s="402">
        <f>G425*0.0322+H425*2/36</f>
        <v>207.1104</v>
      </c>
      <c r="U425" s="402">
        <f>G425*0.0253+H425*3/48</f>
        <v>162.7296</v>
      </c>
      <c r="V425" s="402">
        <f>G425*0.0212+H425*4/60</f>
        <v>136.35839999999999</v>
      </c>
    </row>
    <row r="426" spans="1:22" s="1" customFormat="1">
      <c r="A426" s="4" t="s">
        <v>3317</v>
      </c>
      <c r="B426" s="2" t="s">
        <v>3471</v>
      </c>
      <c r="C426" s="6" t="s">
        <v>784</v>
      </c>
      <c r="D426" s="189" t="s">
        <v>785</v>
      </c>
      <c r="E426" s="165">
        <v>135545</v>
      </c>
      <c r="F426" s="166">
        <v>0.2</v>
      </c>
      <c r="G426" s="165">
        <v>108436</v>
      </c>
      <c r="H426" s="205">
        <v>10032</v>
      </c>
      <c r="I426" s="205">
        <v>10848</v>
      </c>
      <c r="J426" s="139">
        <v>0</v>
      </c>
      <c r="K426" s="139">
        <v>0</v>
      </c>
      <c r="L426" s="139">
        <v>0</v>
      </c>
      <c r="M426" s="139" t="s">
        <v>18</v>
      </c>
      <c r="N426" s="139" t="s">
        <v>18</v>
      </c>
      <c r="O426" s="170" t="s">
        <v>18</v>
      </c>
      <c r="P426" s="139" t="s">
        <v>18</v>
      </c>
      <c r="Q426" s="139" t="s">
        <v>18</v>
      </c>
      <c r="R426" s="170" t="s">
        <v>18</v>
      </c>
      <c r="S426" s="139" t="s">
        <v>18</v>
      </c>
    </row>
    <row r="427" spans="1:22" s="1" customFormat="1">
      <c r="A427" s="4" t="s">
        <v>3317</v>
      </c>
      <c r="B427" s="2" t="s">
        <v>3471</v>
      </c>
      <c r="C427" s="6" t="s">
        <v>786</v>
      </c>
      <c r="D427" s="189" t="s">
        <v>787</v>
      </c>
      <c r="E427" s="165">
        <v>177105</v>
      </c>
      <c r="F427" s="166">
        <v>0.2</v>
      </c>
      <c r="G427" s="165">
        <v>141684</v>
      </c>
      <c r="H427" s="205">
        <v>13104</v>
      </c>
      <c r="I427" s="205">
        <v>14172</v>
      </c>
      <c r="J427" s="139">
        <v>0</v>
      </c>
      <c r="K427" s="139">
        <v>0</v>
      </c>
      <c r="L427" s="139">
        <v>0</v>
      </c>
      <c r="M427" s="139" t="s">
        <v>18</v>
      </c>
      <c r="N427" s="139" t="s">
        <v>18</v>
      </c>
      <c r="O427" s="170" t="s">
        <v>18</v>
      </c>
      <c r="P427" s="139" t="s">
        <v>18</v>
      </c>
      <c r="Q427" s="139" t="s">
        <v>18</v>
      </c>
      <c r="R427" s="170" t="s">
        <v>18</v>
      </c>
      <c r="S427" s="139" t="s">
        <v>18</v>
      </c>
    </row>
    <row r="428" spans="1:22" s="1" customFormat="1">
      <c r="A428" s="4" t="s">
        <v>3317</v>
      </c>
      <c r="B428" s="2" t="s">
        <v>3471</v>
      </c>
      <c r="C428" s="6" t="s">
        <v>788</v>
      </c>
      <c r="D428" s="189" t="s">
        <v>789</v>
      </c>
      <c r="E428" s="176">
        <v>49575</v>
      </c>
      <c r="F428" s="166">
        <v>0.2</v>
      </c>
      <c r="G428" s="165">
        <v>39660</v>
      </c>
      <c r="H428" s="205">
        <v>3672</v>
      </c>
      <c r="I428" s="205">
        <v>3972</v>
      </c>
      <c r="J428" s="139">
        <v>0</v>
      </c>
      <c r="K428" s="139">
        <v>0</v>
      </c>
      <c r="L428" s="139">
        <v>0</v>
      </c>
      <c r="M428" s="139" t="s">
        <v>18</v>
      </c>
      <c r="N428" s="139" t="s">
        <v>18</v>
      </c>
      <c r="O428" s="170" t="s">
        <v>18</v>
      </c>
      <c r="P428" s="139" t="s">
        <v>18</v>
      </c>
      <c r="Q428" s="139" t="s">
        <v>18</v>
      </c>
      <c r="R428" s="170" t="s">
        <v>18</v>
      </c>
      <c r="S428" s="139" t="s">
        <v>18</v>
      </c>
    </row>
    <row r="429" spans="1:22" s="1" customFormat="1">
      <c r="A429" s="4" t="s">
        <v>3317</v>
      </c>
      <c r="B429" s="2" t="s">
        <v>3471</v>
      </c>
      <c r="C429" s="6" t="s">
        <v>794</v>
      </c>
      <c r="D429" s="191" t="s">
        <v>795</v>
      </c>
      <c r="E429" s="176">
        <v>3375</v>
      </c>
      <c r="F429" s="166">
        <v>0.2</v>
      </c>
      <c r="G429" s="165">
        <v>2700</v>
      </c>
      <c r="H429" s="139">
        <v>0</v>
      </c>
      <c r="I429" s="139">
        <v>0</v>
      </c>
      <c r="J429" s="139">
        <v>0</v>
      </c>
      <c r="K429" s="139">
        <v>0</v>
      </c>
      <c r="L429" s="139">
        <v>0</v>
      </c>
      <c r="M429" s="139" t="s">
        <v>18</v>
      </c>
      <c r="N429" s="139" t="s">
        <v>18</v>
      </c>
      <c r="O429" s="170" t="s">
        <v>18</v>
      </c>
      <c r="P429" s="139" t="s">
        <v>18</v>
      </c>
      <c r="Q429" s="139" t="s">
        <v>18</v>
      </c>
      <c r="R429" s="170" t="s">
        <v>18</v>
      </c>
      <c r="S429" s="139" t="s">
        <v>18</v>
      </c>
    </row>
    <row r="430" spans="1:22" s="1" customFormat="1">
      <c r="A430" s="4" t="s">
        <v>3317</v>
      </c>
      <c r="B430" s="2" t="s">
        <v>3471</v>
      </c>
      <c r="C430" s="6" t="s">
        <v>796</v>
      </c>
      <c r="D430" s="189" t="s">
        <v>797</v>
      </c>
      <c r="E430" s="165">
        <v>4795</v>
      </c>
      <c r="F430" s="166">
        <v>0.2</v>
      </c>
      <c r="G430" s="165">
        <v>3836</v>
      </c>
      <c r="H430" s="139">
        <v>0</v>
      </c>
      <c r="I430" s="139">
        <v>0</v>
      </c>
      <c r="J430" s="139">
        <v>0</v>
      </c>
      <c r="K430" s="139">
        <v>0</v>
      </c>
      <c r="L430" s="139">
        <v>0</v>
      </c>
      <c r="M430" s="139" t="s">
        <v>18</v>
      </c>
      <c r="N430" s="139" t="s">
        <v>18</v>
      </c>
      <c r="O430" s="170" t="s">
        <v>18</v>
      </c>
      <c r="P430" s="139" t="s">
        <v>18</v>
      </c>
      <c r="Q430" s="139" t="s">
        <v>18</v>
      </c>
      <c r="R430" s="170" t="s">
        <v>18</v>
      </c>
      <c r="S430" s="139" t="s">
        <v>18</v>
      </c>
    </row>
    <row r="431" spans="1:22" s="1" customFormat="1">
      <c r="A431" s="4" t="s">
        <v>3317</v>
      </c>
      <c r="B431" s="2" t="s">
        <v>3471</v>
      </c>
      <c r="C431" s="6" t="s">
        <v>798</v>
      </c>
      <c r="D431" s="189" t="s">
        <v>799</v>
      </c>
      <c r="E431" s="165">
        <v>14100</v>
      </c>
      <c r="F431" s="166">
        <v>0.2</v>
      </c>
      <c r="G431" s="165">
        <v>11280</v>
      </c>
      <c r="H431" s="139">
        <v>0</v>
      </c>
      <c r="I431" s="139">
        <v>0</v>
      </c>
      <c r="J431" s="139">
        <v>0</v>
      </c>
      <c r="K431" s="139">
        <v>0</v>
      </c>
      <c r="L431" s="139">
        <v>0</v>
      </c>
      <c r="M431" s="139" t="s">
        <v>18</v>
      </c>
      <c r="N431" s="139" t="s">
        <v>18</v>
      </c>
      <c r="O431" s="170" t="s">
        <v>18</v>
      </c>
      <c r="P431" s="139" t="s">
        <v>18</v>
      </c>
      <c r="Q431" s="139" t="s">
        <v>18</v>
      </c>
      <c r="R431" s="170" t="s">
        <v>18</v>
      </c>
      <c r="S431" s="139" t="s">
        <v>18</v>
      </c>
    </row>
    <row r="432" spans="1:22" s="1" customFormat="1">
      <c r="A432" s="4" t="s">
        <v>3317</v>
      </c>
      <c r="B432" s="2" t="s">
        <v>3471</v>
      </c>
      <c r="C432" s="411" t="s">
        <v>3418</v>
      </c>
      <c r="D432" s="411" t="s">
        <v>3346</v>
      </c>
      <c r="E432" s="203">
        <v>3520</v>
      </c>
      <c r="F432" s="225">
        <v>0.2</v>
      </c>
      <c r="G432" s="168">
        <f>E432-(E432*F432)</f>
        <v>2816</v>
      </c>
      <c r="H432" s="205">
        <v>0</v>
      </c>
      <c r="I432" s="205">
        <v>0</v>
      </c>
      <c r="J432" s="401">
        <v>0</v>
      </c>
      <c r="K432" s="203">
        <v>0</v>
      </c>
      <c r="L432" s="401">
        <v>0</v>
      </c>
      <c r="M432" s="139" t="s">
        <v>18</v>
      </c>
      <c r="N432" s="139" t="s">
        <v>18</v>
      </c>
      <c r="O432" s="139" t="s">
        <v>18</v>
      </c>
      <c r="P432" s="139" t="s">
        <v>18</v>
      </c>
      <c r="Q432" s="139" t="s">
        <v>18</v>
      </c>
      <c r="R432" s="139" t="s">
        <v>18</v>
      </c>
      <c r="S432" s="139" t="s">
        <v>18</v>
      </c>
      <c r="T432" s="402">
        <f>G432*0.0322+H432*2/36</f>
        <v>90.675200000000004</v>
      </c>
      <c r="U432" s="402">
        <f>G432*0.0253+H432*3/48</f>
        <v>71.244799999999998</v>
      </c>
      <c r="V432" s="402">
        <f>G432*0.0212+H432*4/60</f>
        <v>59.699199999999998</v>
      </c>
    </row>
    <row r="433" spans="1:22" s="1" customFormat="1">
      <c r="A433" s="4" t="s">
        <v>3317</v>
      </c>
      <c r="B433" s="2" t="s">
        <v>3471</v>
      </c>
      <c r="C433" s="13" t="s">
        <v>3232</v>
      </c>
      <c r="D433" s="13" t="s">
        <v>3233</v>
      </c>
      <c r="E433" s="202">
        <v>11510</v>
      </c>
      <c r="F433" s="169">
        <v>0.2</v>
      </c>
      <c r="G433" s="168">
        <v>9208</v>
      </c>
      <c r="H433" s="229">
        <v>1152</v>
      </c>
      <c r="I433" s="213">
        <v>1152</v>
      </c>
      <c r="J433" s="139">
        <v>0</v>
      </c>
      <c r="K433" s="203">
        <v>0</v>
      </c>
      <c r="L433" s="204">
        <v>0</v>
      </c>
      <c r="M433" s="139" t="s">
        <v>18</v>
      </c>
      <c r="N433" s="168" t="s">
        <v>18</v>
      </c>
      <c r="O433" s="139" t="s">
        <v>18</v>
      </c>
      <c r="P433" s="170" t="s">
        <v>18</v>
      </c>
      <c r="Q433" s="139" t="s">
        <v>18</v>
      </c>
      <c r="R433" s="170" t="s">
        <v>18</v>
      </c>
      <c r="S433" s="207" t="s">
        <v>18</v>
      </c>
    </row>
    <row r="434" spans="1:22" s="1" customFormat="1">
      <c r="A434" s="4" t="s">
        <v>3317</v>
      </c>
      <c r="B434" s="2" t="s">
        <v>3471</v>
      </c>
      <c r="C434" s="5" t="s">
        <v>800</v>
      </c>
      <c r="D434" s="187" t="s">
        <v>801</v>
      </c>
      <c r="E434" s="165">
        <v>5000</v>
      </c>
      <c r="F434" s="166">
        <v>0.2</v>
      </c>
      <c r="G434" s="165">
        <v>4000</v>
      </c>
      <c r="H434" s="139">
        <v>0</v>
      </c>
      <c r="I434" s="205">
        <v>0</v>
      </c>
      <c r="J434" s="139">
        <v>0</v>
      </c>
      <c r="K434" s="188">
        <v>0</v>
      </c>
      <c r="L434" s="205">
        <v>0</v>
      </c>
      <c r="M434" s="139" t="s">
        <v>18</v>
      </c>
      <c r="N434" s="168" t="s">
        <v>18</v>
      </c>
      <c r="O434" s="168" t="s">
        <v>18</v>
      </c>
      <c r="P434" s="168" t="s">
        <v>18</v>
      </c>
      <c r="Q434" s="139" t="s">
        <v>18</v>
      </c>
      <c r="R434" s="168" t="s">
        <v>18</v>
      </c>
      <c r="S434" s="139" t="s">
        <v>18</v>
      </c>
    </row>
    <row r="435" spans="1:22" s="1" customFormat="1">
      <c r="A435" s="4" t="s">
        <v>3317</v>
      </c>
      <c r="B435" s="2" t="s">
        <v>3471</v>
      </c>
      <c r="C435" s="5" t="s">
        <v>802</v>
      </c>
      <c r="D435" s="187" t="s">
        <v>803</v>
      </c>
      <c r="E435" s="165">
        <v>5000</v>
      </c>
      <c r="F435" s="166">
        <v>0.2</v>
      </c>
      <c r="G435" s="165">
        <v>4000</v>
      </c>
      <c r="H435" s="139">
        <v>0</v>
      </c>
      <c r="I435" s="205">
        <v>0</v>
      </c>
      <c r="J435" s="139">
        <v>0</v>
      </c>
      <c r="K435" s="188">
        <v>0</v>
      </c>
      <c r="L435" s="205">
        <v>0</v>
      </c>
      <c r="M435" s="139" t="s">
        <v>18</v>
      </c>
      <c r="N435" s="168" t="s">
        <v>18</v>
      </c>
      <c r="O435" s="168" t="s">
        <v>18</v>
      </c>
      <c r="P435" s="168" t="s">
        <v>18</v>
      </c>
      <c r="Q435" s="139" t="s">
        <v>18</v>
      </c>
      <c r="R435" s="168" t="s">
        <v>18</v>
      </c>
      <c r="S435" s="139" t="s">
        <v>18</v>
      </c>
    </row>
    <row r="436" spans="1:22" s="1" customFormat="1">
      <c r="A436" s="4" t="s">
        <v>3317</v>
      </c>
      <c r="B436" s="2" t="s">
        <v>3471</v>
      </c>
      <c r="C436" s="6" t="s">
        <v>804</v>
      </c>
      <c r="D436" s="191" t="s">
        <v>805</v>
      </c>
      <c r="E436" s="165">
        <v>140</v>
      </c>
      <c r="F436" s="166">
        <v>0.2</v>
      </c>
      <c r="G436" s="165">
        <v>112</v>
      </c>
      <c r="H436" s="139">
        <v>0</v>
      </c>
      <c r="I436" s="139">
        <v>0</v>
      </c>
      <c r="J436" s="139">
        <v>0</v>
      </c>
      <c r="K436" s="139">
        <v>0</v>
      </c>
      <c r="L436" s="139">
        <v>0</v>
      </c>
      <c r="M436" s="139" t="s">
        <v>18</v>
      </c>
      <c r="N436" s="139" t="s">
        <v>18</v>
      </c>
      <c r="O436" s="170" t="s">
        <v>18</v>
      </c>
      <c r="P436" s="139" t="s">
        <v>18</v>
      </c>
      <c r="Q436" s="139" t="s">
        <v>18</v>
      </c>
      <c r="R436" s="170" t="s">
        <v>18</v>
      </c>
      <c r="S436" s="139" t="s">
        <v>18</v>
      </c>
    </row>
    <row r="437" spans="1:22" s="1" customFormat="1">
      <c r="A437" s="4" t="s">
        <v>3317</v>
      </c>
      <c r="B437" s="2" t="s">
        <v>3471</v>
      </c>
      <c r="C437" s="14" t="s">
        <v>806</v>
      </c>
      <c r="D437" s="3" t="s">
        <v>807</v>
      </c>
      <c r="E437" s="176">
        <v>240</v>
      </c>
      <c r="F437" s="166">
        <v>0.2</v>
      </c>
      <c r="G437" s="165">
        <v>192</v>
      </c>
      <c r="H437" s="208">
        <v>24</v>
      </c>
      <c r="I437" s="139">
        <v>36</v>
      </c>
      <c r="J437" s="139">
        <v>0</v>
      </c>
      <c r="K437" s="139">
        <v>0</v>
      </c>
      <c r="L437" s="139">
        <v>0</v>
      </c>
      <c r="M437" s="139" t="s">
        <v>18</v>
      </c>
      <c r="N437" s="139" t="s">
        <v>18</v>
      </c>
      <c r="O437" s="170" t="s">
        <v>18</v>
      </c>
      <c r="P437" s="139" t="s">
        <v>18</v>
      </c>
      <c r="Q437" s="139" t="s">
        <v>18</v>
      </c>
      <c r="R437" s="170" t="s">
        <v>18</v>
      </c>
      <c r="S437" s="139" t="s">
        <v>18</v>
      </c>
    </row>
    <row r="438" spans="1:22" s="1" customFormat="1">
      <c r="A438" s="4" t="s">
        <v>3317</v>
      </c>
      <c r="B438" s="2" t="s">
        <v>3471</v>
      </c>
      <c r="C438" s="6" t="s">
        <v>808</v>
      </c>
      <c r="D438" s="189" t="s">
        <v>809</v>
      </c>
      <c r="E438" s="165">
        <v>655</v>
      </c>
      <c r="F438" s="166">
        <v>0.2</v>
      </c>
      <c r="G438" s="165">
        <v>524</v>
      </c>
      <c r="H438" s="139">
        <v>0</v>
      </c>
      <c r="I438" s="139">
        <v>0</v>
      </c>
      <c r="J438" s="139">
        <v>0</v>
      </c>
      <c r="K438" s="139">
        <v>0</v>
      </c>
      <c r="L438" s="139">
        <v>0</v>
      </c>
      <c r="M438" s="139" t="s">
        <v>18</v>
      </c>
      <c r="N438" s="139" t="s">
        <v>18</v>
      </c>
      <c r="O438" s="170" t="s">
        <v>18</v>
      </c>
      <c r="P438" s="139" t="s">
        <v>18</v>
      </c>
      <c r="Q438" s="139" t="s">
        <v>18</v>
      </c>
      <c r="R438" s="170" t="s">
        <v>18</v>
      </c>
      <c r="S438" s="139" t="s">
        <v>18</v>
      </c>
    </row>
    <row r="439" spans="1:22" s="1" customFormat="1">
      <c r="A439" s="4" t="s">
        <v>3317</v>
      </c>
      <c r="B439" s="2" t="s">
        <v>3471</v>
      </c>
      <c r="C439" s="6" t="s">
        <v>810</v>
      </c>
      <c r="D439" s="189" t="s">
        <v>811</v>
      </c>
      <c r="E439" s="165">
        <v>1660</v>
      </c>
      <c r="F439" s="166">
        <v>0.2</v>
      </c>
      <c r="G439" s="165">
        <v>1328</v>
      </c>
      <c r="H439" s="139">
        <v>0</v>
      </c>
      <c r="I439" s="139">
        <v>0</v>
      </c>
      <c r="J439" s="139">
        <v>0</v>
      </c>
      <c r="K439" s="139">
        <v>0</v>
      </c>
      <c r="L439" s="139">
        <v>0</v>
      </c>
      <c r="M439" s="139" t="s">
        <v>18</v>
      </c>
      <c r="N439" s="139" t="s">
        <v>18</v>
      </c>
      <c r="O439" s="170" t="s">
        <v>18</v>
      </c>
      <c r="P439" s="139" t="s">
        <v>18</v>
      </c>
      <c r="Q439" s="139" t="s">
        <v>18</v>
      </c>
      <c r="R439" s="170" t="s">
        <v>18</v>
      </c>
      <c r="S439" s="139" t="s">
        <v>18</v>
      </c>
    </row>
    <row r="440" spans="1:22" s="1" customFormat="1">
      <c r="A440" s="4" t="s">
        <v>3317</v>
      </c>
      <c r="B440" s="2" t="s">
        <v>3471</v>
      </c>
      <c r="C440" s="13" t="s">
        <v>3419</v>
      </c>
      <c r="D440" s="13" t="s">
        <v>3347</v>
      </c>
      <c r="E440" s="409">
        <v>9300</v>
      </c>
      <c r="F440" s="225">
        <v>0.2</v>
      </c>
      <c r="G440" s="168">
        <f>E440-(E440*F440)</f>
        <v>7440</v>
      </c>
      <c r="H440" s="208">
        <v>372</v>
      </c>
      <c r="I440" s="208">
        <v>372</v>
      </c>
      <c r="J440" s="401">
        <v>0</v>
      </c>
      <c r="K440" s="203">
        <v>0</v>
      </c>
      <c r="L440" s="401">
        <v>0</v>
      </c>
      <c r="M440" s="139" t="s">
        <v>18</v>
      </c>
      <c r="N440" s="139" t="s">
        <v>18</v>
      </c>
      <c r="O440" s="139" t="s">
        <v>18</v>
      </c>
      <c r="P440" s="139" t="s">
        <v>18</v>
      </c>
      <c r="Q440" s="139" t="s">
        <v>18</v>
      </c>
      <c r="R440" s="139" t="s">
        <v>18</v>
      </c>
      <c r="S440" s="139" t="s">
        <v>18</v>
      </c>
      <c r="T440" s="402">
        <f>G440*0.0322+H440*2/36</f>
        <v>260.23466666666667</v>
      </c>
      <c r="U440" s="402">
        <f>G440*0.0253+H440*3/48</f>
        <v>211.482</v>
      </c>
      <c r="V440" s="402">
        <f>G440*0.0212+H440*4/60</f>
        <v>182.52800000000002</v>
      </c>
    </row>
    <row r="441" spans="1:22" s="1" customFormat="1">
      <c r="A441" s="4" t="s">
        <v>3317</v>
      </c>
      <c r="B441" s="2" t="s">
        <v>3471</v>
      </c>
      <c r="C441" s="13" t="s">
        <v>3420</v>
      </c>
      <c r="D441" s="13" t="s">
        <v>3348</v>
      </c>
      <c r="E441" s="409">
        <v>8100</v>
      </c>
      <c r="F441" s="225">
        <v>0.2</v>
      </c>
      <c r="G441" s="168">
        <f>E441-(E441*F441)</f>
        <v>6480</v>
      </c>
      <c r="H441" s="208">
        <v>564</v>
      </c>
      <c r="I441" s="208">
        <v>564</v>
      </c>
      <c r="J441" s="401">
        <v>0</v>
      </c>
      <c r="K441" s="203">
        <v>0</v>
      </c>
      <c r="L441" s="401">
        <v>0</v>
      </c>
      <c r="M441" s="139" t="s">
        <v>18</v>
      </c>
      <c r="N441" s="139" t="s">
        <v>18</v>
      </c>
      <c r="O441" s="139" t="s">
        <v>18</v>
      </c>
      <c r="P441" s="139" t="s">
        <v>18</v>
      </c>
      <c r="Q441" s="139" t="s">
        <v>18</v>
      </c>
      <c r="R441" s="139" t="s">
        <v>18</v>
      </c>
      <c r="S441" s="139" t="s">
        <v>18</v>
      </c>
      <c r="T441" s="402">
        <f>G441*0.0322+H441*2/36</f>
        <v>239.98933333333335</v>
      </c>
      <c r="U441" s="402">
        <f>G441*0.0253+H441*3/48</f>
        <v>199.19399999999999</v>
      </c>
      <c r="V441" s="402">
        <f>G441*0.0212+H441*4/60</f>
        <v>174.976</v>
      </c>
    </row>
    <row r="442" spans="1:22" s="1" customFormat="1">
      <c r="A442" s="4" t="s">
        <v>3317</v>
      </c>
      <c r="B442" s="2" t="s">
        <v>3471</v>
      </c>
      <c r="C442" s="7" t="s">
        <v>812</v>
      </c>
      <c r="D442" s="189" t="s">
        <v>813</v>
      </c>
      <c r="E442" s="176">
        <v>24600</v>
      </c>
      <c r="F442" s="166">
        <v>0.2</v>
      </c>
      <c r="G442" s="165">
        <v>19680</v>
      </c>
      <c r="H442" s="205">
        <v>2724</v>
      </c>
      <c r="I442" s="205">
        <v>2952</v>
      </c>
      <c r="J442" s="139">
        <v>0</v>
      </c>
      <c r="K442" s="139">
        <v>0</v>
      </c>
      <c r="L442" s="139">
        <v>0</v>
      </c>
      <c r="M442" s="139" t="s">
        <v>18</v>
      </c>
      <c r="N442" s="139" t="s">
        <v>18</v>
      </c>
      <c r="O442" s="170" t="s">
        <v>18</v>
      </c>
      <c r="P442" s="139" t="s">
        <v>18</v>
      </c>
      <c r="Q442" s="139" t="s">
        <v>18</v>
      </c>
      <c r="R442" s="170" t="s">
        <v>18</v>
      </c>
      <c r="S442" s="139" t="s">
        <v>18</v>
      </c>
    </row>
    <row r="443" spans="1:22" s="1" customFormat="1">
      <c r="A443" s="4" t="s">
        <v>3317</v>
      </c>
      <c r="B443" s="2" t="s">
        <v>3471</v>
      </c>
      <c r="C443" s="6" t="s">
        <v>814</v>
      </c>
      <c r="D443" s="189" t="s">
        <v>815</v>
      </c>
      <c r="E443" s="165">
        <v>11955</v>
      </c>
      <c r="F443" s="166">
        <v>0.2</v>
      </c>
      <c r="G443" s="165">
        <v>9564</v>
      </c>
      <c r="H443" s="205">
        <v>888</v>
      </c>
      <c r="I443" s="205">
        <v>960</v>
      </c>
      <c r="J443" s="139">
        <v>0</v>
      </c>
      <c r="K443" s="139">
        <v>0</v>
      </c>
      <c r="L443" s="139">
        <v>0</v>
      </c>
      <c r="M443" s="139" t="s">
        <v>18</v>
      </c>
      <c r="N443" s="139" t="s">
        <v>18</v>
      </c>
      <c r="O443" s="170" t="s">
        <v>18</v>
      </c>
      <c r="P443" s="139" t="s">
        <v>18</v>
      </c>
      <c r="Q443" s="139" t="s">
        <v>18</v>
      </c>
      <c r="R443" s="170" t="s">
        <v>18</v>
      </c>
      <c r="S443" s="139" t="s">
        <v>18</v>
      </c>
    </row>
    <row r="444" spans="1:22" s="1" customFormat="1">
      <c r="A444" s="4" t="s">
        <v>3317</v>
      </c>
      <c r="B444" s="2" t="s">
        <v>3471</v>
      </c>
      <c r="C444" s="13" t="s">
        <v>3421</v>
      </c>
      <c r="D444" s="13" t="s">
        <v>3349</v>
      </c>
      <c r="E444" s="409">
        <v>22000</v>
      </c>
      <c r="F444" s="225">
        <v>0.2</v>
      </c>
      <c r="G444" s="168">
        <f>E444-(E444*F444)</f>
        <v>17600</v>
      </c>
      <c r="H444" s="208">
        <v>876</v>
      </c>
      <c r="I444" s="208">
        <v>876</v>
      </c>
      <c r="J444" s="401">
        <v>0</v>
      </c>
      <c r="K444" s="203">
        <v>0</v>
      </c>
      <c r="L444" s="401">
        <v>0</v>
      </c>
      <c r="M444" s="139" t="s">
        <v>18</v>
      </c>
      <c r="N444" s="139" t="s">
        <v>18</v>
      </c>
      <c r="O444" s="139" t="s">
        <v>18</v>
      </c>
      <c r="P444" s="139" t="s">
        <v>18</v>
      </c>
      <c r="Q444" s="139" t="s">
        <v>18</v>
      </c>
      <c r="R444" s="139" t="s">
        <v>18</v>
      </c>
      <c r="S444" s="139" t="s">
        <v>18</v>
      </c>
      <c r="T444" s="402">
        <f>G444*0.0322+H444*2/36</f>
        <v>615.38666666666666</v>
      </c>
      <c r="U444" s="402">
        <f>G444*0.0253+H444*3/48</f>
        <v>500.03</v>
      </c>
      <c r="V444" s="402">
        <f>G444*0.0212+H444*4/60</f>
        <v>431.52</v>
      </c>
    </row>
    <row r="445" spans="1:22" s="1" customFormat="1">
      <c r="A445" s="4" t="s">
        <v>3317</v>
      </c>
      <c r="B445" s="2" t="s">
        <v>3471</v>
      </c>
      <c r="C445" s="10" t="s">
        <v>816</v>
      </c>
      <c r="D445" s="191" t="s">
        <v>817</v>
      </c>
      <c r="E445" s="176">
        <v>32350</v>
      </c>
      <c r="F445" s="166">
        <v>0.2</v>
      </c>
      <c r="G445" s="165">
        <v>25880</v>
      </c>
      <c r="H445" s="205">
        <v>900</v>
      </c>
      <c r="I445" s="205">
        <v>972</v>
      </c>
      <c r="J445" s="139">
        <v>0</v>
      </c>
      <c r="K445" s="139">
        <v>0</v>
      </c>
      <c r="L445" s="139">
        <v>0</v>
      </c>
      <c r="M445" s="139" t="s">
        <v>18</v>
      </c>
      <c r="N445" s="139" t="s">
        <v>18</v>
      </c>
      <c r="O445" s="170" t="s">
        <v>18</v>
      </c>
      <c r="P445" s="139" t="s">
        <v>18</v>
      </c>
      <c r="Q445" s="139" t="s">
        <v>18</v>
      </c>
      <c r="R445" s="170" t="s">
        <v>18</v>
      </c>
      <c r="S445" s="139" t="s">
        <v>18</v>
      </c>
    </row>
    <row r="446" spans="1:22" s="1" customFormat="1">
      <c r="A446" s="4" t="s">
        <v>3317</v>
      </c>
      <c r="B446" s="2" t="s">
        <v>3471</v>
      </c>
      <c r="C446" s="6" t="s">
        <v>818</v>
      </c>
      <c r="D446" s="189" t="s">
        <v>819</v>
      </c>
      <c r="E446" s="165">
        <v>1380</v>
      </c>
      <c r="F446" s="166">
        <v>0.2</v>
      </c>
      <c r="G446" s="165">
        <v>1104</v>
      </c>
      <c r="H446" s="139">
        <v>0</v>
      </c>
      <c r="I446" s="139">
        <v>0</v>
      </c>
      <c r="J446" s="139">
        <v>0</v>
      </c>
      <c r="K446" s="139">
        <v>0</v>
      </c>
      <c r="L446" s="139">
        <v>0</v>
      </c>
      <c r="M446" s="139" t="s">
        <v>18</v>
      </c>
      <c r="N446" s="139" t="s">
        <v>18</v>
      </c>
      <c r="O446" s="170" t="s">
        <v>18</v>
      </c>
      <c r="P446" s="139" t="s">
        <v>18</v>
      </c>
      <c r="Q446" s="139" t="s">
        <v>18</v>
      </c>
      <c r="R446" s="170" t="s">
        <v>18</v>
      </c>
      <c r="S446" s="139" t="s">
        <v>18</v>
      </c>
    </row>
    <row r="447" spans="1:22" s="1" customFormat="1">
      <c r="A447" s="4" t="s">
        <v>3317</v>
      </c>
      <c r="B447" s="2" t="s">
        <v>3471</v>
      </c>
      <c r="C447" s="13" t="s">
        <v>3422</v>
      </c>
      <c r="D447" s="13" t="s">
        <v>3350</v>
      </c>
      <c r="E447" s="409">
        <v>3860</v>
      </c>
      <c r="F447" s="225">
        <v>0.2</v>
      </c>
      <c r="G447" s="168">
        <f>E447-(E447*F447)</f>
        <v>3088</v>
      </c>
      <c r="H447" s="205">
        <v>0</v>
      </c>
      <c r="I447" s="205">
        <v>0</v>
      </c>
      <c r="J447" s="401">
        <v>0</v>
      </c>
      <c r="K447" s="203">
        <v>0</v>
      </c>
      <c r="L447" s="401">
        <v>0</v>
      </c>
      <c r="M447" s="139" t="s">
        <v>18</v>
      </c>
      <c r="N447" s="139" t="s">
        <v>18</v>
      </c>
      <c r="O447" s="139" t="s">
        <v>18</v>
      </c>
      <c r="P447" s="139" t="s">
        <v>18</v>
      </c>
      <c r="Q447" s="139" t="s">
        <v>18</v>
      </c>
      <c r="R447" s="139" t="s">
        <v>18</v>
      </c>
      <c r="S447" s="139" t="s">
        <v>18</v>
      </c>
      <c r="T447" s="402">
        <f>G447*0.0322+H447*2/36</f>
        <v>99.433599999999998</v>
      </c>
      <c r="U447" s="402">
        <f>G447*0.0253+H447*3/48</f>
        <v>78.126400000000004</v>
      </c>
      <c r="V447" s="402">
        <f>G447*0.0212+H447*4/60</f>
        <v>65.465599999999995</v>
      </c>
    </row>
    <row r="448" spans="1:22" s="1" customFormat="1">
      <c r="A448" s="4" t="s">
        <v>3317</v>
      </c>
      <c r="B448" s="2" t="s">
        <v>3471</v>
      </c>
      <c r="C448" s="13" t="s">
        <v>3423</v>
      </c>
      <c r="D448" s="13" t="s">
        <v>3351</v>
      </c>
      <c r="E448" s="409">
        <v>420</v>
      </c>
      <c r="F448" s="225">
        <v>0.2</v>
      </c>
      <c r="G448" s="168">
        <f>E448-(E448*F448)</f>
        <v>336</v>
      </c>
      <c r="H448" s="205">
        <v>0</v>
      </c>
      <c r="I448" s="205">
        <v>0</v>
      </c>
      <c r="J448" s="401">
        <v>0</v>
      </c>
      <c r="K448" s="203">
        <v>0</v>
      </c>
      <c r="L448" s="401">
        <v>0</v>
      </c>
      <c r="M448" s="139" t="s">
        <v>18</v>
      </c>
      <c r="N448" s="139" t="s">
        <v>18</v>
      </c>
      <c r="O448" s="139" t="s">
        <v>18</v>
      </c>
      <c r="P448" s="139" t="s">
        <v>18</v>
      </c>
      <c r="Q448" s="139" t="s">
        <v>18</v>
      </c>
      <c r="R448" s="139" t="s">
        <v>18</v>
      </c>
      <c r="S448" s="139" t="s">
        <v>18</v>
      </c>
      <c r="T448" s="402">
        <f>G448*0.0322+H448*2/36</f>
        <v>10.8192</v>
      </c>
      <c r="U448" s="402">
        <f>G448*0.0253+H448*3/48</f>
        <v>8.5007999999999999</v>
      </c>
      <c r="V448" s="402">
        <f>G448*0.0212+H448*4/60</f>
        <v>7.1231999999999998</v>
      </c>
    </row>
    <row r="449" spans="1:22" s="1" customFormat="1">
      <c r="A449" s="4" t="s">
        <v>3317</v>
      </c>
      <c r="B449" s="2" t="s">
        <v>3471</v>
      </c>
      <c r="C449" s="7" t="s">
        <v>824</v>
      </c>
      <c r="D449" s="189" t="s">
        <v>825</v>
      </c>
      <c r="E449" s="176">
        <v>6270</v>
      </c>
      <c r="F449" s="166">
        <v>0.2</v>
      </c>
      <c r="G449" s="165">
        <v>5016</v>
      </c>
      <c r="H449" s="205">
        <v>468</v>
      </c>
      <c r="I449" s="205">
        <v>504</v>
      </c>
      <c r="J449" s="139">
        <v>0</v>
      </c>
      <c r="K449" s="139">
        <v>0</v>
      </c>
      <c r="L449" s="139">
        <v>0</v>
      </c>
      <c r="M449" s="139" t="s">
        <v>18</v>
      </c>
      <c r="N449" s="139" t="s">
        <v>18</v>
      </c>
      <c r="O449" s="170" t="s">
        <v>18</v>
      </c>
      <c r="P449" s="139" t="s">
        <v>18</v>
      </c>
      <c r="Q449" s="139" t="s">
        <v>18</v>
      </c>
      <c r="R449" s="170" t="s">
        <v>18</v>
      </c>
      <c r="S449" s="139" t="s">
        <v>18</v>
      </c>
    </row>
    <row r="450" spans="1:22" s="1" customFormat="1">
      <c r="A450" s="4" t="s">
        <v>3317</v>
      </c>
      <c r="B450" s="2" t="s">
        <v>3471</v>
      </c>
      <c r="C450" s="7" t="s">
        <v>826</v>
      </c>
      <c r="D450" s="189" t="s">
        <v>827</v>
      </c>
      <c r="E450" s="176">
        <v>5825</v>
      </c>
      <c r="F450" s="166">
        <v>0.2</v>
      </c>
      <c r="G450" s="165">
        <v>4660</v>
      </c>
      <c r="H450" s="139">
        <v>0</v>
      </c>
      <c r="I450" s="139">
        <v>0</v>
      </c>
      <c r="J450" s="139">
        <v>0</v>
      </c>
      <c r="K450" s="139">
        <v>0</v>
      </c>
      <c r="L450" s="139">
        <v>0</v>
      </c>
      <c r="M450" s="139" t="s">
        <v>18</v>
      </c>
      <c r="N450" s="139" t="s">
        <v>18</v>
      </c>
      <c r="O450" s="170" t="s">
        <v>18</v>
      </c>
      <c r="P450" s="139" t="s">
        <v>18</v>
      </c>
      <c r="Q450" s="139" t="s">
        <v>18</v>
      </c>
      <c r="R450" s="170" t="s">
        <v>18</v>
      </c>
      <c r="S450" s="139" t="s">
        <v>18</v>
      </c>
    </row>
    <row r="451" spans="1:22" s="1" customFormat="1">
      <c r="A451" s="4" t="s">
        <v>3317</v>
      </c>
      <c r="B451" s="2" t="s">
        <v>3471</v>
      </c>
      <c r="C451" s="7" t="s">
        <v>828</v>
      </c>
      <c r="D451" s="189" t="s">
        <v>829</v>
      </c>
      <c r="E451" s="176">
        <v>5820</v>
      </c>
      <c r="F451" s="166">
        <v>0.2</v>
      </c>
      <c r="G451" s="165">
        <v>4656</v>
      </c>
      <c r="H451" s="139">
        <v>0</v>
      </c>
      <c r="I451" s="139">
        <v>0</v>
      </c>
      <c r="J451" s="139">
        <v>0</v>
      </c>
      <c r="K451" s="139">
        <v>0</v>
      </c>
      <c r="L451" s="139">
        <v>0</v>
      </c>
      <c r="M451" s="139" t="s">
        <v>18</v>
      </c>
      <c r="N451" s="139" t="s">
        <v>18</v>
      </c>
      <c r="O451" s="170" t="s">
        <v>18</v>
      </c>
      <c r="P451" s="139" t="s">
        <v>18</v>
      </c>
      <c r="Q451" s="139" t="s">
        <v>18</v>
      </c>
      <c r="R451" s="170" t="s">
        <v>18</v>
      </c>
      <c r="S451" s="139" t="s">
        <v>18</v>
      </c>
    </row>
    <row r="452" spans="1:22" s="1" customFormat="1">
      <c r="A452" s="4" t="s">
        <v>3317</v>
      </c>
      <c r="B452" s="2" t="s">
        <v>3471</v>
      </c>
      <c r="C452" s="7" t="s">
        <v>830</v>
      </c>
      <c r="D452" s="189" t="s">
        <v>831</v>
      </c>
      <c r="E452" s="176">
        <v>5455</v>
      </c>
      <c r="F452" s="166">
        <v>0.2</v>
      </c>
      <c r="G452" s="165">
        <v>4364</v>
      </c>
      <c r="H452" s="205">
        <v>408</v>
      </c>
      <c r="I452" s="205">
        <v>432</v>
      </c>
      <c r="J452" s="139">
        <v>0</v>
      </c>
      <c r="K452" s="139">
        <v>0</v>
      </c>
      <c r="L452" s="139">
        <v>0</v>
      </c>
      <c r="M452" s="139" t="s">
        <v>18</v>
      </c>
      <c r="N452" s="139" t="s">
        <v>18</v>
      </c>
      <c r="O452" s="170" t="s">
        <v>18</v>
      </c>
      <c r="P452" s="139" t="s">
        <v>18</v>
      </c>
      <c r="Q452" s="139" t="s">
        <v>18</v>
      </c>
      <c r="R452" s="170" t="s">
        <v>18</v>
      </c>
      <c r="S452" s="139" t="s">
        <v>18</v>
      </c>
    </row>
    <row r="453" spans="1:22" s="1" customFormat="1">
      <c r="A453" s="4" t="s">
        <v>3317</v>
      </c>
      <c r="B453" s="2" t="s">
        <v>3471</v>
      </c>
      <c r="C453" s="6" t="s">
        <v>832</v>
      </c>
      <c r="D453" s="189" t="s">
        <v>833</v>
      </c>
      <c r="E453" s="165">
        <v>185</v>
      </c>
      <c r="F453" s="166">
        <v>0.2</v>
      </c>
      <c r="G453" s="165">
        <v>148</v>
      </c>
      <c r="H453" s="139">
        <v>0</v>
      </c>
      <c r="I453" s="139">
        <v>0</v>
      </c>
      <c r="J453" s="139">
        <v>0</v>
      </c>
      <c r="K453" s="139">
        <v>0</v>
      </c>
      <c r="L453" s="139">
        <v>0</v>
      </c>
      <c r="M453" s="139" t="s">
        <v>18</v>
      </c>
      <c r="N453" s="139" t="s">
        <v>18</v>
      </c>
      <c r="O453" s="170" t="s">
        <v>18</v>
      </c>
      <c r="P453" s="139" t="s">
        <v>18</v>
      </c>
      <c r="Q453" s="139" t="s">
        <v>18</v>
      </c>
      <c r="R453" s="170" t="s">
        <v>18</v>
      </c>
      <c r="S453" s="139" t="s">
        <v>18</v>
      </c>
    </row>
    <row r="454" spans="1:22" s="1" customFormat="1">
      <c r="A454" s="4" t="s">
        <v>3317</v>
      </c>
      <c r="B454" s="2" t="s">
        <v>3471</v>
      </c>
      <c r="C454" s="7" t="s">
        <v>834</v>
      </c>
      <c r="D454" s="189" t="s">
        <v>835</v>
      </c>
      <c r="E454" s="176">
        <v>2870</v>
      </c>
      <c r="F454" s="166">
        <v>0.2</v>
      </c>
      <c r="G454" s="165">
        <v>2296</v>
      </c>
      <c r="H454" s="139">
        <v>0</v>
      </c>
      <c r="I454" s="139">
        <v>0</v>
      </c>
      <c r="J454" s="139">
        <v>0</v>
      </c>
      <c r="K454" s="139">
        <v>0</v>
      </c>
      <c r="L454" s="139">
        <v>0</v>
      </c>
      <c r="M454" s="139" t="s">
        <v>18</v>
      </c>
      <c r="N454" s="139" t="s">
        <v>18</v>
      </c>
      <c r="O454" s="170" t="s">
        <v>18</v>
      </c>
      <c r="P454" s="139" t="s">
        <v>18</v>
      </c>
      <c r="Q454" s="139" t="s">
        <v>18</v>
      </c>
      <c r="R454" s="170" t="s">
        <v>18</v>
      </c>
      <c r="S454" s="139" t="s">
        <v>18</v>
      </c>
    </row>
    <row r="455" spans="1:22" s="1" customFormat="1">
      <c r="A455" s="4" t="s">
        <v>3317</v>
      </c>
      <c r="B455" s="2" t="s">
        <v>3471</v>
      </c>
      <c r="C455" s="6" t="s">
        <v>836</v>
      </c>
      <c r="D455" s="189" t="s">
        <v>837</v>
      </c>
      <c r="E455" s="165">
        <v>1660</v>
      </c>
      <c r="F455" s="166">
        <v>0.2</v>
      </c>
      <c r="G455" s="165">
        <v>1328</v>
      </c>
      <c r="H455" s="139">
        <v>0</v>
      </c>
      <c r="I455" s="139">
        <v>0</v>
      </c>
      <c r="J455" s="139">
        <v>0</v>
      </c>
      <c r="K455" s="139">
        <v>0</v>
      </c>
      <c r="L455" s="139">
        <v>0</v>
      </c>
      <c r="M455" s="139" t="s">
        <v>18</v>
      </c>
      <c r="N455" s="139" t="s">
        <v>18</v>
      </c>
      <c r="O455" s="170" t="s">
        <v>18</v>
      </c>
      <c r="P455" s="139" t="s">
        <v>18</v>
      </c>
      <c r="Q455" s="139" t="s">
        <v>18</v>
      </c>
      <c r="R455" s="170" t="s">
        <v>18</v>
      </c>
      <c r="S455" s="139" t="s">
        <v>18</v>
      </c>
    </row>
    <row r="456" spans="1:22" s="1" customFormat="1">
      <c r="A456" s="4" t="s">
        <v>3317</v>
      </c>
      <c r="B456" s="2" t="s">
        <v>3471</v>
      </c>
      <c r="C456" s="7" t="s">
        <v>838</v>
      </c>
      <c r="D456" s="189" t="s">
        <v>839</v>
      </c>
      <c r="E456" s="176">
        <v>10755</v>
      </c>
      <c r="F456" s="166">
        <v>0.2</v>
      </c>
      <c r="G456" s="165">
        <v>8604</v>
      </c>
      <c r="H456" s="139">
        <v>0</v>
      </c>
      <c r="I456" s="139">
        <v>0</v>
      </c>
      <c r="J456" s="139">
        <v>0</v>
      </c>
      <c r="K456" s="139">
        <v>0</v>
      </c>
      <c r="L456" s="139">
        <v>0</v>
      </c>
      <c r="M456" s="139" t="s">
        <v>18</v>
      </c>
      <c r="N456" s="139" t="s">
        <v>18</v>
      </c>
      <c r="O456" s="170" t="s">
        <v>18</v>
      </c>
      <c r="P456" s="139" t="s">
        <v>18</v>
      </c>
      <c r="Q456" s="139" t="s">
        <v>18</v>
      </c>
      <c r="R456" s="170" t="s">
        <v>18</v>
      </c>
      <c r="S456" s="139" t="s">
        <v>18</v>
      </c>
    </row>
    <row r="457" spans="1:22" s="1" customFormat="1">
      <c r="A457" s="4" t="s">
        <v>3317</v>
      </c>
      <c r="B457" s="2" t="s">
        <v>3471</v>
      </c>
      <c r="C457" s="7" t="s">
        <v>840</v>
      </c>
      <c r="D457" s="189" t="s">
        <v>841</v>
      </c>
      <c r="E457" s="176">
        <v>11715</v>
      </c>
      <c r="F457" s="166">
        <v>0.2</v>
      </c>
      <c r="G457" s="165">
        <v>9372</v>
      </c>
      <c r="H457" s="139">
        <v>0</v>
      </c>
      <c r="I457" s="139">
        <v>0</v>
      </c>
      <c r="J457" s="139">
        <v>0</v>
      </c>
      <c r="K457" s="139">
        <v>0</v>
      </c>
      <c r="L457" s="139">
        <v>0</v>
      </c>
      <c r="M457" s="139" t="s">
        <v>18</v>
      </c>
      <c r="N457" s="139" t="s">
        <v>18</v>
      </c>
      <c r="O457" s="170" t="s">
        <v>18</v>
      </c>
      <c r="P457" s="139" t="s">
        <v>18</v>
      </c>
      <c r="Q457" s="139" t="s">
        <v>18</v>
      </c>
      <c r="R457" s="170" t="s">
        <v>18</v>
      </c>
      <c r="S457" s="139" t="s">
        <v>18</v>
      </c>
    </row>
    <row r="458" spans="1:22" s="1" customFormat="1">
      <c r="A458" s="4" t="s">
        <v>3317</v>
      </c>
      <c r="B458" s="2" t="s">
        <v>3471</v>
      </c>
      <c r="C458" s="6" t="s">
        <v>852</v>
      </c>
      <c r="D458" s="189" t="s">
        <v>853</v>
      </c>
      <c r="E458" s="165">
        <v>9170</v>
      </c>
      <c r="F458" s="166">
        <v>0.2</v>
      </c>
      <c r="G458" s="165">
        <v>7336</v>
      </c>
      <c r="H458" s="139">
        <v>0</v>
      </c>
      <c r="I458" s="139">
        <v>0</v>
      </c>
      <c r="J458" s="139">
        <v>0</v>
      </c>
      <c r="K458" s="139">
        <v>0</v>
      </c>
      <c r="L458" s="139">
        <v>0</v>
      </c>
      <c r="M458" s="139" t="s">
        <v>18</v>
      </c>
      <c r="N458" s="139" t="s">
        <v>18</v>
      </c>
      <c r="O458" s="170" t="s">
        <v>18</v>
      </c>
      <c r="P458" s="139" t="s">
        <v>18</v>
      </c>
      <c r="Q458" s="139" t="s">
        <v>18</v>
      </c>
      <c r="R458" s="170" t="s">
        <v>18</v>
      </c>
      <c r="S458" s="139" t="s">
        <v>18</v>
      </c>
    </row>
    <row r="459" spans="1:22" s="1" customFormat="1">
      <c r="A459" s="4" t="s">
        <v>3317</v>
      </c>
      <c r="B459" s="2" t="s">
        <v>3471</v>
      </c>
      <c r="C459" s="6" t="s">
        <v>854</v>
      </c>
      <c r="D459" s="189" t="s">
        <v>855</v>
      </c>
      <c r="E459" s="165">
        <v>6380</v>
      </c>
      <c r="F459" s="166">
        <v>0.2</v>
      </c>
      <c r="G459" s="165">
        <v>5104</v>
      </c>
      <c r="H459" s="139">
        <v>0</v>
      </c>
      <c r="I459" s="139">
        <v>0</v>
      </c>
      <c r="J459" s="139">
        <v>0</v>
      </c>
      <c r="K459" s="139">
        <v>0</v>
      </c>
      <c r="L459" s="139">
        <v>0</v>
      </c>
      <c r="M459" s="139" t="s">
        <v>18</v>
      </c>
      <c r="N459" s="139" t="s">
        <v>18</v>
      </c>
      <c r="O459" s="170" t="s">
        <v>18</v>
      </c>
      <c r="P459" s="139" t="s">
        <v>18</v>
      </c>
      <c r="Q459" s="139" t="s">
        <v>18</v>
      </c>
      <c r="R459" s="170" t="s">
        <v>18</v>
      </c>
      <c r="S459" s="139" t="s">
        <v>18</v>
      </c>
    </row>
    <row r="460" spans="1:22" s="1" customFormat="1">
      <c r="A460" s="4" t="s">
        <v>3317</v>
      </c>
      <c r="B460" s="2" t="s">
        <v>3471</v>
      </c>
      <c r="C460" s="411" t="s">
        <v>3424</v>
      </c>
      <c r="D460" s="411" t="s">
        <v>3352</v>
      </c>
      <c r="E460" s="203">
        <v>7725</v>
      </c>
      <c r="F460" s="225">
        <v>0.2</v>
      </c>
      <c r="G460" s="168">
        <f>E460-(E460*F460)</f>
        <v>6180</v>
      </c>
      <c r="H460" s="205">
        <v>0</v>
      </c>
      <c r="I460" s="205">
        <v>0</v>
      </c>
      <c r="J460" s="401">
        <v>0</v>
      </c>
      <c r="K460" s="203">
        <v>0</v>
      </c>
      <c r="L460" s="401">
        <v>0</v>
      </c>
      <c r="M460" s="139" t="s">
        <v>18</v>
      </c>
      <c r="N460" s="139" t="s">
        <v>18</v>
      </c>
      <c r="O460" s="139" t="s">
        <v>18</v>
      </c>
      <c r="P460" s="139" t="s">
        <v>18</v>
      </c>
      <c r="Q460" s="139" t="s">
        <v>18</v>
      </c>
      <c r="R460" s="139" t="s">
        <v>18</v>
      </c>
      <c r="S460" s="139" t="s">
        <v>18</v>
      </c>
      <c r="T460" s="402">
        <f>G460*0.0322+H460*2/36</f>
        <v>198.99600000000001</v>
      </c>
      <c r="U460" s="402">
        <f>G460*0.0253+H460*3/48</f>
        <v>156.35399999999998</v>
      </c>
      <c r="V460" s="402">
        <f>G460*0.0212+H460*4/60</f>
        <v>131.01599999999999</v>
      </c>
    </row>
    <row r="461" spans="1:22" s="1" customFormat="1">
      <c r="A461" s="4" t="s">
        <v>3317</v>
      </c>
      <c r="B461" s="2" t="s">
        <v>3471</v>
      </c>
      <c r="C461" s="7" t="s">
        <v>856</v>
      </c>
      <c r="D461" s="189" t="s">
        <v>857</v>
      </c>
      <c r="E461" s="176">
        <v>1635</v>
      </c>
      <c r="F461" s="166">
        <v>0.2</v>
      </c>
      <c r="G461" s="165">
        <v>1308</v>
      </c>
      <c r="H461" s="139">
        <v>0</v>
      </c>
      <c r="I461" s="139">
        <v>0</v>
      </c>
      <c r="J461" s="139">
        <v>0</v>
      </c>
      <c r="K461" s="139">
        <v>0</v>
      </c>
      <c r="L461" s="139">
        <v>0</v>
      </c>
      <c r="M461" s="139" t="s">
        <v>18</v>
      </c>
      <c r="N461" s="139" t="s">
        <v>18</v>
      </c>
      <c r="O461" s="170" t="s">
        <v>18</v>
      </c>
      <c r="P461" s="139" t="s">
        <v>18</v>
      </c>
      <c r="Q461" s="139" t="s">
        <v>18</v>
      </c>
      <c r="R461" s="170" t="s">
        <v>18</v>
      </c>
      <c r="S461" s="139" t="s">
        <v>18</v>
      </c>
    </row>
    <row r="462" spans="1:22" s="1" customFormat="1">
      <c r="A462" s="4" t="s">
        <v>3317</v>
      </c>
      <c r="B462" s="2" t="s">
        <v>3471</v>
      </c>
      <c r="C462" s="6" t="s">
        <v>858</v>
      </c>
      <c r="D462" s="189" t="s">
        <v>859</v>
      </c>
      <c r="E462" s="165">
        <v>9660</v>
      </c>
      <c r="F462" s="166">
        <v>0.2</v>
      </c>
      <c r="G462" s="165">
        <v>7728</v>
      </c>
      <c r="H462" s="205">
        <v>720</v>
      </c>
      <c r="I462" s="205">
        <v>768</v>
      </c>
      <c r="J462" s="139">
        <v>0</v>
      </c>
      <c r="K462" s="139">
        <v>0</v>
      </c>
      <c r="L462" s="139">
        <v>0</v>
      </c>
      <c r="M462" s="139" t="s">
        <v>18</v>
      </c>
      <c r="N462" s="139" t="s">
        <v>18</v>
      </c>
      <c r="O462" s="170" t="s">
        <v>18</v>
      </c>
      <c r="P462" s="139" t="s">
        <v>18</v>
      </c>
      <c r="Q462" s="139" t="s">
        <v>18</v>
      </c>
      <c r="R462" s="170" t="s">
        <v>18</v>
      </c>
      <c r="S462" s="139" t="s">
        <v>18</v>
      </c>
    </row>
    <row r="463" spans="1:22" s="1" customFormat="1">
      <c r="A463" s="4" t="s">
        <v>3317</v>
      </c>
      <c r="B463" s="2" t="s">
        <v>3471</v>
      </c>
      <c r="C463" s="6" t="s">
        <v>860</v>
      </c>
      <c r="D463" s="191" t="s">
        <v>861</v>
      </c>
      <c r="E463" s="165">
        <v>12125</v>
      </c>
      <c r="F463" s="166">
        <v>0.2</v>
      </c>
      <c r="G463" s="165">
        <v>9700</v>
      </c>
      <c r="H463" s="205">
        <v>900</v>
      </c>
      <c r="I463" s="205">
        <v>972</v>
      </c>
      <c r="J463" s="139">
        <v>0</v>
      </c>
      <c r="K463" s="139">
        <v>0</v>
      </c>
      <c r="L463" s="139">
        <v>0</v>
      </c>
      <c r="M463" s="139" t="s">
        <v>18</v>
      </c>
      <c r="N463" s="139" t="s">
        <v>18</v>
      </c>
      <c r="O463" s="170" t="s">
        <v>18</v>
      </c>
      <c r="P463" s="139" t="s">
        <v>18</v>
      </c>
      <c r="Q463" s="139" t="s">
        <v>18</v>
      </c>
      <c r="R463" s="170" t="s">
        <v>18</v>
      </c>
      <c r="S463" s="139" t="s">
        <v>18</v>
      </c>
    </row>
    <row r="464" spans="1:22" s="1" customFormat="1">
      <c r="A464" s="4" t="s">
        <v>3317</v>
      </c>
      <c r="B464" s="2" t="s">
        <v>3471</v>
      </c>
      <c r="C464" s="6" t="s">
        <v>864</v>
      </c>
      <c r="D464" s="189" t="s">
        <v>865</v>
      </c>
      <c r="E464" s="165">
        <v>1750</v>
      </c>
      <c r="F464" s="166">
        <v>0.2</v>
      </c>
      <c r="G464" s="165">
        <v>1400</v>
      </c>
      <c r="H464" s="139">
        <v>0</v>
      </c>
      <c r="I464" s="139">
        <v>0</v>
      </c>
      <c r="J464" s="139">
        <v>0</v>
      </c>
      <c r="K464" s="139">
        <v>0</v>
      </c>
      <c r="L464" s="139">
        <v>0</v>
      </c>
      <c r="M464" s="139" t="s">
        <v>18</v>
      </c>
      <c r="N464" s="139" t="s">
        <v>18</v>
      </c>
      <c r="O464" s="170" t="s">
        <v>18</v>
      </c>
      <c r="P464" s="139" t="s">
        <v>18</v>
      </c>
      <c r="Q464" s="139" t="s">
        <v>18</v>
      </c>
      <c r="R464" s="170" t="s">
        <v>18</v>
      </c>
      <c r="S464" s="139" t="s">
        <v>18</v>
      </c>
    </row>
    <row r="465" spans="1:22" s="1" customFormat="1">
      <c r="A465" s="4" t="s">
        <v>3317</v>
      </c>
      <c r="B465" s="2" t="s">
        <v>3471</v>
      </c>
      <c r="C465" s="7" t="s">
        <v>866</v>
      </c>
      <c r="D465" s="189" t="s">
        <v>867</v>
      </c>
      <c r="E465" s="176">
        <v>2920</v>
      </c>
      <c r="F465" s="166">
        <v>0.2</v>
      </c>
      <c r="G465" s="165">
        <v>2336</v>
      </c>
      <c r="H465" s="139">
        <v>0</v>
      </c>
      <c r="I465" s="139">
        <v>0</v>
      </c>
      <c r="J465" s="139">
        <v>0</v>
      </c>
      <c r="K465" s="139">
        <v>0</v>
      </c>
      <c r="L465" s="139">
        <v>0</v>
      </c>
      <c r="M465" s="139" t="s">
        <v>18</v>
      </c>
      <c r="N465" s="139" t="s">
        <v>18</v>
      </c>
      <c r="O465" s="170" t="s">
        <v>18</v>
      </c>
      <c r="P465" s="139" t="s">
        <v>18</v>
      </c>
      <c r="Q465" s="139" t="s">
        <v>18</v>
      </c>
      <c r="R465" s="170" t="s">
        <v>18</v>
      </c>
      <c r="S465" s="139" t="s">
        <v>18</v>
      </c>
    </row>
    <row r="466" spans="1:22" s="1" customFormat="1">
      <c r="A466" s="4" t="s">
        <v>3317</v>
      </c>
      <c r="B466" s="2" t="s">
        <v>3471</v>
      </c>
      <c r="C466" s="7" t="s">
        <v>868</v>
      </c>
      <c r="D466" s="189" t="s">
        <v>869</v>
      </c>
      <c r="E466" s="176">
        <v>3770</v>
      </c>
      <c r="F466" s="166">
        <v>0.2</v>
      </c>
      <c r="G466" s="165">
        <v>3016</v>
      </c>
      <c r="H466" s="139">
        <v>0</v>
      </c>
      <c r="I466" s="139">
        <v>0</v>
      </c>
      <c r="J466" s="139">
        <v>0</v>
      </c>
      <c r="K466" s="139">
        <v>0</v>
      </c>
      <c r="L466" s="139">
        <v>0</v>
      </c>
      <c r="M466" s="139" t="s">
        <v>18</v>
      </c>
      <c r="N466" s="139" t="s">
        <v>18</v>
      </c>
      <c r="O466" s="170" t="s">
        <v>18</v>
      </c>
      <c r="P466" s="139" t="s">
        <v>18</v>
      </c>
      <c r="Q466" s="139" t="s">
        <v>18</v>
      </c>
      <c r="R466" s="170" t="s">
        <v>18</v>
      </c>
      <c r="S466" s="139" t="s">
        <v>18</v>
      </c>
    </row>
    <row r="467" spans="1:22" s="1" customFormat="1">
      <c r="A467" s="4" t="s">
        <v>3317</v>
      </c>
      <c r="B467" s="2" t="s">
        <v>3471</v>
      </c>
      <c r="C467" s="6" t="s">
        <v>870</v>
      </c>
      <c r="D467" s="189" t="s">
        <v>871</v>
      </c>
      <c r="E467" s="165">
        <v>1205</v>
      </c>
      <c r="F467" s="166">
        <v>0.2</v>
      </c>
      <c r="G467" s="165">
        <v>964</v>
      </c>
      <c r="H467" s="139">
        <v>0</v>
      </c>
      <c r="I467" s="139">
        <v>0</v>
      </c>
      <c r="J467" s="139">
        <v>0</v>
      </c>
      <c r="K467" s="139">
        <v>0</v>
      </c>
      <c r="L467" s="139">
        <v>0</v>
      </c>
      <c r="M467" s="139" t="s">
        <v>18</v>
      </c>
      <c r="N467" s="139" t="s">
        <v>18</v>
      </c>
      <c r="O467" s="170" t="s">
        <v>18</v>
      </c>
      <c r="P467" s="139" t="s">
        <v>18</v>
      </c>
      <c r="Q467" s="139" t="s">
        <v>18</v>
      </c>
      <c r="R467" s="170" t="s">
        <v>18</v>
      </c>
      <c r="S467" s="139" t="s">
        <v>18</v>
      </c>
    </row>
    <row r="468" spans="1:22" s="1" customFormat="1">
      <c r="A468" s="4" t="s">
        <v>3317</v>
      </c>
      <c r="B468" s="2" t="s">
        <v>3471</v>
      </c>
      <c r="C468" s="10" t="s">
        <v>872</v>
      </c>
      <c r="D468" s="191" t="s">
        <v>873</v>
      </c>
      <c r="E468" s="176">
        <v>24195</v>
      </c>
      <c r="F468" s="166">
        <v>0.2</v>
      </c>
      <c r="G468" s="165">
        <v>19356</v>
      </c>
      <c r="H468" s="205">
        <v>900</v>
      </c>
      <c r="I468" s="205">
        <v>972</v>
      </c>
      <c r="J468" s="139">
        <v>0</v>
      </c>
      <c r="K468" s="139">
        <v>0</v>
      </c>
      <c r="L468" s="139">
        <v>0</v>
      </c>
      <c r="M468" s="139" t="s">
        <v>18</v>
      </c>
      <c r="N468" s="139" t="s">
        <v>18</v>
      </c>
      <c r="O468" s="170" t="s">
        <v>18</v>
      </c>
      <c r="P468" s="139" t="s">
        <v>18</v>
      </c>
      <c r="Q468" s="139" t="s">
        <v>18</v>
      </c>
      <c r="R468" s="170" t="s">
        <v>18</v>
      </c>
      <c r="S468" s="139" t="s">
        <v>18</v>
      </c>
    </row>
    <row r="469" spans="1:22" s="1" customFormat="1">
      <c r="A469" s="4" t="s">
        <v>3317</v>
      </c>
      <c r="B469" s="2" t="s">
        <v>3471</v>
      </c>
      <c r="C469" s="6" t="s">
        <v>874</v>
      </c>
      <c r="D469" s="189" t="s">
        <v>875</v>
      </c>
      <c r="E469" s="165">
        <v>2685</v>
      </c>
      <c r="F469" s="166">
        <v>0.2</v>
      </c>
      <c r="G469" s="165">
        <v>2148</v>
      </c>
      <c r="H469" s="205">
        <v>228</v>
      </c>
      <c r="I469" s="205">
        <v>240</v>
      </c>
      <c r="J469" s="139">
        <v>0</v>
      </c>
      <c r="K469" s="139">
        <v>0</v>
      </c>
      <c r="L469" s="139">
        <v>0</v>
      </c>
      <c r="M469" s="139" t="s">
        <v>18</v>
      </c>
      <c r="N469" s="139" t="s">
        <v>18</v>
      </c>
      <c r="O469" s="170" t="s">
        <v>18</v>
      </c>
      <c r="P469" s="139" t="s">
        <v>18</v>
      </c>
      <c r="Q469" s="139" t="s">
        <v>18</v>
      </c>
      <c r="R469" s="170" t="s">
        <v>18</v>
      </c>
      <c r="S469" s="139" t="s">
        <v>18</v>
      </c>
    </row>
    <row r="470" spans="1:22" s="1" customFormat="1">
      <c r="A470" s="4" t="s">
        <v>3317</v>
      </c>
      <c r="B470" s="2" t="s">
        <v>3471</v>
      </c>
      <c r="C470" s="8" t="s">
        <v>876</v>
      </c>
      <c r="D470" s="189" t="s">
        <v>877</v>
      </c>
      <c r="E470" s="165">
        <v>7605</v>
      </c>
      <c r="F470" s="166">
        <v>0.2</v>
      </c>
      <c r="G470" s="165">
        <v>6084</v>
      </c>
      <c r="H470" s="205">
        <v>1668</v>
      </c>
      <c r="I470" s="139">
        <v>1896</v>
      </c>
      <c r="J470" s="139">
        <v>0</v>
      </c>
      <c r="K470" s="139">
        <v>0</v>
      </c>
      <c r="L470" s="139">
        <v>0</v>
      </c>
      <c r="M470" s="139" t="s">
        <v>18</v>
      </c>
      <c r="N470" s="139" t="s">
        <v>18</v>
      </c>
      <c r="O470" s="170" t="s">
        <v>18</v>
      </c>
      <c r="P470" s="139" t="s">
        <v>18</v>
      </c>
      <c r="Q470" s="139" t="s">
        <v>18</v>
      </c>
      <c r="R470" s="170" t="s">
        <v>18</v>
      </c>
      <c r="S470" s="139" t="s">
        <v>18</v>
      </c>
    </row>
    <row r="471" spans="1:22" s="1" customFormat="1">
      <c r="A471" s="4" t="s">
        <v>3317</v>
      </c>
      <c r="B471" s="2" t="s">
        <v>3471</v>
      </c>
      <c r="C471" s="8" t="s">
        <v>878</v>
      </c>
      <c r="D471" s="189" t="s">
        <v>879</v>
      </c>
      <c r="E471" s="165">
        <v>15220</v>
      </c>
      <c r="F471" s="166">
        <v>0.2</v>
      </c>
      <c r="G471" s="165">
        <v>12176</v>
      </c>
      <c r="H471" s="205">
        <v>1680</v>
      </c>
      <c r="I471" s="139">
        <v>1968</v>
      </c>
      <c r="J471" s="139">
        <v>0</v>
      </c>
      <c r="K471" s="139">
        <v>0</v>
      </c>
      <c r="L471" s="139">
        <v>0</v>
      </c>
      <c r="M471" s="139" t="s">
        <v>18</v>
      </c>
      <c r="N471" s="139" t="s">
        <v>18</v>
      </c>
      <c r="O471" s="170" t="s">
        <v>18</v>
      </c>
      <c r="P471" s="139" t="s">
        <v>18</v>
      </c>
      <c r="Q471" s="139" t="s">
        <v>18</v>
      </c>
      <c r="R471" s="170" t="s">
        <v>18</v>
      </c>
      <c r="S471" s="139" t="s">
        <v>18</v>
      </c>
    </row>
    <row r="472" spans="1:22" s="1" customFormat="1">
      <c r="A472" s="4" t="s">
        <v>3317</v>
      </c>
      <c r="B472" s="2" t="s">
        <v>3471</v>
      </c>
      <c r="C472" s="8" t="s">
        <v>880</v>
      </c>
      <c r="D472" s="189" t="s">
        <v>881</v>
      </c>
      <c r="E472" s="165">
        <v>22825</v>
      </c>
      <c r="F472" s="166">
        <v>0.2</v>
      </c>
      <c r="G472" s="165">
        <v>18260</v>
      </c>
      <c r="H472" s="205">
        <v>3420</v>
      </c>
      <c r="I472" s="139">
        <v>3804</v>
      </c>
      <c r="J472" s="139">
        <v>0</v>
      </c>
      <c r="K472" s="139">
        <v>0</v>
      </c>
      <c r="L472" s="139">
        <v>0</v>
      </c>
      <c r="M472" s="139" t="s">
        <v>18</v>
      </c>
      <c r="N472" s="139" t="s">
        <v>18</v>
      </c>
      <c r="O472" s="170" t="s">
        <v>18</v>
      </c>
      <c r="P472" s="139" t="s">
        <v>18</v>
      </c>
      <c r="Q472" s="139" t="s">
        <v>18</v>
      </c>
      <c r="R472" s="170" t="s">
        <v>18</v>
      </c>
      <c r="S472" s="139" t="s">
        <v>18</v>
      </c>
    </row>
    <row r="473" spans="1:22" s="1" customFormat="1">
      <c r="A473" s="4" t="s">
        <v>3317</v>
      </c>
      <c r="B473" s="2" t="s">
        <v>3471</v>
      </c>
      <c r="C473" s="6" t="s">
        <v>882</v>
      </c>
      <c r="D473" s="189" t="s">
        <v>883</v>
      </c>
      <c r="E473" s="165">
        <v>3160</v>
      </c>
      <c r="F473" s="166">
        <v>0.2</v>
      </c>
      <c r="G473" s="165">
        <v>2528</v>
      </c>
      <c r="H473" s="139">
        <v>0</v>
      </c>
      <c r="I473" s="139">
        <v>0</v>
      </c>
      <c r="J473" s="139">
        <v>0</v>
      </c>
      <c r="K473" s="139">
        <v>0</v>
      </c>
      <c r="L473" s="139">
        <v>0</v>
      </c>
      <c r="M473" s="139" t="s">
        <v>18</v>
      </c>
      <c r="N473" s="139" t="s">
        <v>18</v>
      </c>
      <c r="O473" s="170" t="s">
        <v>18</v>
      </c>
      <c r="P473" s="139" t="s">
        <v>18</v>
      </c>
      <c r="Q473" s="139" t="s">
        <v>18</v>
      </c>
      <c r="R473" s="170" t="s">
        <v>18</v>
      </c>
      <c r="S473" s="139" t="s">
        <v>18</v>
      </c>
    </row>
    <row r="474" spans="1:22" s="1" customFormat="1">
      <c r="A474" s="4" t="s">
        <v>3317</v>
      </c>
      <c r="B474" s="2" t="s">
        <v>3471</v>
      </c>
      <c r="C474" s="7" t="s">
        <v>884</v>
      </c>
      <c r="D474" s="189" t="s">
        <v>885</v>
      </c>
      <c r="E474" s="176">
        <v>19270</v>
      </c>
      <c r="F474" s="166">
        <v>0.2</v>
      </c>
      <c r="G474" s="165">
        <v>15416</v>
      </c>
      <c r="H474" s="205">
        <v>1428</v>
      </c>
      <c r="I474" s="205">
        <v>1536</v>
      </c>
      <c r="J474" s="139">
        <v>0</v>
      </c>
      <c r="K474" s="139">
        <v>0</v>
      </c>
      <c r="L474" s="139">
        <v>0</v>
      </c>
      <c r="M474" s="139" t="s">
        <v>18</v>
      </c>
      <c r="N474" s="139" t="s">
        <v>18</v>
      </c>
      <c r="O474" s="170" t="s">
        <v>18</v>
      </c>
      <c r="P474" s="139" t="s">
        <v>18</v>
      </c>
      <c r="Q474" s="139" t="s">
        <v>18</v>
      </c>
      <c r="R474" s="170" t="s">
        <v>18</v>
      </c>
      <c r="S474" s="139" t="s">
        <v>18</v>
      </c>
    </row>
    <row r="475" spans="1:22" s="1" customFormat="1">
      <c r="A475" s="4" t="s">
        <v>3317</v>
      </c>
      <c r="B475" s="2" t="s">
        <v>3471</v>
      </c>
      <c r="C475" s="13" t="s">
        <v>3425</v>
      </c>
      <c r="D475" s="13" t="s">
        <v>3353</v>
      </c>
      <c r="E475" s="409">
        <v>2105</v>
      </c>
      <c r="F475" s="225">
        <v>0.2</v>
      </c>
      <c r="G475" s="168">
        <f>E475-(E475*F475)</f>
        <v>1684</v>
      </c>
      <c r="H475" s="205">
        <v>0</v>
      </c>
      <c r="I475" s="205">
        <v>0</v>
      </c>
      <c r="J475" s="401">
        <v>0</v>
      </c>
      <c r="K475" s="203">
        <v>0</v>
      </c>
      <c r="L475" s="401">
        <v>0</v>
      </c>
      <c r="M475" s="139" t="s">
        <v>18</v>
      </c>
      <c r="N475" s="139" t="s">
        <v>18</v>
      </c>
      <c r="O475" s="139" t="s">
        <v>18</v>
      </c>
      <c r="P475" s="139" t="s">
        <v>18</v>
      </c>
      <c r="Q475" s="139" t="s">
        <v>18</v>
      </c>
      <c r="R475" s="139" t="s">
        <v>18</v>
      </c>
      <c r="S475" s="139" t="s">
        <v>18</v>
      </c>
      <c r="T475" s="402">
        <f>G475*0.0322+H475*2/36</f>
        <v>54.224800000000002</v>
      </c>
      <c r="U475" s="402">
        <f>G475*0.0253+H475*3/48</f>
        <v>42.605199999999996</v>
      </c>
      <c r="V475" s="402">
        <f>G475*0.0212+H475*4/60</f>
        <v>35.700800000000001</v>
      </c>
    </row>
    <row r="476" spans="1:22" s="1" customFormat="1" ht="30">
      <c r="A476" s="4" t="s">
        <v>3317</v>
      </c>
      <c r="B476" s="2" t="s">
        <v>3471</v>
      </c>
      <c r="C476" s="19" t="s">
        <v>1343</v>
      </c>
      <c r="D476" s="3" t="s">
        <v>1344</v>
      </c>
      <c r="E476" s="165">
        <v>29820</v>
      </c>
      <c r="F476" s="166">
        <v>0.05</v>
      </c>
      <c r="G476" s="165">
        <v>28329</v>
      </c>
      <c r="H476" s="205">
        <v>3876</v>
      </c>
      <c r="I476" s="139">
        <v>4140</v>
      </c>
      <c r="J476" s="139">
        <v>0</v>
      </c>
      <c r="K476" s="139">
        <v>0</v>
      </c>
      <c r="L476" s="139">
        <v>0</v>
      </c>
      <c r="M476" s="139" t="s">
        <v>18</v>
      </c>
      <c r="N476" s="139" t="s">
        <v>18</v>
      </c>
      <c r="O476" s="170" t="s">
        <v>18</v>
      </c>
      <c r="P476" s="139" t="s">
        <v>18</v>
      </c>
      <c r="Q476" s="139" t="s">
        <v>18</v>
      </c>
      <c r="R476" s="170" t="s">
        <v>18</v>
      </c>
      <c r="S476" s="139" t="s">
        <v>18</v>
      </c>
    </row>
    <row r="477" spans="1:22" s="1" customFormat="1">
      <c r="A477" s="4" t="s">
        <v>3317</v>
      </c>
      <c r="B477" s="2" t="s">
        <v>3471</v>
      </c>
      <c r="C477" s="19" t="s">
        <v>1351</v>
      </c>
      <c r="D477" s="3" t="s">
        <v>1352</v>
      </c>
      <c r="E477" s="165">
        <v>24085</v>
      </c>
      <c r="F477" s="166">
        <v>0.05</v>
      </c>
      <c r="G477" s="165">
        <v>22880.75</v>
      </c>
      <c r="H477" s="205">
        <v>3132</v>
      </c>
      <c r="I477" s="139">
        <v>3336</v>
      </c>
      <c r="J477" s="139">
        <v>0</v>
      </c>
      <c r="K477" s="139">
        <v>0</v>
      </c>
      <c r="L477" s="139">
        <v>0</v>
      </c>
      <c r="M477" s="139" t="s">
        <v>18</v>
      </c>
      <c r="N477" s="139" t="s">
        <v>18</v>
      </c>
      <c r="O477" s="170" t="s">
        <v>18</v>
      </c>
      <c r="P477" s="139" t="s">
        <v>18</v>
      </c>
      <c r="Q477" s="139" t="s">
        <v>18</v>
      </c>
      <c r="R477" s="170" t="s">
        <v>18</v>
      </c>
      <c r="S477" s="139" t="s">
        <v>18</v>
      </c>
    </row>
    <row r="478" spans="1:22" s="1" customFormat="1">
      <c r="A478" s="4" t="s">
        <v>3317</v>
      </c>
      <c r="B478" s="2" t="s">
        <v>3471</v>
      </c>
      <c r="C478" s="19" t="s">
        <v>1353</v>
      </c>
      <c r="D478" s="3" t="s">
        <v>1354</v>
      </c>
      <c r="E478" s="165">
        <v>6160</v>
      </c>
      <c r="F478" s="166">
        <v>0.05</v>
      </c>
      <c r="G478" s="165">
        <v>5852</v>
      </c>
      <c r="H478" s="205">
        <v>804</v>
      </c>
      <c r="I478" s="139">
        <v>852</v>
      </c>
      <c r="J478" s="139">
        <v>0</v>
      </c>
      <c r="K478" s="139">
        <v>0</v>
      </c>
      <c r="L478" s="139">
        <v>0</v>
      </c>
      <c r="M478" s="139" t="s">
        <v>18</v>
      </c>
      <c r="N478" s="139" t="s">
        <v>18</v>
      </c>
      <c r="O478" s="170" t="s">
        <v>18</v>
      </c>
      <c r="P478" s="139" t="s">
        <v>18</v>
      </c>
      <c r="Q478" s="139" t="s">
        <v>18</v>
      </c>
      <c r="R478" s="170" t="s">
        <v>18</v>
      </c>
      <c r="S478" s="139" t="s">
        <v>18</v>
      </c>
    </row>
    <row r="479" spans="1:22" s="1" customFormat="1">
      <c r="A479" s="4" t="s">
        <v>3317</v>
      </c>
      <c r="B479" s="2" t="s">
        <v>3471</v>
      </c>
      <c r="C479" s="19" t="s">
        <v>1357</v>
      </c>
      <c r="D479" s="3" t="s">
        <v>1358</v>
      </c>
      <c r="E479" s="165">
        <v>3070</v>
      </c>
      <c r="F479" s="166">
        <v>0.05</v>
      </c>
      <c r="G479" s="165">
        <v>2916.5</v>
      </c>
      <c r="H479" s="205">
        <v>396</v>
      </c>
      <c r="I479" s="139">
        <v>432</v>
      </c>
      <c r="J479" s="139">
        <v>0</v>
      </c>
      <c r="K479" s="139">
        <v>0</v>
      </c>
      <c r="L479" s="139">
        <v>0</v>
      </c>
      <c r="M479" s="139" t="s">
        <v>18</v>
      </c>
      <c r="N479" s="139" t="s">
        <v>18</v>
      </c>
      <c r="O479" s="170" t="s">
        <v>18</v>
      </c>
      <c r="P479" s="139" t="s">
        <v>18</v>
      </c>
      <c r="Q479" s="139" t="s">
        <v>18</v>
      </c>
      <c r="R479" s="170" t="s">
        <v>18</v>
      </c>
      <c r="S479" s="139" t="s">
        <v>18</v>
      </c>
    </row>
    <row r="480" spans="1:22" s="1" customFormat="1">
      <c r="A480" s="4" t="s">
        <v>3317</v>
      </c>
      <c r="B480" s="2" t="s">
        <v>3471</v>
      </c>
      <c r="C480" s="3" t="s">
        <v>1359</v>
      </c>
      <c r="D480" s="3" t="s">
        <v>1360</v>
      </c>
      <c r="E480" s="165">
        <v>3965</v>
      </c>
      <c r="F480" s="166">
        <v>0.05</v>
      </c>
      <c r="G480" s="165">
        <v>3766.75</v>
      </c>
      <c r="H480" s="205">
        <v>516</v>
      </c>
      <c r="I480" s="139">
        <v>552</v>
      </c>
      <c r="J480" s="139">
        <v>0</v>
      </c>
      <c r="K480" s="139">
        <v>0</v>
      </c>
      <c r="L480" s="139">
        <v>0</v>
      </c>
      <c r="M480" s="139" t="s">
        <v>18</v>
      </c>
      <c r="N480" s="139" t="s">
        <v>18</v>
      </c>
      <c r="O480" s="170" t="s">
        <v>18</v>
      </c>
      <c r="P480" s="139" t="s">
        <v>18</v>
      </c>
      <c r="Q480" s="139" t="s">
        <v>18</v>
      </c>
      <c r="R480" s="170" t="s">
        <v>18</v>
      </c>
      <c r="S480" s="139" t="s">
        <v>18</v>
      </c>
    </row>
    <row r="481" spans="1:19" s="1" customFormat="1">
      <c r="A481" s="4" t="s">
        <v>3317</v>
      </c>
      <c r="B481" s="2" t="s">
        <v>3471</v>
      </c>
      <c r="C481" s="20" t="s">
        <v>1363</v>
      </c>
      <c r="D481" s="3" t="s">
        <v>1364</v>
      </c>
      <c r="E481" s="165">
        <v>8485</v>
      </c>
      <c r="F481" s="166">
        <v>0.05</v>
      </c>
      <c r="G481" s="165">
        <v>8060.75</v>
      </c>
      <c r="H481" s="205">
        <v>1104</v>
      </c>
      <c r="I481" s="139">
        <v>1176</v>
      </c>
      <c r="J481" s="139">
        <v>0</v>
      </c>
      <c r="K481" s="139">
        <v>0</v>
      </c>
      <c r="L481" s="139">
        <v>0</v>
      </c>
      <c r="M481" s="139" t="s">
        <v>18</v>
      </c>
      <c r="N481" s="139" t="s">
        <v>18</v>
      </c>
      <c r="O481" s="170" t="s">
        <v>18</v>
      </c>
      <c r="P481" s="139" t="s">
        <v>18</v>
      </c>
      <c r="Q481" s="139" t="s">
        <v>18</v>
      </c>
      <c r="R481" s="170" t="s">
        <v>18</v>
      </c>
      <c r="S481" s="139" t="s">
        <v>18</v>
      </c>
    </row>
    <row r="482" spans="1:19" s="1" customFormat="1">
      <c r="A482" s="4" t="s">
        <v>3317</v>
      </c>
      <c r="B482" s="2" t="s">
        <v>3471</v>
      </c>
      <c r="C482" s="3" t="s">
        <v>1365</v>
      </c>
      <c r="D482" s="3" t="s">
        <v>1366</v>
      </c>
      <c r="E482" s="165">
        <v>1790</v>
      </c>
      <c r="F482" s="166">
        <v>0.05</v>
      </c>
      <c r="G482" s="165">
        <v>1700.5</v>
      </c>
      <c r="H482" s="205">
        <v>240</v>
      </c>
      <c r="I482" s="139">
        <v>252</v>
      </c>
      <c r="J482" s="139">
        <v>0</v>
      </c>
      <c r="K482" s="139">
        <v>0</v>
      </c>
      <c r="L482" s="139">
        <v>0</v>
      </c>
      <c r="M482" s="139" t="s">
        <v>18</v>
      </c>
      <c r="N482" s="139" t="s">
        <v>18</v>
      </c>
      <c r="O482" s="170" t="s">
        <v>18</v>
      </c>
      <c r="P482" s="139" t="s">
        <v>18</v>
      </c>
      <c r="Q482" s="139" t="s">
        <v>18</v>
      </c>
      <c r="R482" s="170" t="s">
        <v>18</v>
      </c>
      <c r="S482" s="139" t="s">
        <v>18</v>
      </c>
    </row>
    <row r="483" spans="1:19" s="1" customFormat="1">
      <c r="A483" s="4" t="s">
        <v>3317</v>
      </c>
      <c r="B483" s="2" t="s">
        <v>3471</v>
      </c>
      <c r="C483" s="3" t="s">
        <v>1367</v>
      </c>
      <c r="D483" s="3" t="s">
        <v>1368</v>
      </c>
      <c r="E483" s="165">
        <v>5315</v>
      </c>
      <c r="F483" s="166">
        <v>0.05</v>
      </c>
      <c r="G483" s="165">
        <v>5049.25</v>
      </c>
      <c r="H483" s="205">
        <v>696</v>
      </c>
      <c r="I483" s="139">
        <v>732</v>
      </c>
      <c r="J483" s="139">
        <v>0</v>
      </c>
      <c r="K483" s="139">
        <v>0</v>
      </c>
      <c r="L483" s="139">
        <v>0</v>
      </c>
      <c r="M483" s="139" t="s">
        <v>18</v>
      </c>
      <c r="N483" s="139" t="s">
        <v>18</v>
      </c>
      <c r="O483" s="170" t="s">
        <v>18</v>
      </c>
      <c r="P483" s="139" t="s">
        <v>18</v>
      </c>
      <c r="Q483" s="139" t="s">
        <v>18</v>
      </c>
      <c r="R483" s="170" t="s">
        <v>18</v>
      </c>
      <c r="S483" s="139" t="s">
        <v>18</v>
      </c>
    </row>
    <row r="484" spans="1:19" s="1" customFormat="1">
      <c r="A484" s="4" t="s">
        <v>3317</v>
      </c>
      <c r="B484" s="2" t="s">
        <v>3471</v>
      </c>
      <c r="C484" s="3" t="s">
        <v>1369</v>
      </c>
      <c r="D484" s="3" t="s">
        <v>1370</v>
      </c>
      <c r="E484" s="165">
        <v>7750</v>
      </c>
      <c r="F484" s="166">
        <v>0.05</v>
      </c>
      <c r="G484" s="165">
        <v>7362.5</v>
      </c>
      <c r="H484" s="205">
        <v>1008</v>
      </c>
      <c r="I484" s="139">
        <v>1080</v>
      </c>
      <c r="J484" s="139">
        <v>0</v>
      </c>
      <c r="K484" s="139">
        <v>0</v>
      </c>
      <c r="L484" s="139">
        <v>0</v>
      </c>
      <c r="M484" s="139" t="s">
        <v>18</v>
      </c>
      <c r="N484" s="139" t="s">
        <v>18</v>
      </c>
      <c r="O484" s="170" t="s">
        <v>18</v>
      </c>
      <c r="P484" s="139" t="s">
        <v>18</v>
      </c>
      <c r="Q484" s="139" t="s">
        <v>18</v>
      </c>
      <c r="R484" s="170" t="s">
        <v>18</v>
      </c>
      <c r="S484" s="139" t="s">
        <v>18</v>
      </c>
    </row>
    <row r="485" spans="1:19" s="1" customFormat="1">
      <c r="A485" s="4" t="s">
        <v>3317</v>
      </c>
      <c r="B485" s="2" t="s">
        <v>3471</v>
      </c>
      <c r="C485" s="3" t="s">
        <v>1373</v>
      </c>
      <c r="D485" s="3" t="s">
        <v>1374</v>
      </c>
      <c r="E485" s="165">
        <v>10845</v>
      </c>
      <c r="F485" s="166">
        <v>0.05</v>
      </c>
      <c r="G485" s="165">
        <v>10302.75</v>
      </c>
      <c r="H485" s="205">
        <v>1404</v>
      </c>
      <c r="I485" s="139">
        <v>1500</v>
      </c>
      <c r="J485" s="139">
        <v>0</v>
      </c>
      <c r="K485" s="139">
        <v>0</v>
      </c>
      <c r="L485" s="139">
        <v>0</v>
      </c>
      <c r="M485" s="139" t="s">
        <v>18</v>
      </c>
      <c r="N485" s="139" t="s">
        <v>18</v>
      </c>
      <c r="O485" s="170" t="s">
        <v>18</v>
      </c>
      <c r="P485" s="139" t="s">
        <v>18</v>
      </c>
      <c r="Q485" s="139" t="s">
        <v>18</v>
      </c>
      <c r="R485" s="170" t="s">
        <v>18</v>
      </c>
      <c r="S485" s="139" t="s">
        <v>18</v>
      </c>
    </row>
    <row r="486" spans="1:19" s="1" customFormat="1">
      <c r="A486" s="4" t="s">
        <v>3317</v>
      </c>
      <c r="B486" s="2" t="s">
        <v>3471</v>
      </c>
      <c r="C486" s="3" t="s">
        <v>1375</v>
      </c>
      <c r="D486" s="3" t="s">
        <v>1376</v>
      </c>
      <c r="E486" s="165">
        <v>2530</v>
      </c>
      <c r="F486" s="166">
        <v>0.05</v>
      </c>
      <c r="G486" s="165">
        <v>2403.5</v>
      </c>
      <c r="H486" s="205">
        <v>336</v>
      </c>
      <c r="I486" s="139">
        <v>348</v>
      </c>
      <c r="J486" s="139">
        <v>0</v>
      </c>
      <c r="K486" s="139">
        <v>0</v>
      </c>
      <c r="L486" s="139">
        <v>0</v>
      </c>
      <c r="M486" s="139" t="s">
        <v>18</v>
      </c>
      <c r="N486" s="139" t="s">
        <v>18</v>
      </c>
      <c r="O486" s="170" t="s">
        <v>18</v>
      </c>
      <c r="P486" s="139" t="s">
        <v>18</v>
      </c>
      <c r="Q486" s="139" t="s">
        <v>18</v>
      </c>
      <c r="R486" s="170" t="s">
        <v>18</v>
      </c>
      <c r="S486" s="139" t="s">
        <v>18</v>
      </c>
    </row>
    <row r="487" spans="1:19" s="1" customFormat="1">
      <c r="A487" s="4" t="s">
        <v>3317</v>
      </c>
      <c r="B487" s="2" t="s">
        <v>3471</v>
      </c>
      <c r="C487" s="3" t="s">
        <v>1377</v>
      </c>
      <c r="D487" s="3" t="s">
        <v>1378</v>
      </c>
      <c r="E487" s="165">
        <v>4645</v>
      </c>
      <c r="F487" s="166">
        <v>0.05</v>
      </c>
      <c r="G487" s="165">
        <v>4412.75</v>
      </c>
      <c r="H487" s="205">
        <v>600</v>
      </c>
      <c r="I487" s="139">
        <v>648</v>
      </c>
      <c r="J487" s="139">
        <v>0</v>
      </c>
      <c r="K487" s="139">
        <v>0</v>
      </c>
      <c r="L487" s="139">
        <v>0</v>
      </c>
      <c r="M487" s="139" t="s">
        <v>18</v>
      </c>
      <c r="N487" s="139" t="s">
        <v>18</v>
      </c>
      <c r="O487" s="170" t="s">
        <v>18</v>
      </c>
      <c r="P487" s="139" t="s">
        <v>18</v>
      </c>
      <c r="Q487" s="139" t="s">
        <v>18</v>
      </c>
      <c r="R487" s="170" t="s">
        <v>18</v>
      </c>
      <c r="S487" s="139" t="s">
        <v>18</v>
      </c>
    </row>
    <row r="488" spans="1:19" s="1" customFormat="1">
      <c r="A488" s="4" t="s">
        <v>3317</v>
      </c>
      <c r="B488" s="2" t="s">
        <v>16</v>
      </c>
      <c r="C488" s="3" t="s">
        <v>2151</v>
      </c>
      <c r="D488" s="3" t="s">
        <v>2152</v>
      </c>
      <c r="E488" s="165">
        <v>202</v>
      </c>
      <c r="F488" s="166">
        <v>0.05</v>
      </c>
      <c r="G488" s="165">
        <v>191.89999999999998</v>
      </c>
      <c r="H488" s="139">
        <v>0</v>
      </c>
      <c r="I488" s="139">
        <v>0</v>
      </c>
      <c r="J488" s="139">
        <v>0</v>
      </c>
      <c r="K488" s="139">
        <v>0</v>
      </c>
      <c r="L488" s="139">
        <v>0</v>
      </c>
      <c r="M488" s="139" t="s">
        <v>18</v>
      </c>
      <c r="N488" s="139" t="s">
        <v>18</v>
      </c>
      <c r="O488" s="139" t="s">
        <v>18</v>
      </c>
      <c r="P488" s="139" t="s">
        <v>18</v>
      </c>
      <c r="Q488" s="139" t="s">
        <v>18</v>
      </c>
      <c r="R488" s="139" t="s">
        <v>18</v>
      </c>
      <c r="S488" s="139" t="s">
        <v>18</v>
      </c>
    </row>
    <row r="489" spans="1:19" s="1" customFormat="1" ht="30">
      <c r="A489" s="4" t="s">
        <v>3317</v>
      </c>
      <c r="B489" s="2" t="s">
        <v>16</v>
      </c>
      <c r="C489" s="3" t="s">
        <v>2153</v>
      </c>
      <c r="D489" s="3" t="s">
        <v>2154</v>
      </c>
      <c r="E489" s="176">
        <v>97</v>
      </c>
      <c r="F489" s="166">
        <v>0.05</v>
      </c>
      <c r="G489" s="165">
        <v>92.149999999999991</v>
      </c>
      <c r="H489" s="139">
        <v>0</v>
      </c>
      <c r="I489" s="139">
        <v>0</v>
      </c>
      <c r="J489" s="139">
        <v>0</v>
      </c>
      <c r="K489" s="139">
        <v>0</v>
      </c>
      <c r="L489" s="139">
        <v>0</v>
      </c>
      <c r="M489" s="139" t="s">
        <v>18</v>
      </c>
      <c r="N489" s="139" t="s">
        <v>18</v>
      </c>
      <c r="O489" s="139" t="s">
        <v>18</v>
      </c>
      <c r="P489" s="139" t="s">
        <v>18</v>
      </c>
      <c r="Q489" s="139" t="s">
        <v>18</v>
      </c>
      <c r="R489" s="139" t="s">
        <v>18</v>
      </c>
      <c r="S489" s="139" t="s">
        <v>18</v>
      </c>
    </row>
    <row r="490" spans="1:19" s="1" customFormat="1">
      <c r="A490" s="4" t="s">
        <v>3317</v>
      </c>
      <c r="B490" s="2" t="s">
        <v>3471</v>
      </c>
      <c r="C490" s="233" t="s">
        <v>2477</v>
      </c>
      <c r="D490" s="234" t="s">
        <v>2478</v>
      </c>
      <c r="E490" s="176">
        <v>27805</v>
      </c>
      <c r="F490" s="166">
        <v>0.2</v>
      </c>
      <c r="G490" s="165">
        <v>22244</v>
      </c>
      <c r="H490" s="208">
        <v>3612</v>
      </c>
      <c r="I490" s="139">
        <v>3816</v>
      </c>
      <c r="J490" s="139">
        <v>0</v>
      </c>
      <c r="K490" s="139">
        <v>0</v>
      </c>
      <c r="L490" s="139">
        <v>0</v>
      </c>
      <c r="M490" s="139" t="s">
        <v>18</v>
      </c>
      <c r="N490" s="139" t="s">
        <v>18</v>
      </c>
      <c r="O490" s="170" t="s">
        <v>18</v>
      </c>
      <c r="P490" s="139" t="s">
        <v>18</v>
      </c>
      <c r="Q490" s="139" t="s">
        <v>18</v>
      </c>
      <c r="R490" s="170" t="s">
        <v>18</v>
      </c>
      <c r="S490" s="139" t="s">
        <v>18</v>
      </c>
    </row>
    <row r="491" spans="1:19" s="1" customFormat="1">
      <c r="A491" s="2" t="s">
        <v>1799</v>
      </c>
      <c r="B491" s="2" t="s">
        <v>1802</v>
      </c>
      <c r="C491" s="3" t="s">
        <v>1837</v>
      </c>
      <c r="D491" s="3" t="s">
        <v>1838</v>
      </c>
      <c r="E491" s="165">
        <v>335</v>
      </c>
      <c r="F491" s="166">
        <v>0.35</v>
      </c>
      <c r="G491" s="165">
        <v>217.75</v>
      </c>
      <c r="H491" s="139">
        <v>0</v>
      </c>
      <c r="I491" s="139">
        <v>0</v>
      </c>
      <c r="J491" s="139">
        <v>0</v>
      </c>
      <c r="K491" s="139">
        <v>0</v>
      </c>
      <c r="L491" s="139">
        <v>0</v>
      </c>
      <c r="M491" s="139" t="s">
        <v>18</v>
      </c>
      <c r="N491" s="168" t="s">
        <v>18</v>
      </c>
      <c r="O491" s="168" t="s">
        <v>18</v>
      </c>
      <c r="P491" s="168" t="s">
        <v>18</v>
      </c>
      <c r="Q491" s="139" t="s">
        <v>18</v>
      </c>
      <c r="R491" s="168" t="s">
        <v>18</v>
      </c>
      <c r="S491" s="139" t="s">
        <v>18</v>
      </c>
    </row>
    <row r="492" spans="1:19" s="1" customFormat="1">
      <c r="A492" s="2" t="s">
        <v>1799</v>
      </c>
      <c r="B492" s="2" t="s">
        <v>1802</v>
      </c>
      <c r="C492" s="3" t="s">
        <v>1839</v>
      </c>
      <c r="D492" s="3" t="s">
        <v>1840</v>
      </c>
      <c r="E492" s="165">
        <v>610</v>
      </c>
      <c r="F492" s="166">
        <v>0.35</v>
      </c>
      <c r="G492" s="165">
        <v>396.5</v>
      </c>
      <c r="H492" s="139">
        <v>0</v>
      </c>
      <c r="I492" s="139">
        <v>0</v>
      </c>
      <c r="J492" s="139">
        <v>0</v>
      </c>
      <c r="K492" s="139">
        <v>0</v>
      </c>
      <c r="L492" s="139">
        <v>0</v>
      </c>
      <c r="M492" s="139" t="s">
        <v>18</v>
      </c>
      <c r="N492" s="168" t="s">
        <v>18</v>
      </c>
      <c r="O492" s="168" t="s">
        <v>18</v>
      </c>
      <c r="P492" s="168" t="s">
        <v>18</v>
      </c>
      <c r="Q492" s="139" t="s">
        <v>18</v>
      </c>
      <c r="R492" s="168" t="s">
        <v>18</v>
      </c>
      <c r="S492" s="139" t="s">
        <v>18</v>
      </c>
    </row>
    <row r="493" spans="1:19" s="1" customFormat="1">
      <c r="A493" s="2" t="s">
        <v>1799</v>
      </c>
      <c r="B493" s="2" t="s">
        <v>1802</v>
      </c>
      <c r="C493" s="3" t="s">
        <v>1841</v>
      </c>
      <c r="D493" s="3" t="s">
        <v>1842</v>
      </c>
      <c r="E493" s="165">
        <v>240</v>
      </c>
      <c r="F493" s="166">
        <v>0.35</v>
      </c>
      <c r="G493" s="165">
        <v>156</v>
      </c>
      <c r="H493" s="139">
        <v>0</v>
      </c>
      <c r="I493" s="139">
        <v>0</v>
      </c>
      <c r="J493" s="139">
        <v>0</v>
      </c>
      <c r="K493" s="139">
        <v>0</v>
      </c>
      <c r="L493" s="139">
        <v>0</v>
      </c>
      <c r="M493" s="139" t="s">
        <v>18</v>
      </c>
      <c r="N493" s="168" t="s">
        <v>18</v>
      </c>
      <c r="O493" s="168" t="s">
        <v>18</v>
      </c>
      <c r="P493" s="168" t="s">
        <v>18</v>
      </c>
      <c r="Q493" s="139" t="s">
        <v>18</v>
      </c>
      <c r="R493" s="168" t="s">
        <v>18</v>
      </c>
      <c r="S493" s="139" t="s">
        <v>18</v>
      </c>
    </row>
    <row r="494" spans="1:19" s="1" customFormat="1">
      <c r="A494" s="2" t="s">
        <v>1799</v>
      </c>
      <c r="B494" s="2" t="s">
        <v>1802</v>
      </c>
      <c r="C494" s="3" t="s">
        <v>1843</v>
      </c>
      <c r="D494" s="3" t="s">
        <v>1844</v>
      </c>
      <c r="E494" s="165">
        <v>1150</v>
      </c>
      <c r="F494" s="166">
        <v>0.35</v>
      </c>
      <c r="G494" s="165">
        <v>747.5</v>
      </c>
      <c r="H494" s="139">
        <v>0</v>
      </c>
      <c r="I494" s="139">
        <v>0</v>
      </c>
      <c r="J494" s="139">
        <v>0</v>
      </c>
      <c r="K494" s="139">
        <v>0</v>
      </c>
      <c r="L494" s="139">
        <v>0</v>
      </c>
      <c r="M494" s="139" t="s">
        <v>18</v>
      </c>
      <c r="N494" s="168" t="s">
        <v>18</v>
      </c>
      <c r="O494" s="168" t="s">
        <v>18</v>
      </c>
      <c r="P494" s="168" t="s">
        <v>18</v>
      </c>
      <c r="Q494" s="139" t="s">
        <v>18</v>
      </c>
      <c r="R494" s="168" t="s">
        <v>18</v>
      </c>
      <c r="S494" s="139" t="s">
        <v>18</v>
      </c>
    </row>
    <row r="495" spans="1:19" s="1" customFormat="1">
      <c r="A495" s="2" t="s">
        <v>1799</v>
      </c>
      <c r="B495" s="2" t="s">
        <v>1802</v>
      </c>
      <c r="C495" s="3" t="s">
        <v>1887</v>
      </c>
      <c r="D495" s="3" t="s">
        <v>1888</v>
      </c>
      <c r="E495" s="165">
        <v>7670</v>
      </c>
      <c r="F495" s="166">
        <v>0.35</v>
      </c>
      <c r="G495" s="165">
        <v>4985.5</v>
      </c>
      <c r="H495" s="139">
        <v>996</v>
      </c>
      <c r="I495" s="139">
        <v>1068</v>
      </c>
      <c r="J495" s="139">
        <v>0</v>
      </c>
      <c r="K495" s="139">
        <v>0</v>
      </c>
      <c r="L495" s="139">
        <v>0</v>
      </c>
      <c r="M495" s="139" t="s">
        <v>18</v>
      </c>
      <c r="N495" s="168" t="s">
        <v>18</v>
      </c>
      <c r="O495" s="168" t="s">
        <v>18</v>
      </c>
      <c r="P495" s="168" t="s">
        <v>18</v>
      </c>
      <c r="Q495" s="139" t="s">
        <v>18</v>
      </c>
      <c r="R495" s="168" t="s">
        <v>18</v>
      </c>
      <c r="S495" s="139" t="s">
        <v>18</v>
      </c>
    </row>
    <row r="496" spans="1:19" s="1" customFormat="1">
      <c r="A496" s="2" t="s">
        <v>1799</v>
      </c>
      <c r="B496" s="2" t="s">
        <v>1802</v>
      </c>
      <c r="C496" s="3" t="s">
        <v>1900</v>
      </c>
      <c r="D496" s="3" t="s">
        <v>1901</v>
      </c>
      <c r="E496" s="165">
        <v>275</v>
      </c>
      <c r="F496" s="166">
        <v>0.35</v>
      </c>
      <c r="G496" s="165">
        <v>178.75</v>
      </c>
      <c r="H496" s="139">
        <v>0</v>
      </c>
      <c r="I496" s="139">
        <v>0</v>
      </c>
      <c r="J496" s="139">
        <v>0</v>
      </c>
      <c r="K496" s="139">
        <v>0</v>
      </c>
      <c r="L496" s="139">
        <v>0</v>
      </c>
      <c r="M496" s="139" t="s">
        <v>18</v>
      </c>
      <c r="N496" s="168" t="s">
        <v>18</v>
      </c>
      <c r="O496" s="168" t="s">
        <v>18</v>
      </c>
      <c r="P496" s="168" t="s">
        <v>18</v>
      </c>
      <c r="Q496" s="139" t="s">
        <v>18</v>
      </c>
      <c r="R496" s="168" t="s">
        <v>18</v>
      </c>
      <c r="S496" s="139" t="s">
        <v>18</v>
      </c>
    </row>
    <row r="497" spans="1:19" s="1" customFormat="1">
      <c r="A497" s="2" t="s">
        <v>1799</v>
      </c>
      <c r="B497" s="2" t="s">
        <v>1802</v>
      </c>
      <c r="C497" s="3" t="s">
        <v>1902</v>
      </c>
      <c r="D497" s="3" t="s">
        <v>1903</v>
      </c>
      <c r="E497" s="165">
        <v>5750</v>
      </c>
      <c r="F497" s="166">
        <v>0.35</v>
      </c>
      <c r="G497" s="165">
        <v>3737.5</v>
      </c>
      <c r="H497" s="139">
        <v>744</v>
      </c>
      <c r="I497" s="139">
        <v>792</v>
      </c>
      <c r="J497" s="139">
        <v>0</v>
      </c>
      <c r="K497" s="139">
        <v>0</v>
      </c>
      <c r="L497" s="139">
        <v>0</v>
      </c>
      <c r="M497" s="139" t="s">
        <v>18</v>
      </c>
      <c r="N497" s="168" t="s">
        <v>18</v>
      </c>
      <c r="O497" s="168" t="s">
        <v>18</v>
      </c>
      <c r="P497" s="168" t="s">
        <v>18</v>
      </c>
      <c r="Q497" s="139" t="s">
        <v>18</v>
      </c>
      <c r="R497" s="168" t="s">
        <v>18</v>
      </c>
      <c r="S497" s="139" t="s">
        <v>18</v>
      </c>
    </row>
    <row r="498" spans="1:19" s="1" customFormat="1">
      <c r="A498" s="2" t="s">
        <v>1799</v>
      </c>
      <c r="B498" s="2" t="s">
        <v>1802</v>
      </c>
      <c r="C498" s="3" t="s">
        <v>1920</v>
      </c>
      <c r="D498" s="3" t="s">
        <v>1921</v>
      </c>
      <c r="E498" s="165">
        <v>335</v>
      </c>
      <c r="F498" s="166">
        <v>0.35</v>
      </c>
      <c r="G498" s="165">
        <v>217.75</v>
      </c>
      <c r="H498" s="139">
        <v>0</v>
      </c>
      <c r="I498" s="139">
        <v>0</v>
      </c>
      <c r="J498" s="139">
        <v>0</v>
      </c>
      <c r="K498" s="139">
        <v>0</v>
      </c>
      <c r="L498" s="139">
        <v>0</v>
      </c>
      <c r="M498" s="139" t="s">
        <v>18</v>
      </c>
      <c r="N498" s="168" t="s">
        <v>18</v>
      </c>
      <c r="O498" s="168" t="s">
        <v>18</v>
      </c>
      <c r="P498" s="168" t="s">
        <v>18</v>
      </c>
      <c r="Q498" s="139" t="s">
        <v>18</v>
      </c>
      <c r="R498" s="168" t="s">
        <v>18</v>
      </c>
      <c r="S498" s="139" t="s">
        <v>18</v>
      </c>
    </row>
    <row r="499" spans="1:19" s="1" customFormat="1">
      <c r="A499" s="2" t="s">
        <v>1799</v>
      </c>
      <c r="B499" s="2" t="s">
        <v>1802</v>
      </c>
      <c r="C499" s="3" t="s">
        <v>1922</v>
      </c>
      <c r="D499" s="3" t="s">
        <v>1923</v>
      </c>
      <c r="E499" s="165">
        <v>610</v>
      </c>
      <c r="F499" s="166">
        <v>0.35</v>
      </c>
      <c r="G499" s="165">
        <v>396.5</v>
      </c>
      <c r="H499" s="139">
        <v>0</v>
      </c>
      <c r="I499" s="139">
        <v>0</v>
      </c>
      <c r="J499" s="139">
        <v>0</v>
      </c>
      <c r="K499" s="139">
        <v>0</v>
      </c>
      <c r="L499" s="139">
        <v>0</v>
      </c>
      <c r="M499" s="139" t="s">
        <v>18</v>
      </c>
      <c r="N499" s="168" t="s">
        <v>18</v>
      </c>
      <c r="O499" s="168" t="s">
        <v>18</v>
      </c>
      <c r="P499" s="168" t="s">
        <v>18</v>
      </c>
      <c r="Q499" s="139" t="s">
        <v>18</v>
      </c>
      <c r="R499" s="168" t="s">
        <v>18</v>
      </c>
      <c r="S499" s="139" t="s">
        <v>18</v>
      </c>
    </row>
    <row r="500" spans="1:19" s="1" customFormat="1">
      <c r="A500" s="2" t="s">
        <v>1799</v>
      </c>
      <c r="B500" s="2" t="s">
        <v>1802</v>
      </c>
      <c r="C500" s="3" t="s">
        <v>1924</v>
      </c>
      <c r="D500" s="3" t="s">
        <v>1925</v>
      </c>
      <c r="E500" s="165">
        <v>1150</v>
      </c>
      <c r="F500" s="166">
        <v>0.35</v>
      </c>
      <c r="G500" s="165">
        <v>747.5</v>
      </c>
      <c r="H500" s="139">
        <v>0</v>
      </c>
      <c r="I500" s="139">
        <v>0</v>
      </c>
      <c r="J500" s="139">
        <v>0</v>
      </c>
      <c r="K500" s="139">
        <v>0</v>
      </c>
      <c r="L500" s="139">
        <v>0</v>
      </c>
      <c r="M500" s="139" t="s">
        <v>18</v>
      </c>
      <c r="N500" s="168" t="s">
        <v>18</v>
      </c>
      <c r="O500" s="168" t="s">
        <v>18</v>
      </c>
      <c r="P500" s="168" t="s">
        <v>18</v>
      </c>
      <c r="Q500" s="139" t="s">
        <v>18</v>
      </c>
      <c r="R500" s="168" t="s">
        <v>18</v>
      </c>
      <c r="S500" s="139" t="s">
        <v>18</v>
      </c>
    </row>
    <row r="501" spans="1:19" s="1" customFormat="1">
      <c r="A501" s="2" t="s">
        <v>1799</v>
      </c>
      <c r="B501" s="2" t="s">
        <v>1802</v>
      </c>
      <c r="C501" s="3" t="s">
        <v>1948</v>
      </c>
      <c r="D501" s="200" t="s">
        <v>1949</v>
      </c>
      <c r="E501" s="165">
        <v>1750</v>
      </c>
      <c r="F501" s="166">
        <v>0.35</v>
      </c>
      <c r="G501" s="165">
        <v>1137.5</v>
      </c>
      <c r="H501" s="205">
        <v>228</v>
      </c>
      <c r="I501" s="139">
        <v>240</v>
      </c>
      <c r="J501" s="139">
        <v>0</v>
      </c>
      <c r="K501" s="139">
        <v>0</v>
      </c>
      <c r="L501" s="139">
        <v>0</v>
      </c>
      <c r="M501" s="139" t="s">
        <v>18</v>
      </c>
      <c r="N501" s="168" t="s">
        <v>18</v>
      </c>
      <c r="O501" s="168" t="s">
        <v>18</v>
      </c>
      <c r="P501" s="168" t="s">
        <v>18</v>
      </c>
      <c r="Q501" s="139" t="s">
        <v>18</v>
      </c>
      <c r="R501" s="168" t="s">
        <v>18</v>
      </c>
      <c r="S501" s="139" t="s">
        <v>18</v>
      </c>
    </row>
    <row r="502" spans="1:19" s="1" customFormat="1">
      <c r="A502" s="2" t="s">
        <v>1799</v>
      </c>
      <c r="B502" s="2" t="s">
        <v>1802</v>
      </c>
      <c r="C502" s="3" t="s">
        <v>1950</v>
      </c>
      <c r="D502" s="200" t="s">
        <v>1951</v>
      </c>
      <c r="E502" s="165">
        <v>2415</v>
      </c>
      <c r="F502" s="166">
        <v>0.35</v>
      </c>
      <c r="G502" s="165">
        <v>1569.75</v>
      </c>
      <c r="H502" s="205">
        <v>312</v>
      </c>
      <c r="I502" s="139">
        <v>336</v>
      </c>
      <c r="J502" s="139">
        <v>0</v>
      </c>
      <c r="K502" s="139">
        <v>0</v>
      </c>
      <c r="L502" s="139">
        <v>0</v>
      </c>
      <c r="M502" s="139" t="s">
        <v>18</v>
      </c>
      <c r="N502" s="168" t="s">
        <v>18</v>
      </c>
      <c r="O502" s="168" t="s">
        <v>18</v>
      </c>
      <c r="P502" s="168" t="s">
        <v>18</v>
      </c>
      <c r="Q502" s="139" t="s">
        <v>18</v>
      </c>
      <c r="R502" s="168" t="s">
        <v>18</v>
      </c>
      <c r="S502" s="139" t="s">
        <v>18</v>
      </c>
    </row>
    <row r="503" spans="1:19" s="1" customFormat="1">
      <c r="A503" s="2" t="s">
        <v>1799</v>
      </c>
      <c r="B503" s="2" t="s">
        <v>1802</v>
      </c>
      <c r="C503" s="3" t="s">
        <v>1952</v>
      </c>
      <c r="D503" s="4" t="s">
        <v>1953</v>
      </c>
      <c r="E503" s="165">
        <v>1360</v>
      </c>
      <c r="F503" s="166">
        <v>0.35</v>
      </c>
      <c r="G503" s="165">
        <v>884</v>
      </c>
      <c r="H503" s="205">
        <v>180</v>
      </c>
      <c r="I503" s="139">
        <v>192</v>
      </c>
      <c r="J503" s="139">
        <v>0</v>
      </c>
      <c r="K503" s="139">
        <v>0</v>
      </c>
      <c r="L503" s="139">
        <v>0</v>
      </c>
      <c r="M503" s="139" t="s">
        <v>18</v>
      </c>
      <c r="N503" s="168" t="s">
        <v>18</v>
      </c>
      <c r="O503" s="168" t="s">
        <v>18</v>
      </c>
      <c r="P503" s="168" t="s">
        <v>18</v>
      </c>
      <c r="Q503" s="139" t="s">
        <v>18</v>
      </c>
      <c r="R503" s="168" t="s">
        <v>18</v>
      </c>
      <c r="S503" s="139" t="s">
        <v>18</v>
      </c>
    </row>
    <row r="504" spans="1:19" s="1" customFormat="1">
      <c r="A504" s="2" t="s">
        <v>1799</v>
      </c>
      <c r="B504" s="2" t="s">
        <v>1802</v>
      </c>
      <c r="C504" s="3" t="s">
        <v>1954</v>
      </c>
      <c r="D504" s="3" t="s">
        <v>1955</v>
      </c>
      <c r="E504" s="165">
        <v>240</v>
      </c>
      <c r="F504" s="166">
        <v>0.35</v>
      </c>
      <c r="G504" s="165">
        <v>156</v>
      </c>
      <c r="H504" s="139">
        <v>0</v>
      </c>
      <c r="I504" s="139">
        <v>0</v>
      </c>
      <c r="J504" s="139">
        <v>0</v>
      </c>
      <c r="K504" s="139">
        <v>0</v>
      </c>
      <c r="L504" s="139">
        <v>0</v>
      </c>
      <c r="M504" s="139" t="s">
        <v>18</v>
      </c>
      <c r="N504" s="168" t="s">
        <v>18</v>
      </c>
      <c r="O504" s="168" t="s">
        <v>18</v>
      </c>
      <c r="P504" s="168" t="s">
        <v>18</v>
      </c>
      <c r="Q504" s="139" t="s">
        <v>18</v>
      </c>
      <c r="R504" s="168" t="s">
        <v>18</v>
      </c>
      <c r="S504" s="139" t="s">
        <v>18</v>
      </c>
    </row>
    <row r="505" spans="1:19" s="1" customFormat="1">
      <c r="A505" s="2" t="s">
        <v>1799</v>
      </c>
      <c r="B505" s="2" t="s">
        <v>1802</v>
      </c>
      <c r="C505" s="3" t="s">
        <v>1956</v>
      </c>
      <c r="D505" s="200" t="s">
        <v>1957</v>
      </c>
      <c r="E505" s="165">
        <v>2935</v>
      </c>
      <c r="F505" s="166">
        <v>0.35</v>
      </c>
      <c r="G505" s="165">
        <v>1907.75</v>
      </c>
      <c r="H505" s="205">
        <v>384</v>
      </c>
      <c r="I505" s="139">
        <v>408</v>
      </c>
      <c r="J505" s="139">
        <v>0</v>
      </c>
      <c r="K505" s="139">
        <v>0</v>
      </c>
      <c r="L505" s="139">
        <v>0</v>
      </c>
      <c r="M505" s="139" t="s">
        <v>18</v>
      </c>
      <c r="N505" s="168" t="s">
        <v>18</v>
      </c>
      <c r="O505" s="168" t="s">
        <v>18</v>
      </c>
      <c r="P505" s="168" t="s">
        <v>18</v>
      </c>
      <c r="Q505" s="139" t="s">
        <v>18</v>
      </c>
      <c r="R505" s="168" t="s">
        <v>18</v>
      </c>
      <c r="S505" s="139" t="s">
        <v>18</v>
      </c>
    </row>
    <row r="506" spans="1:19" s="1" customFormat="1">
      <c r="A506" s="2" t="s">
        <v>1799</v>
      </c>
      <c r="B506" s="2" t="s">
        <v>1802</v>
      </c>
      <c r="C506" s="3" t="s">
        <v>1958</v>
      </c>
      <c r="D506" s="3" t="s">
        <v>1959</v>
      </c>
      <c r="E506" s="165">
        <v>545</v>
      </c>
      <c r="F506" s="166">
        <v>0.35</v>
      </c>
      <c r="G506" s="165">
        <v>354.25</v>
      </c>
      <c r="H506" s="139">
        <v>0</v>
      </c>
      <c r="I506" s="139">
        <v>0</v>
      </c>
      <c r="J506" s="139">
        <v>0</v>
      </c>
      <c r="K506" s="139">
        <v>0</v>
      </c>
      <c r="L506" s="139">
        <v>0</v>
      </c>
      <c r="M506" s="139" t="s">
        <v>18</v>
      </c>
      <c r="N506" s="168" t="s">
        <v>18</v>
      </c>
      <c r="O506" s="168" t="s">
        <v>18</v>
      </c>
      <c r="P506" s="168" t="s">
        <v>18</v>
      </c>
      <c r="Q506" s="139" t="s">
        <v>18</v>
      </c>
      <c r="R506" s="168" t="s">
        <v>18</v>
      </c>
      <c r="S506" s="139" t="s">
        <v>18</v>
      </c>
    </row>
    <row r="507" spans="1:19" s="1" customFormat="1" ht="30">
      <c r="A507" s="2" t="s">
        <v>1799</v>
      </c>
      <c r="B507" s="2" t="s">
        <v>1802</v>
      </c>
      <c r="C507" s="211" t="s">
        <v>2116</v>
      </c>
      <c r="D507" s="20" t="s">
        <v>2117</v>
      </c>
      <c r="E507" s="176">
        <v>185</v>
      </c>
      <c r="F507" s="166">
        <v>0.35</v>
      </c>
      <c r="G507" s="165">
        <v>120.25</v>
      </c>
      <c r="H507" s="139">
        <v>24</v>
      </c>
      <c r="I507" s="139">
        <v>24</v>
      </c>
      <c r="J507" s="139">
        <v>0</v>
      </c>
      <c r="K507" s="139">
        <v>0</v>
      </c>
      <c r="L507" s="139">
        <v>0</v>
      </c>
      <c r="M507" s="139" t="s">
        <v>18</v>
      </c>
      <c r="N507" s="139" t="s">
        <v>18</v>
      </c>
      <c r="O507" s="170" t="s">
        <v>18</v>
      </c>
      <c r="P507" s="139" t="s">
        <v>18</v>
      </c>
      <c r="Q507" s="139" t="s">
        <v>18</v>
      </c>
      <c r="R507" s="170" t="s">
        <v>18</v>
      </c>
      <c r="S507" s="139" t="s">
        <v>18</v>
      </c>
    </row>
    <row r="508" spans="1:19" s="1" customFormat="1" ht="30">
      <c r="A508" s="2" t="s">
        <v>1799</v>
      </c>
      <c r="B508" s="2" t="s">
        <v>1802</v>
      </c>
      <c r="C508" s="211" t="s">
        <v>2118</v>
      </c>
      <c r="D508" s="20" t="s">
        <v>2119</v>
      </c>
      <c r="E508" s="176">
        <v>360</v>
      </c>
      <c r="F508" s="166">
        <v>0.35</v>
      </c>
      <c r="G508" s="165">
        <v>234</v>
      </c>
      <c r="H508" s="139">
        <v>48</v>
      </c>
      <c r="I508" s="139">
        <v>48</v>
      </c>
      <c r="J508" s="139">
        <v>0</v>
      </c>
      <c r="K508" s="139">
        <v>0</v>
      </c>
      <c r="L508" s="139">
        <v>0</v>
      </c>
      <c r="M508" s="139" t="s">
        <v>18</v>
      </c>
      <c r="N508" s="139" t="s">
        <v>18</v>
      </c>
      <c r="O508" s="170" t="s">
        <v>18</v>
      </c>
      <c r="P508" s="139" t="s">
        <v>18</v>
      </c>
      <c r="Q508" s="139" t="s">
        <v>18</v>
      </c>
      <c r="R508" s="170" t="s">
        <v>18</v>
      </c>
      <c r="S508" s="139" t="s">
        <v>18</v>
      </c>
    </row>
    <row r="509" spans="1:19" s="1" customFormat="1" ht="30">
      <c r="A509" s="2" t="s">
        <v>1799</v>
      </c>
      <c r="B509" s="2" t="s">
        <v>1802</v>
      </c>
      <c r="C509" s="211" t="s">
        <v>2120</v>
      </c>
      <c r="D509" s="20" t="s">
        <v>2121</v>
      </c>
      <c r="E509" s="176">
        <v>420</v>
      </c>
      <c r="F509" s="166">
        <v>0.35</v>
      </c>
      <c r="G509" s="165">
        <v>273</v>
      </c>
      <c r="H509" s="139">
        <v>60</v>
      </c>
      <c r="I509" s="139">
        <v>60</v>
      </c>
      <c r="J509" s="139">
        <v>0</v>
      </c>
      <c r="K509" s="139">
        <v>0</v>
      </c>
      <c r="L509" s="139">
        <v>0</v>
      </c>
      <c r="M509" s="139" t="s">
        <v>18</v>
      </c>
      <c r="N509" s="139" t="s">
        <v>18</v>
      </c>
      <c r="O509" s="170" t="s">
        <v>18</v>
      </c>
      <c r="P509" s="139" t="s">
        <v>18</v>
      </c>
      <c r="Q509" s="139" t="s">
        <v>18</v>
      </c>
      <c r="R509" s="170" t="s">
        <v>18</v>
      </c>
      <c r="S509" s="139" t="s">
        <v>18</v>
      </c>
    </row>
    <row r="510" spans="1:19" s="1" customFormat="1">
      <c r="A510" s="2" t="s">
        <v>1799</v>
      </c>
      <c r="B510" s="2" t="s">
        <v>1802</v>
      </c>
      <c r="C510" s="3" t="s">
        <v>2299</v>
      </c>
      <c r="D510" s="3" t="s">
        <v>2300</v>
      </c>
      <c r="E510" s="165">
        <v>900</v>
      </c>
      <c r="F510" s="166">
        <v>0.35</v>
      </c>
      <c r="G510" s="165">
        <v>585</v>
      </c>
      <c r="H510" s="205">
        <v>120</v>
      </c>
      <c r="I510" s="139">
        <v>120</v>
      </c>
      <c r="J510" s="139">
        <v>0</v>
      </c>
      <c r="K510" s="139">
        <v>0</v>
      </c>
      <c r="L510" s="139">
        <v>0</v>
      </c>
      <c r="M510" s="139" t="s">
        <v>18</v>
      </c>
      <c r="N510" s="168" t="s">
        <v>18</v>
      </c>
      <c r="O510" s="168" t="s">
        <v>18</v>
      </c>
      <c r="P510" s="168" t="s">
        <v>18</v>
      </c>
      <c r="Q510" s="139" t="s">
        <v>18</v>
      </c>
      <c r="R510" s="168" t="s">
        <v>18</v>
      </c>
      <c r="S510" s="139" t="s">
        <v>18</v>
      </c>
    </row>
    <row r="511" spans="1:19" s="1" customFormat="1">
      <c r="A511" s="2" t="s">
        <v>1799</v>
      </c>
      <c r="B511" s="2" t="s">
        <v>1802</v>
      </c>
      <c r="C511" s="3" t="s">
        <v>2301</v>
      </c>
      <c r="D511" s="4" t="s">
        <v>2302</v>
      </c>
      <c r="E511" s="165">
        <v>1630</v>
      </c>
      <c r="F511" s="166">
        <v>0.35</v>
      </c>
      <c r="G511" s="165">
        <v>1059.5</v>
      </c>
      <c r="H511" s="205">
        <v>216</v>
      </c>
      <c r="I511" s="139">
        <v>228</v>
      </c>
      <c r="J511" s="139">
        <v>0</v>
      </c>
      <c r="K511" s="139">
        <v>0</v>
      </c>
      <c r="L511" s="139">
        <v>0</v>
      </c>
      <c r="M511" s="139" t="s">
        <v>18</v>
      </c>
      <c r="N511" s="168" t="s">
        <v>18</v>
      </c>
      <c r="O511" s="168" t="s">
        <v>18</v>
      </c>
      <c r="P511" s="168" t="s">
        <v>18</v>
      </c>
      <c r="Q511" s="139" t="s">
        <v>18</v>
      </c>
      <c r="R511" s="168" t="s">
        <v>18</v>
      </c>
      <c r="S511" s="139" t="s">
        <v>18</v>
      </c>
    </row>
    <row r="512" spans="1:19" s="1" customFormat="1">
      <c r="A512" s="2" t="s">
        <v>1799</v>
      </c>
      <c r="B512" s="2" t="s">
        <v>1802</v>
      </c>
      <c r="C512" s="3" t="s">
        <v>2303</v>
      </c>
      <c r="D512" s="3" t="s">
        <v>2304</v>
      </c>
      <c r="E512" s="165">
        <v>1865</v>
      </c>
      <c r="F512" s="166">
        <v>0.35</v>
      </c>
      <c r="G512" s="165">
        <v>1212.25</v>
      </c>
      <c r="H512" s="205">
        <v>240</v>
      </c>
      <c r="I512" s="139">
        <v>264</v>
      </c>
      <c r="J512" s="139">
        <v>0</v>
      </c>
      <c r="K512" s="139">
        <v>0</v>
      </c>
      <c r="L512" s="139">
        <v>0</v>
      </c>
      <c r="M512" s="139" t="s">
        <v>18</v>
      </c>
      <c r="N512" s="168" t="s">
        <v>18</v>
      </c>
      <c r="O512" s="168" t="s">
        <v>18</v>
      </c>
      <c r="P512" s="168" t="s">
        <v>18</v>
      </c>
      <c r="Q512" s="139" t="s">
        <v>18</v>
      </c>
      <c r="R512" s="168" t="s">
        <v>18</v>
      </c>
      <c r="S512" s="139" t="s">
        <v>18</v>
      </c>
    </row>
    <row r="513" spans="1:21" s="1" customFormat="1">
      <c r="A513" s="2" t="s">
        <v>1799</v>
      </c>
      <c r="B513" s="2" t="s">
        <v>1802</v>
      </c>
      <c r="C513" s="3" t="s">
        <v>2314</v>
      </c>
      <c r="D513" s="4" t="s">
        <v>2315</v>
      </c>
      <c r="E513" s="165">
        <v>300</v>
      </c>
      <c r="F513" s="166">
        <v>0.35</v>
      </c>
      <c r="G513" s="165">
        <v>195</v>
      </c>
      <c r="H513" s="139">
        <v>36</v>
      </c>
      <c r="I513" s="139">
        <v>36</v>
      </c>
      <c r="J513" s="139">
        <v>0</v>
      </c>
      <c r="K513" s="139">
        <v>0</v>
      </c>
      <c r="L513" s="139">
        <v>0</v>
      </c>
      <c r="M513" s="139" t="s">
        <v>18</v>
      </c>
      <c r="N513" s="168" t="s">
        <v>18</v>
      </c>
      <c r="O513" s="168" t="s">
        <v>18</v>
      </c>
      <c r="P513" s="168" t="s">
        <v>18</v>
      </c>
      <c r="Q513" s="139" t="s">
        <v>18</v>
      </c>
      <c r="R513" s="168" t="s">
        <v>18</v>
      </c>
      <c r="S513" s="139" t="s">
        <v>18</v>
      </c>
    </row>
    <row r="514" spans="1:21" s="1" customFormat="1" ht="30">
      <c r="A514" s="2" t="s">
        <v>1799</v>
      </c>
      <c r="B514" s="2" t="s">
        <v>1802</v>
      </c>
      <c r="C514" s="3" t="s">
        <v>2400</v>
      </c>
      <c r="D514" s="3" t="s">
        <v>2401</v>
      </c>
      <c r="E514" s="165">
        <v>185</v>
      </c>
      <c r="F514" s="166">
        <v>0.35</v>
      </c>
      <c r="G514" s="165">
        <v>120.25</v>
      </c>
      <c r="H514" s="205">
        <v>24</v>
      </c>
      <c r="I514" s="139">
        <v>168</v>
      </c>
      <c r="J514" s="139">
        <v>0</v>
      </c>
      <c r="K514" s="139">
        <v>0</v>
      </c>
      <c r="L514" s="139">
        <v>0</v>
      </c>
      <c r="M514" s="139" t="s">
        <v>18</v>
      </c>
      <c r="N514" s="168" t="s">
        <v>18</v>
      </c>
      <c r="O514" s="168" t="s">
        <v>18</v>
      </c>
      <c r="P514" s="168" t="s">
        <v>18</v>
      </c>
      <c r="Q514" s="139" t="s">
        <v>18</v>
      </c>
      <c r="R514" s="168" t="s">
        <v>18</v>
      </c>
      <c r="S514" s="139" t="s">
        <v>18</v>
      </c>
    </row>
    <row r="515" spans="1:21" s="1" customFormat="1" ht="30">
      <c r="A515" s="2" t="s">
        <v>1799</v>
      </c>
      <c r="B515" s="2" t="s">
        <v>1802</v>
      </c>
      <c r="C515" s="3" t="s">
        <v>2402</v>
      </c>
      <c r="D515" s="3" t="s">
        <v>2403</v>
      </c>
      <c r="E515" s="165">
        <v>360</v>
      </c>
      <c r="F515" s="166">
        <v>0.35</v>
      </c>
      <c r="G515" s="165">
        <v>234</v>
      </c>
      <c r="H515" s="205">
        <v>48</v>
      </c>
      <c r="I515" s="139">
        <v>288</v>
      </c>
      <c r="J515" s="139">
        <v>0</v>
      </c>
      <c r="K515" s="139">
        <v>0</v>
      </c>
      <c r="L515" s="139">
        <v>0</v>
      </c>
      <c r="M515" s="139" t="s">
        <v>18</v>
      </c>
      <c r="N515" s="168" t="s">
        <v>18</v>
      </c>
      <c r="O515" s="168" t="s">
        <v>18</v>
      </c>
      <c r="P515" s="168" t="s">
        <v>18</v>
      </c>
      <c r="Q515" s="139" t="s">
        <v>18</v>
      </c>
      <c r="R515" s="168" t="s">
        <v>18</v>
      </c>
      <c r="S515" s="139" t="s">
        <v>18</v>
      </c>
    </row>
    <row r="516" spans="1:21" s="1" customFormat="1" ht="30">
      <c r="A516" s="2" t="s">
        <v>1799</v>
      </c>
      <c r="B516" s="2" t="s">
        <v>1802</v>
      </c>
      <c r="C516" s="3" t="s">
        <v>2404</v>
      </c>
      <c r="D516" s="3" t="s">
        <v>2405</v>
      </c>
      <c r="E516" s="165">
        <v>420</v>
      </c>
      <c r="F516" s="166">
        <v>0.35</v>
      </c>
      <c r="G516" s="165">
        <v>273</v>
      </c>
      <c r="H516" s="205">
        <v>60</v>
      </c>
      <c r="I516" s="139">
        <v>336</v>
      </c>
      <c r="J516" s="139">
        <v>0</v>
      </c>
      <c r="K516" s="139">
        <v>0</v>
      </c>
      <c r="L516" s="139">
        <v>0</v>
      </c>
      <c r="M516" s="139" t="s">
        <v>18</v>
      </c>
      <c r="N516" s="168" t="s">
        <v>18</v>
      </c>
      <c r="O516" s="168" t="s">
        <v>18</v>
      </c>
      <c r="P516" s="168" t="s">
        <v>18</v>
      </c>
      <c r="Q516" s="139" t="s">
        <v>18</v>
      </c>
      <c r="R516" s="168" t="s">
        <v>18</v>
      </c>
      <c r="S516" s="139" t="s">
        <v>18</v>
      </c>
    </row>
    <row r="517" spans="1:21" s="1" customFormat="1">
      <c r="A517" s="2" t="s">
        <v>1799</v>
      </c>
      <c r="B517" s="2" t="s">
        <v>21</v>
      </c>
      <c r="C517" s="3" t="s">
        <v>2871</v>
      </c>
      <c r="D517" s="3" t="s">
        <v>2872</v>
      </c>
      <c r="E517" s="165">
        <v>175</v>
      </c>
      <c r="F517" s="166">
        <v>0.05</v>
      </c>
      <c r="G517" s="165">
        <v>166.25</v>
      </c>
      <c r="H517" s="139">
        <v>0</v>
      </c>
      <c r="I517" s="139">
        <v>0</v>
      </c>
      <c r="J517" s="139">
        <v>0</v>
      </c>
      <c r="K517" s="139">
        <v>0</v>
      </c>
      <c r="L517" s="139">
        <v>0</v>
      </c>
      <c r="M517" s="139" t="s">
        <v>18</v>
      </c>
      <c r="N517" s="168" t="s">
        <v>18</v>
      </c>
      <c r="O517" s="168" t="s">
        <v>18</v>
      </c>
      <c r="P517" s="168" t="s">
        <v>18</v>
      </c>
      <c r="Q517" s="139" t="s">
        <v>18</v>
      </c>
      <c r="R517" s="168" t="s">
        <v>18</v>
      </c>
      <c r="S517" s="139" t="s">
        <v>18</v>
      </c>
      <c r="U517" s="219"/>
    </row>
    <row r="518" spans="1:21" s="1" customFormat="1">
      <c r="A518" s="2" t="s">
        <v>1799</v>
      </c>
      <c r="B518" s="2" t="s">
        <v>21</v>
      </c>
      <c r="C518" s="3" t="s">
        <v>2873</v>
      </c>
      <c r="D518" s="3" t="s">
        <v>2874</v>
      </c>
      <c r="E518" s="165">
        <v>210</v>
      </c>
      <c r="F518" s="166">
        <v>0.05</v>
      </c>
      <c r="G518" s="165">
        <v>199.5</v>
      </c>
      <c r="H518" s="139">
        <v>0</v>
      </c>
      <c r="I518" s="139">
        <v>0</v>
      </c>
      <c r="J518" s="139">
        <v>0</v>
      </c>
      <c r="K518" s="139">
        <v>0</v>
      </c>
      <c r="L518" s="139">
        <v>0</v>
      </c>
      <c r="M518" s="139" t="s">
        <v>18</v>
      </c>
      <c r="N518" s="168" t="s">
        <v>18</v>
      </c>
      <c r="O518" s="168" t="s">
        <v>18</v>
      </c>
      <c r="P518" s="168" t="s">
        <v>18</v>
      </c>
      <c r="Q518" s="139" t="s">
        <v>18</v>
      </c>
      <c r="R518" s="168" t="s">
        <v>18</v>
      </c>
      <c r="S518" s="139" t="s">
        <v>18</v>
      </c>
      <c r="U518" s="219"/>
    </row>
    <row r="519" spans="1:21" s="1" customFormat="1">
      <c r="A519" s="2" t="s">
        <v>2144</v>
      </c>
      <c r="B519" s="2" t="s">
        <v>645</v>
      </c>
      <c r="C519" s="3" t="s">
        <v>2145</v>
      </c>
      <c r="D519" s="3" t="s">
        <v>2146</v>
      </c>
      <c r="E519" s="165">
        <v>4025</v>
      </c>
      <c r="F519" s="166">
        <v>0.05</v>
      </c>
      <c r="G519" s="165">
        <v>3823.75</v>
      </c>
      <c r="H519" s="205">
        <v>528</v>
      </c>
      <c r="I519" s="139">
        <v>564</v>
      </c>
      <c r="J519" s="139">
        <v>0</v>
      </c>
      <c r="K519" s="139">
        <v>0</v>
      </c>
      <c r="L519" s="139">
        <v>0</v>
      </c>
      <c r="M519" s="139" t="s">
        <v>18</v>
      </c>
      <c r="N519" s="168" t="s">
        <v>18</v>
      </c>
      <c r="O519" s="168" t="s">
        <v>18</v>
      </c>
      <c r="P519" s="168" t="s">
        <v>18</v>
      </c>
      <c r="Q519" s="139" t="s">
        <v>18</v>
      </c>
      <c r="R519" s="168" t="s">
        <v>18</v>
      </c>
      <c r="S519" s="139" t="s">
        <v>18</v>
      </c>
    </row>
    <row r="520" spans="1:21" s="1" customFormat="1">
      <c r="A520" s="2" t="s">
        <v>2144</v>
      </c>
      <c r="B520" s="2" t="s">
        <v>645</v>
      </c>
      <c r="C520" s="3" t="s">
        <v>2147</v>
      </c>
      <c r="D520" s="3" t="s">
        <v>2148</v>
      </c>
      <c r="E520" s="165">
        <v>5645</v>
      </c>
      <c r="F520" s="166">
        <v>0.05</v>
      </c>
      <c r="G520" s="165">
        <v>5362.75</v>
      </c>
      <c r="H520" s="205">
        <v>732</v>
      </c>
      <c r="I520" s="139">
        <v>780</v>
      </c>
      <c r="J520" s="139">
        <v>0</v>
      </c>
      <c r="K520" s="139">
        <v>0</v>
      </c>
      <c r="L520" s="139">
        <v>0</v>
      </c>
      <c r="M520" s="139" t="s">
        <v>18</v>
      </c>
      <c r="N520" s="168" t="s">
        <v>18</v>
      </c>
      <c r="O520" s="168" t="s">
        <v>18</v>
      </c>
      <c r="P520" s="168" t="s">
        <v>18</v>
      </c>
      <c r="Q520" s="139" t="s">
        <v>18</v>
      </c>
      <c r="R520" s="168" t="s">
        <v>18</v>
      </c>
      <c r="S520" s="139" t="s">
        <v>18</v>
      </c>
    </row>
    <row r="521" spans="1:21" s="1" customFormat="1">
      <c r="A521" s="2" t="s">
        <v>2144</v>
      </c>
      <c r="B521" s="2" t="s">
        <v>645</v>
      </c>
      <c r="C521" s="3" t="s">
        <v>2149</v>
      </c>
      <c r="D521" s="3" t="s">
        <v>2150</v>
      </c>
      <c r="E521" s="165">
        <v>6450</v>
      </c>
      <c r="F521" s="166">
        <v>0.05</v>
      </c>
      <c r="G521" s="165">
        <v>6127.5</v>
      </c>
      <c r="H521" s="205">
        <v>840</v>
      </c>
      <c r="I521" s="139">
        <v>900</v>
      </c>
      <c r="J521" s="139">
        <v>0</v>
      </c>
      <c r="K521" s="139">
        <v>0</v>
      </c>
      <c r="L521" s="139">
        <v>0</v>
      </c>
      <c r="M521" s="139" t="s">
        <v>18</v>
      </c>
      <c r="N521" s="168" t="s">
        <v>18</v>
      </c>
      <c r="O521" s="168" t="s">
        <v>18</v>
      </c>
      <c r="P521" s="168" t="s">
        <v>18</v>
      </c>
      <c r="Q521" s="139" t="s">
        <v>18</v>
      </c>
      <c r="R521" s="168" t="s">
        <v>18</v>
      </c>
      <c r="S521" s="139" t="s">
        <v>18</v>
      </c>
    </row>
    <row r="522" spans="1:21" s="1" customFormat="1" ht="45">
      <c r="A522" s="2" t="s">
        <v>644</v>
      </c>
      <c r="B522" s="2" t="s">
        <v>645</v>
      </c>
      <c r="C522" s="3" t="s">
        <v>646</v>
      </c>
      <c r="D522" s="3" t="s">
        <v>647</v>
      </c>
      <c r="E522" s="165">
        <v>4125</v>
      </c>
      <c r="F522" s="166">
        <v>0.05</v>
      </c>
      <c r="G522" s="165">
        <v>3918.75</v>
      </c>
      <c r="H522" s="139">
        <v>540</v>
      </c>
      <c r="I522" s="139">
        <v>564</v>
      </c>
      <c r="J522" s="139">
        <v>0</v>
      </c>
      <c r="K522" s="139">
        <v>0</v>
      </c>
      <c r="L522" s="139">
        <v>0</v>
      </c>
      <c r="M522" s="139" t="s">
        <v>18</v>
      </c>
      <c r="N522" s="168" t="s">
        <v>18</v>
      </c>
      <c r="O522" s="168" t="s">
        <v>18</v>
      </c>
      <c r="P522" s="168" t="s">
        <v>18</v>
      </c>
      <c r="Q522" s="139" t="s">
        <v>18</v>
      </c>
      <c r="R522" s="168" t="s">
        <v>18</v>
      </c>
      <c r="S522" s="139" t="s">
        <v>18</v>
      </c>
    </row>
    <row r="523" spans="1:21" s="1" customFormat="1" ht="45">
      <c r="A523" s="2" t="s">
        <v>644</v>
      </c>
      <c r="B523" s="2" t="s">
        <v>645</v>
      </c>
      <c r="C523" s="3" t="s">
        <v>888</v>
      </c>
      <c r="D523" s="3" t="s">
        <v>889</v>
      </c>
      <c r="E523" s="165">
        <v>14615</v>
      </c>
      <c r="F523" s="166">
        <v>0.05</v>
      </c>
      <c r="G523" s="165">
        <v>13884.25</v>
      </c>
      <c r="H523" s="205">
        <v>1896</v>
      </c>
      <c r="I523" s="139">
        <v>2028</v>
      </c>
      <c r="J523" s="139">
        <v>0</v>
      </c>
      <c r="K523" s="139">
        <v>0</v>
      </c>
      <c r="L523" s="139">
        <v>0</v>
      </c>
      <c r="M523" s="139" t="s">
        <v>18</v>
      </c>
      <c r="N523" s="168" t="s">
        <v>18</v>
      </c>
      <c r="O523" s="168" t="s">
        <v>18</v>
      </c>
      <c r="P523" s="168" t="s">
        <v>18</v>
      </c>
      <c r="Q523" s="139" t="s">
        <v>18</v>
      </c>
      <c r="R523" s="168" t="s">
        <v>18</v>
      </c>
      <c r="S523" s="139" t="s">
        <v>18</v>
      </c>
    </row>
    <row r="524" spans="1:21" s="1" customFormat="1">
      <c r="A524" s="2" t="s">
        <v>644</v>
      </c>
      <c r="B524" s="2" t="s">
        <v>16</v>
      </c>
      <c r="C524" s="3" t="s">
        <v>1018</v>
      </c>
      <c r="D524" s="3" t="s">
        <v>1019</v>
      </c>
      <c r="E524" s="165">
        <v>295</v>
      </c>
      <c r="F524" s="166">
        <v>0.05</v>
      </c>
      <c r="G524" s="165">
        <v>280.25</v>
      </c>
      <c r="H524" s="139">
        <v>0</v>
      </c>
      <c r="I524" s="139">
        <v>0</v>
      </c>
      <c r="J524" s="139">
        <v>0</v>
      </c>
      <c r="K524" s="139">
        <v>0</v>
      </c>
      <c r="L524" s="139">
        <v>0</v>
      </c>
      <c r="M524" s="139" t="s">
        <v>18</v>
      </c>
      <c r="N524" s="139" t="s">
        <v>18</v>
      </c>
      <c r="O524" s="139" t="s">
        <v>18</v>
      </c>
      <c r="P524" s="139" t="s">
        <v>18</v>
      </c>
      <c r="Q524" s="139" t="s">
        <v>18</v>
      </c>
      <c r="R524" s="139" t="s">
        <v>18</v>
      </c>
      <c r="S524" s="139" t="s">
        <v>18</v>
      </c>
    </row>
    <row r="525" spans="1:21" s="1" customFormat="1" ht="30">
      <c r="A525" s="2" t="s">
        <v>644</v>
      </c>
      <c r="B525" s="2" t="s">
        <v>645</v>
      </c>
      <c r="C525" s="3" t="s">
        <v>1020</v>
      </c>
      <c r="D525" s="3" t="s">
        <v>1021</v>
      </c>
      <c r="E525" s="165">
        <v>5590</v>
      </c>
      <c r="F525" s="166">
        <v>0.05</v>
      </c>
      <c r="G525" s="165">
        <v>5310.5</v>
      </c>
      <c r="H525" s="139">
        <v>732</v>
      </c>
      <c r="I525" s="139">
        <v>780</v>
      </c>
      <c r="J525" s="139">
        <v>0</v>
      </c>
      <c r="K525" s="139">
        <v>0</v>
      </c>
      <c r="L525" s="139">
        <v>0</v>
      </c>
      <c r="M525" s="139" t="s">
        <v>18</v>
      </c>
      <c r="N525" s="168" t="s">
        <v>18</v>
      </c>
      <c r="O525" s="168" t="s">
        <v>18</v>
      </c>
      <c r="P525" s="168" t="s">
        <v>18</v>
      </c>
      <c r="Q525" s="139" t="s">
        <v>18</v>
      </c>
      <c r="R525" s="168" t="s">
        <v>18</v>
      </c>
      <c r="S525" s="139" t="s">
        <v>18</v>
      </c>
    </row>
    <row r="526" spans="1:21" s="1" customFormat="1">
      <c r="A526" s="2" t="s">
        <v>644</v>
      </c>
      <c r="B526" s="2" t="s">
        <v>16</v>
      </c>
      <c r="C526" s="3" t="s">
        <v>1022</v>
      </c>
      <c r="D526" s="3" t="s">
        <v>1023</v>
      </c>
      <c r="E526" s="165">
        <v>134</v>
      </c>
      <c r="F526" s="166">
        <v>0.05</v>
      </c>
      <c r="G526" s="165">
        <v>127.3</v>
      </c>
      <c r="H526" s="139">
        <v>0</v>
      </c>
      <c r="I526" s="139">
        <v>0</v>
      </c>
      <c r="J526" s="139">
        <v>0</v>
      </c>
      <c r="K526" s="139">
        <v>0</v>
      </c>
      <c r="L526" s="139">
        <v>0</v>
      </c>
      <c r="M526" s="139" t="s">
        <v>18</v>
      </c>
      <c r="N526" s="139" t="s">
        <v>18</v>
      </c>
      <c r="O526" s="139" t="s">
        <v>18</v>
      </c>
      <c r="P526" s="139" t="s">
        <v>18</v>
      </c>
      <c r="Q526" s="139" t="s">
        <v>18</v>
      </c>
      <c r="R526" s="139" t="s">
        <v>18</v>
      </c>
      <c r="S526" s="139" t="s">
        <v>18</v>
      </c>
    </row>
    <row r="527" spans="1:21" s="1" customFormat="1">
      <c r="A527" s="2" t="s">
        <v>644</v>
      </c>
      <c r="B527" s="2" t="s">
        <v>16</v>
      </c>
      <c r="C527" s="3" t="s">
        <v>1024</v>
      </c>
      <c r="D527" s="3" t="s">
        <v>1025</v>
      </c>
      <c r="E527" s="165">
        <v>539</v>
      </c>
      <c r="F527" s="166">
        <v>0.05</v>
      </c>
      <c r="G527" s="165">
        <v>512.04999999999995</v>
      </c>
      <c r="H527" s="139">
        <v>0</v>
      </c>
      <c r="I527" s="139">
        <v>0</v>
      </c>
      <c r="J527" s="139">
        <v>0</v>
      </c>
      <c r="K527" s="139">
        <v>0</v>
      </c>
      <c r="L527" s="139">
        <v>0</v>
      </c>
      <c r="M527" s="139" t="s">
        <v>18</v>
      </c>
      <c r="N527" s="139" t="s">
        <v>18</v>
      </c>
      <c r="O527" s="139" t="s">
        <v>18</v>
      </c>
      <c r="P527" s="139" t="s">
        <v>18</v>
      </c>
      <c r="Q527" s="139" t="s">
        <v>18</v>
      </c>
      <c r="R527" s="139" t="s">
        <v>18</v>
      </c>
      <c r="S527" s="139" t="s">
        <v>18</v>
      </c>
    </row>
    <row r="528" spans="1:21" s="1" customFormat="1" ht="30">
      <c r="A528" s="2" t="s">
        <v>644</v>
      </c>
      <c r="B528" s="2" t="s">
        <v>645</v>
      </c>
      <c r="C528" s="3" t="s">
        <v>1026</v>
      </c>
      <c r="D528" s="3" t="s">
        <v>1027</v>
      </c>
      <c r="E528" s="165">
        <v>18170</v>
      </c>
      <c r="F528" s="166">
        <v>0.05</v>
      </c>
      <c r="G528" s="165">
        <v>17261.5</v>
      </c>
      <c r="H528" s="205">
        <v>2364</v>
      </c>
      <c r="I528" s="139">
        <v>2520</v>
      </c>
      <c r="J528" s="139">
        <v>0</v>
      </c>
      <c r="K528" s="139">
        <v>0</v>
      </c>
      <c r="L528" s="139">
        <v>0</v>
      </c>
      <c r="M528" s="139" t="s">
        <v>18</v>
      </c>
      <c r="N528" s="168" t="s">
        <v>18</v>
      </c>
      <c r="O528" s="168" t="s">
        <v>18</v>
      </c>
      <c r="P528" s="168" t="s">
        <v>18</v>
      </c>
      <c r="Q528" s="139" t="s">
        <v>18</v>
      </c>
      <c r="R528" s="168" t="s">
        <v>18</v>
      </c>
      <c r="S528" s="139" t="s">
        <v>18</v>
      </c>
    </row>
    <row r="529" spans="1:22" s="1" customFormat="1">
      <c r="A529" s="2" t="s">
        <v>644</v>
      </c>
      <c r="B529" s="2" t="s">
        <v>16</v>
      </c>
      <c r="C529" s="3" t="s">
        <v>1028</v>
      </c>
      <c r="D529" s="3" t="s">
        <v>1029</v>
      </c>
      <c r="E529" s="165">
        <v>181</v>
      </c>
      <c r="F529" s="166">
        <v>0.05</v>
      </c>
      <c r="G529" s="165">
        <v>171.95</v>
      </c>
      <c r="H529" s="139">
        <v>0</v>
      </c>
      <c r="I529" s="139">
        <v>0</v>
      </c>
      <c r="J529" s="139">
        <v>0</v>
      </c>
      <c r="K529" s="139">
        <v>0</v>
      </c>
      <c r="L529" s="139">
        <v>0</v>
      </c>
      <c r="M529" s="139" t="s">
        <v>18</v>
      </c>
      <c r="N529" s="139" t="s">
        <v>18</v>
      </c>
      <c r="O529" s="139" t="s">
        <v>18</v>
      </c>
      <c r="P529" s="139" t="s">
        <v>18</v>
      </c>
      <c r="Q529" s="139" t="s">
        <v>18</v>
      </c>
      <c r="R529" s="139" t="s">
        <v>18</v>
      </c>
      <c r="S529" s="139" t="s">
        <v>18</v>
      </c>
    </row>
    <row r="530" spans="1:22" s="1" customFormat="1" ht="45">
      <c r="A530" s="2" t="s">
        <v>644</v>
      </c>
      <c r="B530" s="2" t="s">
        <v>645</v>
      </c>
      <c r="C530" s="3" t="s">
        <v>1084</v>
      </c>
      <c r="D530" s="3" t="s">
        <v>1085</v>
      </c>
      <c r="E530" s="165">
        <v>6115</v>
      </c>
      <c r="F530" s="166">
        <v>0.05</v>
      </c>
      <c r="G530" s="165">
        <v>5809.25</v>
      </c>
      <c r="H530" s="205">
        <v>792</v>
      </c>
      <c r="I530" s="139">
        <v>852</v>
      </c>
      <c r="J530" s="139">
        <v>0</v>
      </c>
      <c r="K530" s="139">
        <v>0</v>
      </c>
      <c r="L530" s="139">
        <v>0</v>
      </c>
      <c r="M530" s="139" t="s">
        <v>18</v>
      </c>
      <c r="N530" s="168" t="s">
        <v>18</v>
      </c>
      <c r="O530" s="168" t="s">
        <v>18</v>
      </c>
      <c r="P530" s="168" t="s">
        <v>18</v>
      </c>
      <c r="Q530" s="139" t="s">
        <v>18</v>
      </c>
      <c r="R530" s="168" t="s">
        <v>18</v>
      </c>
      <c r="S530" s="139" t="s">
        <v>18</v>
      </c>
    </row>
    <row r="531" spans="1:22" s="1" customFormat="1" ht="30">
      <c r="A531" s="2" t="s">
        <v>644</v>
      </c>
      <c r="B531" s="2" t="s">
        <v>645</v>
      </c>
      <c r="C531" s="3" t="s">
        <v>1310</v>
      </c>
      <c r="D531" s="3" t="s">
        <v>1311</v>
      </c>
      <c r="E531" s="165">
        <v>8600</v>
      </c>
      <c r="F531" s="166">
        <v>0.05</v>
      </c>
      <c r="G531" s="165">
        <v>8170</v>
      </c>
      <c r="H531" s="205">
        <v>1116</v>
      </c>
      <c r="I531" s="139">
        <v>1188</v>
      </c>
      <c r="J531" s="139">
        <v>0</v>
      </c>
      <c r="K531" s="139">
        <v>0</v>
      </c>
      <c r="L531" s="139">
        <v>0</v>
      </c>
      <c r="M531" s="139" t="s">
        <v>18</v>
      </c>
      <c r="N531" s="168" t="s">
        <v>18</v>
      </c>
      <c r="O531" s="168" t="s">
        <v>18</v>
      </c>
      <c r="P531" s="168" t="s">
        <v>18</v>
      </c>
      <c r="Q531" s="139" t="s">
        <v>18</v>
      </c>
      <c r="R531" s="168" t="s">
        <v>18</v>
      </c>
      <c r="S531" s="139" t="s">
        <v>18</v>
      </c>
    </row>
    <row r="532" spans="1:22" s="1" customFormat="1">
      <c r="A532" s="2" t="s">
        <v>644</v>
      </c>
      <c r="B532" s="2" t="s">
        <v>645</v>
      </c>
      <c r="C532" s="3" t="s">
        <v>1383</v>
      </c>
      <c r="D532" s="3" t="s">
        <v>1384</v>
      </c>
      <c r="E532" s="165">
        <v>2655</v>
      </c>
      <c r="F532" s="166">
        <v>0.05</v>
      </c>
      <c r="G532" s="165">
        <v>2522.25</v>
      </c>
      <c r="H532" s="205">
        <v>348</v>
      </c>
      <c r="I532" s="139">
        <v>372</v>
      </c>
      <c r="J532" s="139">
        <v>0</v>
      </c>
      <c r="K532" s="139">
        <v>0</v>
      </c>
      <c r="L532" s="139">
        <v>0</v>
      </c>
      <c r="M532" s="139" t="s">
        <v>18</v>
      </c>
      <c r="N532" s="168" t="s">
        <v>18</v>
      </c>
      <c r="O532" s="168" t="s">
        <v>18</v>
      </c>
      <c r="P532" s="168" t="s">
        <v>18</v>
      </c>
      <c r="Q532" s="139" t="s">
        <v>18</v>
      </c>
      <c r="R532" s="168" t="s">
        <v>18</v>
      </c>
      <c r="S532" s="139" t="s">
        <v>18</v>
      </c>
    </row>
    <row r="533" spans="1:22" s="1" customFormat="1">
      <c r="A533" s="2" t="s">
        <v>644</v>
      </c>
      <c r="B533" s="2" t="s">
        <v>645</v>
      </c>
      <c r="C533" s="3" t="s">
        <v>1385</v>
      </c>
      <c r="D533" s="3" t="s">
        <v>1386</v>
      </c>
      <c r="E533" s="165">
        <v>1140</v>
      </c>
      <c r="F533" s="166">
        <v>0.05</v>
      </c>
      <c r="G533" s="165">
        <v>1083</v>
      </c>
      <c r="H533" s="205">
        <v>144</v>
      </c>
      <c r="I533" s="139">
        <v>156</v>
      </c>
      <c r="J533" s="139">
        <v>0</v>
      </c>
      <c r="K533" s="139">
        <v>0</v>
      </c>
      <c r="L533" s="139">
        <v>0</v>
      </c>
      <c r="M533" s="139" t="s">
        <v>18</v>
      </c>
      <c r="N533" s="168" t="s">
        <v>18</v>
      </c>
      <c r="O533" s="168" t="s">
        <v>18</v>
      </c>
      <c r="P533" s="168" t="s">
        <v>18</v>
      </c>
      <c r="Q533" s="139" t="s">
        <v>18</v>
      </c>
      <c r="R533" s="168" t="s">
        <v>18</v>
      </c>
      <c r="S533" s="139" t="s">
        <v>18</v>
      </c>
    </row>
    <row r="534" spans="1:22" s="1" customFormat="1">
      <c r="A534" s="2" t="s">
        <v>644</v>
      </c>
      <c r="B534" s="2" t="s">
        <v>645</v>
      </c>
      <c r="C534" s="3" t="s">
        <v>1391</v>
      </c>
      <c r="D534" s="3" t="s">
        <v>1392</v>
      </c>
      <c r="E534" s="165">
        <v>6395</v>
      </c>
      <c r="F534" s="166">
        <v>0.05</v>
      </c>
      <c r="G534" s="165">
        <v>6075.25</v>
      </c>
      <c r="H534" s="205">
        <v>828</v>
      </c>
      <c r="I534" s="139">
        <v>888</v>
      </c>
      <c r="J534" s="139">
        <v>0</v>
      </c>
      <c r="K534" s="139">
        <v>0</v>
      </c>
      <c r="L534" s="139">
        <v>0</v>
      </c>
      <c r="M534" s="139" t="s">
        <v>18</v>
      </c>
      <c r="N534" s="168" t="s">
        <v>18</v>
      </c>
      <c r="O534" s="168" t="s">
        <v>18</v>
      </c>
      <c r="P534" s="168" t="s">
        <v>18</v>
      </c>
      <c r="Q534" s="139" t="s">
        <v>18</v>
      </c>
      <c r="R534" s="168" t="s">
        <v>18</v>
      </c>
      <c r="S534" s="139" t="s">
        <v>18</v>
      </c>
    </row>
    <row r="535" spans="1:22" s="1" customFormat="1">
      <c r="A535" s="2" t="s">
        <v>644</v>
      </c>
      <c r="B535" s="2" t="s">
        <v>645</v>
      </c>
      <c r="C535" s="3" t="s">
        <v>1721</v>
      </c>
      <c r="D535" s="3" t="s">
        <v>1722</v>
      </c>
      <c r="E535" s="165">
        <v>2710</v>
      </c>
      <c r="F535" s="166">
        <v>0.05</v>
      </c>
      <c r="G535" s="165">
        <v>2574.5</v>
      </c>
      <c r="H535" s="205">
        <v>348</v>
      </c>
      <c r="I535" s="139">
        <v>372</v>
      </c>
      <c r="J535" s="139">
        <v>0</v>
      </c>
      <c r="K535" s="139">
        <v>0</v>
      </c>
      <c r="L535" s="139">
        <v>0</v>
      </c>
      <c r="M535" s="139" t="s">
        <v>18</v>
      </c>
      <c r="N535" s="168" t="s">
        <v>18</v>
      </c>
      <c r="O535" s="168" t="s">
        <v>18</v>
      </c>
      <c r="P535" s="168" t="s">
        <v>18</v>
      </c>
      <c r="Q535" s="139" t="s">
        <v>18</v>
      </c>
      <c r="R535" s="168" t="s">
        <v>18</v>
      </c>
      <c r="S535" s="139" t="s">
        <v>18</v>
      </c>
    </row>
    <row r="536" spans="1:22" s="1" customFormat="1" ht="45">
      <c r="A536" s="2" t="s">
        <v>644</v>
      </c>
      <c r="B536" s="2" t="s">
        <v>645</v>
      </c>
      <c r="C536" s="3" t="s">
        <v>1723</v>
      </c>
      <c r="D536" s="3" t="s">
        <v>1724</v>
      </c>
      <c r="E536" s="165">
        <v>8940</v>
      </c>
      <c r="F536" s="166">
        <v>0.05</v>
      </c>
      <c r="G536" s="165">
        <v>8493</v>
      </c>
      <c r="H536" s="205">
        <v>1164</v>
      </c>
      <c r="I536" s="139">
        <v>1200</v>
      </c>
      <c r="J536" s="139">
        <v>0</v>
      </c>
      <c r="K536" s="139">
        <v>0</v>
      </c>
      <c r="L536" s="139">
        <v>0</v>
      </c>
      <c r="M536" s="139" t="s">
        <v>18</v>
      </c>
      <c r="N536" s="168" t="s">
        <v>18</v>
      </c>
      <c r="O536" s="168" t="s">
        <v>18</v>
      </c>
      <c r="P536" s="168" t="s">
        <v>18</v>
      </c>
      <c r="Q536" s="139" t="s">
        <v>18</v>
      </c>
      <c r="R536" s="168" t="s">
        <v>18</v>
      </c>
      <c r="S536" s="139" t="s">
        <v>18</v>
      </c>
    </row>
    <row r="537" spans="1:22" s="1" customFormat="1">
      <c r="A537" s="2" t="s">
        <v>644</v>
      </c>
      <c r="B537" s="2" t="s">
        <v>645</v>
      </c>
      <c r="C537" s="3" t="s">
        <v>1729</v>
      </c>
      <c r="D537" s="3" t="s">
        <v>1730</v>
      </c>
      <c r="E537" s="165">
        <v>25820</v>
      </c>
      <c r="F537" s="166">
        <v>0.05</v>
      </c>
      <c r="G537" s="165">
        <v>24529</v>
      </c>
      <c r="H537" s="205">
        <v>3360</v>
      </c>
      <c r="I537" s="139">
        <v>3480</v>
      </c>
      <c r="J537" s="139">
        <v>0</v>
      </c>
      <c r="K537" s="139">
        <v>0</v>
      </c>
      <c r="L537" s="139">
        <v>0</v>
      </c>
      <c r="M537" s="139" t="s">
        <v>18</v>
      </c>
      <c r="N537" s="168" t="s">
        <v>18</v>
      </c>
      <c r="O537" s="168" t="s">
        <v>18</v>
      </c>
      <c r="P537" s="168" t="s">
        <v>18</v>
      </c>
      <c r="Q537" s="139" t="s">
        <v>18</v>
      </c>
      <c r="R537" s="168" t="s">
        <v>18</v>
      </c>
      <c r="S537" s="139" t="s">
        <v>18</v>
      </c>
    </row>
    <row r="538" spans="1:22" s="1" customFormat="1" ht="45">
      <c r="A538" s="2" t="s">
        <v>644</v>
      </c>
      <c r="B538" s="2" t="s">
        <v>645</v>
      </c>
      <c r="C538" s="3" t="s">
        <v>1743</v>
      </c>
      <c r="D538" s="3" t="s">
        <v>1744</v>
      </c>
      <c r="E538" s="165">
        <v>13780</v>
      </c>
      <c r="F538" s="166">
        <v>0.05</v>
      </c>
      <c r="G538" s="165">
        <v>13091</v>
      </c>
      <c r="H538" s="205">
        <v>1788</v>
      </c>
      <c r="I538" s="139">
        <v>1860</v>
      </c>
      <c r="J538" s="139">
        <v>0</v>
      </c>
      <c r="K538" s="139">
        <v>0</v>
      </c>
      <c r="L538" s="139">
        <v>0</v>
      </c>
      <c r="M538" s="139" t="s">
        <v>18</v>
      </c>
      <c r="N538" s="168" t="s">
        <v>18</v>
      </c>
      <c r="O538" s="168" t="s">
        <v>18</v>
      </c>
      <c r="P538" s="168" t="s">
        <v>18</v>
      </c>
      <c r="Q538" s="139" t="s">
        <v>18</v>
      </c>
      <c r="R538" s="168" t="s">
        <v>18</v>
      </c>
      <c r="S538" s="139" t="s">
        <v>18</v>
      </c>
    </row>
    <row r="539" spans="1:22" s="1" customFormat="1">
      <c r="A539" s="2" t="s">
        <v>644</v>
      </c>
      <c r="B539" s="2" t="s">
        <v>645</v>
      </c>
      <c r="C539" s="3" t="s">
        <v>2122</v>
      </c>
      <c r="D539" s="3" t="s">
        <v>2123</v>
      </c>
      <c r="E539" s="165">
        <v>935</v>
      </c>
      <c r="F539" s="166">
        <v>0.05</v>
      </c>
      <c r="G539" s="165">
        <v>888.25</v>
      </c>
      <c r="H539" s="205">
        <v>120</v>
      </c>
      <c r="I539" s="139">
        <v>420</v>
      </c>
      <c r="J539" s="139">
        <v>0</v>
      </c>
      <c r="K539" s="139">
        <v>0</v>
      </c>
      <c r="L539" s="139">
        <v>0</v>
      </c>
      <c r="M539" s="139" t="s">
        <v>18</v>
      </c>
      <c r="N539" s="168" t="s">
        <v>18</v>
      </c>
      <c r="O539" s="168" t="s">
        <v>18</v>
      </c>
      <c r="P539" s="168" t="s">
        <v>18</v>
      </c>
      <c r="Q539" s="139" t="s">
        <v>18</v>
      </c>
      <c r="R539" s="168" t="s">
        <v>18</v>
      </c>
      <c r="S539" s="139" t="s">
        <v>18</v>
      </c>
    </row>
    <row r="540" spans="1:22" s="1" customFormat="1">
      <c r="A540" s="2" t="s">
        <v>644</v>
      </c>
      <c r="B540" s="2" t="s">
        <v>645</v>
      </c>
      <c r="C540" s="3" t="s">
        <v>2124</v>
      </c>
      <c r="D540" s="3" t="s">
        <v>2125</v>
      </c>
      <c r="E540" s="165">
        <v>1215</v>
      </c>
      <c r="F540" s="166">
        <v>0.05</v>
      </c>
      <c r="G540" s="165">
        <v>1154.25</v>
      </c>
      <c r="H540" s="205">
        <v>156</v>
      </c>
      <c r="I540" s="139">
        <v>648</v>
      </c>
      <c r="J540" s="139">
        <v>0</v>
      </c>
      <c r="K540" s="139">
        <v>0</v>
      </c>
      <c r="L540" s="139">
        <v>0</v>
      </c>
      <c r="M540" s="139" t="s">
        <v>18</v>
      </c>
      <c r="N540" s="168" t="s">
        <v>18</v>
      </c>
      <c r="O540" s="168" t="s">
        <v>18</v>
      </c>
      <c r="P540" s="168" t="s">
        <v>18</v>
      </c>
      <c r="Q540" s="139" t="s">
        <v>18</v>
      </c>
      <c r="R540" s="168" t="s">
        <v>18</v>
      </c>
      <c r="S540" s="139" t="s">
        <v>18</v>
      </c>
    </row>
    <row r="541" spans="1:22" s="1" customFormat="1">
      <c r="A541" s="2" t="s">
        <v>644</v>
      </c>
      <c r="B541" s="2" t="s">
        <v>645</v>
      </c>
      <c r="C541" s="3" t="s">
        <v>2126</v>
      </c>
      <c r="D541" s="3" t="s">
        <v>2127</v>
      </c>
      <c r="E541" s="165">
        <v>3805</v>
      </c>
      <c r="F541" s="166">
        <v>0.05</v>
      </c>
      <c r="G541" s="165">
        <v>3614.75</v>
      </c>
      <c r="H541" s="205">
        <v>492</v>
      </c>
      <c r="I541" s="139">
        <v>1620</v>
      </c>
      <c r="J541" s="139">
        <v>0</v>
      </c>
      <c r="K541" s="139">
        <v>0</v>
      </c>
      <c r="L541" s="139">
        <v>0</v>
      </c>
      <c r="M541" s="139" t="s">
        <v>18</v>
      </c>
      <c r="N541" s="168" t="s">
        <v>18</v>
      </c>
      <c r="O541" s="168" t="s">
        <v>18</v>
      </c>
      <c r="P541" s="168" t="s">
        <v>18</v>
      </c>
      <c r="Q541" s="139" t="s">
        <v>18</v>
      </c>
      <c r="R541" s="168" t="s">
        <v>18</v>
      </c>
      <c r="S541" s="139" t="s">
        <v>18</v>
      </c>
    </row>
    <row r="542" spans="1:22" s="1" customFormat="1">
      <c r="A542" s="2" t="s">
        <v>644</v>
      </c>
      <c r="B542" s="2" t="s">
        <v>645</v>
      </c>
      <c r="C542" s="3" t="s">
        <v>3459</v>
      </c>
      <c r="D542" s="412" t="s">
        <v>3383</v>
      </c>
      <c r="E542" s="188">
        <v>24040</v>
      </c>
      <c r="F542" s="225">
        <v>0.05</v>
      </c>
      <c r="G542" s="168">
        <f t="shared" ref="G542:G548" si="4">E542-(E542*F542)</f>
        <v>22838</v>
      </c>
      <c r="H542" s="205">
        <v>3120</v>
      </c>
      <c r="I542" s="205">
        <v>3852</v>
      </c>
      <c r="J542" s="401">
        <v>0</v>
      </c>
      <c r="K542" s="203">
        <v>0</v>
      </c>
      <c r="L542" s="401">
        <v>0</v>
      </c>
      <c r="M542" s="139" t="s">
        <v>18</v>
      </c>
      <c r="N542" s="139" t="s">
        <v>18</v>
      </c>
      <c r="O542" s="139" t="s">
        <v>18</v>
      </c>
      <c r="P542" s="139" t="s">
        <v>18</v>
      </c>
      <c r="Q542" s="139" t="s">
        <v>18</v>
      </c>
      <c r="R542" s="139" t="s">
        <v>18</v>
      </c>
      <c r="S542" s="139" t="s">
        <v>18</v>
      </c>
      <c r="T542" s="402">
        <f t="shared" ref="T542:T548" si="5">G542*0.0322+H542*2/36</f>
        <v>908.71693333333337</v>
      </c>
      <c r="U542" s="402">
        <f t="shared" ref="U542:U548" si="6">G542*0.0253+H542*3/48</f>
        <v>772.80139999999994</v>
      </c>
      <c r="V542" s="402">
        <f t="shared" ref="V542:V548" si="7">G542*0.0212+H542*4/60</f>
        <v>692.16560000000004</v>
      </c>
    </row>
    <row r="543" spans="1:22" s="1" customFormat="1">
      <c r="A543" s="2" t="s">
        <v>644</v>
      </c>
      <c r="B543" s="2" t="s">
        <v>645</v>
      </c>
      <c r="C543" s="3" t="s">
        <v>3460</v>
      </c>
      <c r="D543" s="412" t="s">
        <v>3384</v>
      </c>
      <c r="E543" s="188">
        <v>4340</v>
      </c>
      <c r="F543" s="225">
        <v>0.05</v>
      </c>
      <c r="G543" s="168">
        <f t="shared" si="4"/>
        <v>4123</v>
      </c>
      <c r="H543" s="205">
        <v>564</v>
      </c>
      <c r="I543" s="205">
        <v>696</v>
      </c>
      <c r="J543" s="401">
        <v>0</v>
      </c>
      <c r="K543" s="203">
        <v>0</v>
      </c>
      <c r="L543" s="401">
        <v>0</v>
      </c>
      <c r="M543" s="139" t="s">
        <v>18</v>
      </c>
      <c r="N543" s="139" t="s">
        <v>18</v>
      </c>
      <c r="O543" s="139" t="s">
        <v>18</v>
      </c>
      <c r="P543" s="139" t="s">
        <v>18</v>
      </c>
      <c r="Q543" s="139" t="s">
        <v>18</v>
      </c>
      <c r="R543" s="139" t="s">
        <v>18</v>
      </c>
      <c r="S543" s="139" t="s">
        <v>18</v>
      </c>
      <c r="T543" s="402">
        <f t="shared" si="5"/>
        <v>164.09393333333335</v>
      </c>
      <c r="U543" s="402">
        <f t="shared" si="6"/>
        <v>139.56189999999998</v>
      </c>
      <c r="V543" s="402">
        <f t="shared" si="7"/>
        <v>125.0076</v>
      </c>
    </row>
    <row r="544" spans="1:22" s="1" customFormat="1">
      <c r="A544" s="2" t="s">
        <v>644</v>
      </c>
      <c r="B544" s="2" t="s">
        <v>645</v>
      </c>
      <c r="C544" s="3" t="s">
        <v>3461</v>
      </c>
      <c r="D544" s="412" t="s">
        <v>3385</v>
      </c>
      <c r="E544" s="188">
        <v>650</v>
      </c>
      <c r="F544" s="225">
        <v>0.05</v>
      </c>
      <c r="G544" s="168">
        <f t="shared" si="4"/>
        <v>617.5</v>
      </c>
      <c r="H544" s="205">
        <v>84</v>
      </c>
      <c r="I544" s="205">
        <v>108</v>
      </c>
      <c r="J544" s="401">
        <v>0</v>
      </c>
      <c r="K544" s="203">
        <v>0</v>
      </c>
      <c r="L544" s="401">
        <v>0</v>
      </c>
      <c r="M544" s="139" t="s">
        <v>18</v>
      </c>
      <c r="N544" s="139" t="s">
        <v>18</v>
      </c>
      <c r="O544" s="139" t="s">
        <v>18</v>
      </c>
      <c r="P544" s="139" t="s">
        <v>18</v>
      </c>
      <c r="Q544" s="139" t="s">
        <v>18</v>
      </c>
      <c r="R544" s="139" t="s">
        <v>18</v>
      </c>
      <c r="S544" s="139" t="s">
        <v>18</v>
      </c>
      <c r="T544" s="402">
        <f t="shared" si="5"/>
        <v>24.550166666666666</v>
      </c>
      <c r="U544" s="402">
        <f t="shared" si="6"/>
        <v>20.87275</v>
      </c>
      <c r="V544" s="402">
        <f t="shared" si="7"/>
        <v>18.690999999999999</v>
      </c>
    </row>
    <row r="545" spans="1:22" s="1" customFormat="1">
      <c r="A545" s="2" t="s">
        <v>644</v>
      </c>
      <c r="B545" s="2" t="s">
        <v>645</v>
      </c>
      <c r="C545" s="3" t="s">
        <v>3462</v>
      </c>
      <c r="D545" s="412" t="s">
        <v>3386</v>
      </c>
      <c r="E545" s="188">
        <v>5200</v>
      </c>
      <c r="F545" s="225">
        <v>0.05</v>
      </c>
      <c r="G545" s="168">
        <f t="shared" si="4"/>
        <v>4940</v>
      </c>
      <c r="H545" s="205">
        <v>672</v>
      </c>
      <c r="I545" s="205">
        <v>828</v>
      </c>
      <c r="J545" s="401">
        <v>0</v>
      </c>
      <c r="K545" s="203">
        <v>0</v>
      </c>
      <c r="L545" s="401">
        <v>0</v>
      </c>
      <c r="M545" s="139" t="s">
        <v>18</v>
      </c>
      <c r="N545" s="139" t="s">
        <v>18</v>
      </c>
      <c r="O545" s="139" t="s">
        <v>18</v>
      </c>
      <c r="P545" s="139" t="s">
        <v>18</v>
      </c>
      <c r="Q545" s="139" t="s">
        <v>18</v>
      </c>
      <c r="R545" s="139" t="s">
        <v>18</v>
      </c>
      <c r="S545" s="139" t="s">
        <v>18</v>
      </c>
      <c r="T545" s="402">
        <f t="shared" si="5"/>
        <v>196.40133333333333</v>
      </c>
      <c r="U545" s="402">
        <f t="shared" si="6"/>
        <v>166.982</v>
      </c>
      <c r="V545" s="402">
        <f t="shared" si="7"/>
        <v>149.52799999999999</v>
      </c>
    </row>
    <row r="546" spans="1:22" s="1" customFormat="1">
      <c r="A546" s="2" t="s">
        <v>644</v>
      </c>
      <c r="B546" s="2" t="s">
        <v>645</v>
      </c>
      <c r="C546" s="3" t="s">
        <v>3463</v>
      </c>
      <c r="D546" s="412" t="s">
        <v>3387</v>
      </c>
      <c r="E546" s="188">
        <v>5020</v>
      </c>
      <c r="F546" s="225">
        <v>0.05</v>
      </c>
      <c r="G546" s="168">
        <f t="shared" si="4"/>
        <v>4769</v>
      </c>
      <c r="H546" s="205">
        <v>648</v>
      </c>
      <c r="I546" s="205">
        <v>804</v>
      </c>
      <c r="J546" s="401">
        <v>0</v>
      </c>
      <c r="K546" s="203">
        <v>0</v>
      </c>
      <c r="L546" s="401">
        <v>0</v>
      </c>
      <c r="M546" s="139" t="s">
        <v>18</v>
      </c>
      <c r="N546" s="139" t="s">
        <v>18</v>
      </c>
      <c r="O546" s="139" t="s">
        <v>18</v>
      </c>
      <c r="P546" s="139" t="s">
        <v>18</v>
      </c>
      <c r="Q546" s="139" t="s">
        <v>18</v>
      </c>
      <c r="R546" s="139" t="s">
        <v>18</v>
      </c>
      <c r="S546" s="139" t="s">
        <v>18</v>
      </c>
      <c r="T546" s="402">
        <f t="shared" si="5"/>
        <v>189.56180000000001</v>
      </c>
      <c r="U546" s="402">
        <f t="shared" si="6"/>
        <v>161.1557</v>
      </c>
      <c r="V546" s="402">
        <f t="shared" si="7"/>
        <v>144.30279999999999</v>
      </c>
    </row>
    <row r="547" spans="1:22" s="1" customFormat="1">
      <c r="A547" s="2" t="s">
        <v>644</v>
      </c>
      <c r="B547" s="2" t="s">
        <v>645</v>
      </c>
      <c r="C547" s="3" t="s">
        <v>3464</v>
      </c>
      <c r="D547" s="412" t="s">
        <v>3388</v>
      </c>
      <c r="E547" s="188">
        <v>460</v>
      </c>
      <c r="F547" s="225">
        <v>0.05</v>
      </c>
      <c r="G547" s="168">
        <f t="shared" si="4"/>
        <v>437</v>
      </c>
      <c r="H547" s="205">
        <v>60</v>
      </c>
      <c r="I547" s="205">
        <v>72</v>
      </c>
      <c r="J547" s="401">
        <v>0</v>
      </c>
      <c r="K547" s="203">
        <v>0</v>
      </c>
      <c r="L547" s="401">
        <v>0</v>
      </c>
      <c r="M547" s="139" t="s">
        <v>18</v>
      </c>
      <c r="N547" s="139" t="s">
        <v>18</v>
      </c>
      <c r="O547" s="139" t="s">
        <v>18</v>
      </c>
      <c r="P547" s="139" t="s">
        <v>18</v>
      </c>
      <c r="Q547" s="139" t="s">
        <v>18</v>
      </c>
      <c r="R547" s="139" t="s">
        <v>18</v>
      </c>
      <c r="S547" s="139" t="s">
        <v>18</v>
      </c>
      <c r="T547" s="402">
        <f t="shared" si="5"/>
        <v>17.404733333333333</v>
      </c>
      <c r="U547" s="402">
        <f t="shared" si="6"/>
        <v>14.806099999999999</v>
      </c>
      <c r="V547" s="402">
        <f t="shared" si="7"/>
        <v>13.2644</v>
      </c>
    </row>
    <row r="548" spans="1:22" s="1" customFormat="1">
      <c r="A548" s="2" t="s">
        <v>644</v>
      </c>
      <c r="B548" s="2" t="s">
        <v>645</v>
      </c>
      <c r="C548" s="3" t="s">
        <v>3465</v>
      </c>
      <c r="D548" s="412" t="s">
        <v>3389</v>
      </c>
      <c r="E548" s="188">
        <v>2350</v>
      </c>
      <c r="F548" s="225">
        <v>0.05</v>
      </c>
      <c r="G548" s="168">
        <f t="shared" si="4"/>
        <v>2232.5</v>
      </c>
      <c r="H548" s="205">
        <v>300</v>
      </c>
      <c r="I548" s="205">
        <v>372</v>
      </c>
      <c r="J548" s="401">
        <v>0</v>
      </c>
      <c r="K548" s="203">
        <v>0</v>
      </c>
      <c r="L548" s="401">
        <v>0</v>
      </c>
      <c r="M548" s="139" t="s">
        <v>18</v>
      </c>
      <c r="N548" s="139" t="s">
        <v>18</v>
      </c>
      <c r="O548" s="139" t="s">
        <v>18</v>
      </c>
      <c r="P548" s="139" t="s">
        <v>18</v>
      </c>
      <c r="Q548" s="139" t="s">
        <v>18</v>
      </c>
      <c r="R548" s="139" t="s">
        <v>18</v>
      </c>
      <c r="S548" s="139" t="s">
        <v>18</v>
      </c>
      <c r="T548" s="402">
        <f t="shared" si="5"/>
        <v>88.553166666666669</v>
      </c>
      <c r="U548" s="402">
        <f t="shared" si="6"/>
        <v>75.232249999999993</v>
      </c>
      <c r="V548" s="402">
        <f t="shared" si="7"/>
        <v>67.329000000000008</v>
      </c>
    </row>
    <row r="549" spans="1:22" s="1" customFormat="1" ht="30">
      <c r="A549" s="4" t="s">
        <v>20</v>
      </c>
      <c r="B549" s="2" t="s">
        <v>21</v>
      </c>
      <c r="C549" s="3" t="s">
        <v>22</v>
      </c>
      <c r="D549" s="3" t="s">
        <v>23</v>
      </c>
      <c r="E549" s="165">
        <v>2690</v>
      </c>
      <c r="F549" s="166">
        <v>0.05</v>
      </c>
      <c r="G549" s="165">
        <v>2555.5</v>
      </c>
      <c r="H549" s="139">
        <v>0</v>
      </c>
      <c r="I549" s="139">
        <v>0</v>
      </c>
      <c r="J549" s="139">
        <v>0</v>
      </c>
      <c r="K549" s="139">
        <v>0</v>
      </c>
      <c r="L549" s="139">
        <v>0</v>
      </c>
      <c r="M549" s="139" t="s">
        <v>18</v>
      </c>
      <c r="N549" s="139" t="s">
        <v>18</v>
      </c>
      <c r="O549" s="170" t="s">
        <v>18</v>
      </c>
      <c r="P549" s="139" t="s">
        <v>18</v>
      </c>
      <c r="Q549" s="139" t="s">
        <v>18</v>
      </c>
      <c r="R549" s="170" t="s">
        <v>18</v>
      </c>
      <c r="S549" s="139" t="s">
        <v>18</v>
      </c>
    </row>
    <row r="550" spans="1:22" s="1" customFormat="1">
      <c r="A550" s="4" t="s">
        <v>20</v>
      </c>
      <c r="B550" s="2" t="s">
        <v>21</v>
      </c>
      <c r="C550" s="3" t="s">
        <v>24</v>
      </c>
      <c r="D550" s="3" t="s">
        <v>25</v>
      </c>
      <c r="E550" s="165">
        <v>3155</v>
      </c>
      <c r="F550" s="166">
        <v>0.05</v>
      </c>
      <c r="G550" s="165">
        <v>2997.25</v>
      </c>
      <c r="H550" s="139">
        <v>0</v>
      </c>
      <c r="I550" s="139">
        <v>0</v>
      </c>
      <c r="J550" s="139">
        <v>0</v>
      </c>
      <c r="K550" s="139">
        <v>0</v>
      </c>
      <c r="L550" s="139">
        <v>0</v>
      </c>
      <c r="M550" s="139" t="s">
        <v>18</v>
      </c>
      <c r="N550" s="139" t="s">
        <v>18</v>
      </c>
      <c r="O550" s="170" t="s">
        <v>18</v>
      </c>
      <c r="P550" s="139" t="s">
        <v>18</v>
      </c>
      <c r="Q550" s="139" t="s">
        <v>18</v>
      </c>
      <c r="R550" s="170" t="s">
        <v>18</v>
      </c>
      <c r="S550" s="139" t="s">
        <v>18</v>
      </c>
    </row>
    <row r="551" spans="1:22" s="1" customFormat="1">
      <c r="A551" s="4" t="s">
        <v>20</v>
      </c>
      <c r="B551" s="2" t="s">
        <v>21</v>
      </c>
      <c r="C551" s="3" t="s">
        <v>26</v>
      </c>
      <c r="D551" s="3" t="s">
        <v>27</v>
      </c>
      <c r="E551" s="165">
        <v>3375</v>
      </c>
      <c r="F551" s="166">
        <v>0.05</v>
      </c>
      <c r="G551" s="165">
        <v>3206.25</v>
      </c>
      <c r="H551" s="139">
        <v>0</v>
      </c>
      <c r="I551" s="139">
        <v>0</v>
      </c>
      <c r="J551" s="139">
        <v>0</v>
      </c>
      <c r="K551" s="139">
        <v>0</v>
      </c>
      <c r="L551" s="139">
        <v>0</v>
      </c>
      <c r="M551" s="139" t="s">
        <v>18</v>
      </c>
      <c r="N551" s="139" t="s">
        <v>18</v>
      </c>
      <c r="O551" s="170" t="s">
        <v>18</v>
      </c>
      <c r="P551" s="139" t="s">
        <v>18</v>
      </c>
      <c r="Q551" s="139" t="s">
        <v>18</v>
      </c>
      <c r="R551" s="170" t="s">
        <v>18</v>
      </c>
      <c r="S551" s="139" t="s">
        <v>18</v>
      </c>
    </row>
    <row r="552" spans="1:22" s="1" customFormat="1">
      <c r="A552" s="4" t="s">
        <v>20</v>
      </c>
      <c r="B552" s="2" t="s">
        <v>21</v>
      </c>
      <c r="C552" s="3" t="s">
        <v>142</v>
      </c>
      <c r="D552" s="3" t="s">
        <v>143</v>
      </c>
      <c r="E552" s="165">
        <v>1300</v>
      </c>
      <c r="F552" s="166">
        <v>0.05</v>
      </c>
      <c r="G552" s="165">
        <v>1235</v>
      </c>
      <c r="H552" s="139">
        <v>0</v>
      </c>
      <c r="I552" s="139">
        <v>0</v>
      </c>
      <c r="J552" s="139">
        <v>0</v>
      </c>
      <c r="K552" s="139">
        <v>0</v>
      </c>
      <c r="L552" s="139">
        <v>0</v>
      </c>
      <c r="M552" s="139" t="s">
        <v>18</v>
      </c>
      <c r="N552" s="139" t="s">
        <v>18</v>
      </c>
      <c r="O552" s="170" t="s">
        <v>18</v>
      </c>
      <c r="P552" s="139" t="s">
        <v>18</v>
      </c>
      <c r="Q552" s="139" t="s">
        <v>18</v>
      </c>
      <c r="R552" s="170" t="s">
        <v>18</v>
      </c>
      <c r="S552" s="139" t="s">
        <v>18</v>
      </c>
    </row>
    <row r="553" spans="1:22" s="1" customFormat="1">
      <c r="A553" s="4" t="s">
        <v>20</v>
      </c>
      <c r="B553" s="2" t="s">
        <v>21</v>
      </c>
      <c r="C553" s="3" t="s">
        <v>385</v>
      </c>
      <c r="D553" s="3" t="s">
        <v>386</v>
      </c>
      <c r="E553" s="165">
        <v>1535</v>
      </c>
      <c r="F553" s="166">
        <v>0.05</v>
      </c>
      <c r="G553" s="165">
        <v>1458.25</v>
      </c>
      <c r="H553" s="139">
        <v>0</v>
      </c>
      <c r="I553" s="139">
        <v>0</v>
      </c>
      <c r="J553" s="139">
        <v>0</v>
      </c>
      <c r="K553" s="139">
        <v>0</v>
      </c>
      <c r="L553" s="139">
        <v>0</v>
      </c>
      <c r="M553" s="139" t="s">
        <v>18</v>
      </c>
      <c r="N553" s="139" t="s">
        <v>18</v>
      </c>
      <c r="O553" s="170" t="s">
        <v>18</v>
      </c>
      <c r="P553" s="139" t="s">
        <v>18</v>
      </c>
      <c r="Q553" s="139" t="s">
        <v>18</v>
      </c>
      <c r="R553" s="170" t="s">
        <v>18</v>
      </c>
      <c r="S553" s="139" t="s">
        <v>18</v>
      </c>
    </row>
    <row r="554" spans="1:22" s="1" customFormat="1">
      <c r="A554" s="4" t="s">
        <v>20</v>
      </c>
      <c r="B554" s="2" t="s">
        <v>21</v>
      </c>
      <c r="C554" s="3" t="s">
        <v>387</v>
      </c>
      <c r="D554" s="3" t="s">
        <v>388</v>
      </c>
      <c r="E554" s="165">
        <v>1745</v>
      </c>
      <c r="F554" s="166">
        <v>0.05</v>
      </c>
      <c r="G554" s="165">
        <v>1657.75</v>
      </c>
      <c r="H554" s="139">
        <v>0</v>
      </c>
      <c r="I554" s="139">
        <v>0</v>
      </c>
      <c r="J554" s="139">
        <v>0</v>
      </c>
      <c r="K554" s="139">
        <v>0</v>
      </c>
      <c r="L554" s="139">
        <v>0</v>
      </c>
      <c r="M554" s="139" t="s">
        <v>18</v>
      </c>
      <c r="N554" s="139" t="s">
        <v>18</v>
      </c>
      <c r="O554" s="170" t="s">
        <v>18</v>
      </c>
      <c r="P554" s="139" t="s">
        <v>18</v>
      </c>
      <c r="Q554" s="139" t="s">
        <v>18</v>
      </c>
      <c r="R554" s="170" t="s">
        <v>18</v>
      </c>
      <c r="S554" s="139" t="s">
        <v>18</v>
      </c>
    </row>
    <row r="555" spans="1:22" s="1" customFormat="1">
      <c r="A555" s="4" t="s">
        <v>20</v>
      </c>
      <c r="B555" s="2" t="s">
        <v>21</v>
      </c>
      <c r="C555" s="3" t="s">
        <v>389</v>
      </c>
      <c r="D555" s="3" t="s">
        <v>390</v>
      </c>
      <c r="E555" s="165">
        <v>2275</v>
      </c>
      <c r="F555" s="166">
        <v>0.05</v>
      </c>
      <c r="G555" s="165">
        <v>2161.25</v>
      </c>
      <c r="H555" s="139">
        <v>0</v>
      </c>
      <c r="I555" s="139">
        <v>0</v>
      </c>
      <c r="J555" s="139">
        <v>0</v>
      </c>
      <c r="K555" s="139">
        <v>0</v>
      </c>
      <c r="L555" s="139">
        <v>0</v>
      </c>
      <c r="M555" s="139" t="s">
        <v>18</v>
      </c>
      <c r="N555" s="139" t="s">
        <v>18</v>
      </c>
      <c r="O555" s="170" t="s">
        <v>18</v>
      </c>
      <c r="P555" s="139" t="s">
        <v>18</v>
      </c>
      <c r="Q555" s="139" t="s">
        <v>18</v>
      </c>
      <c r="R555" s="170" t="s">
        <v>18</v>
      </c>
      <c r="S555" s="139" t="s">
        <v>18</v>
      </c>
    </row>
    <row r="556" spans="1:22" s="1" customFormat="1">
      <c r="A556" s="4" t="s">
        <v>20</v>
      </c>
      <c r="B556" s="2" t="s">
        <v>21</v>
      </c>
      <c r="C556" s="3" t="s">
        <v>391</v>
      </c>
      <c r="D556" s="3" t="s">
        <v>392</v>
      </c>
      <c r="E556" s="165">
        <v>3230</v>
      </c>
      <c r="F556" s="166">
        <v>0.05</v>
      </c>
      <c r="G556" s="165">
        <v>3068.5</v>
      </c>
      <c r="H556" s="139">
        <v>0</v>
      </c>
      <c r="I556" s="139">
        <v>0</v>
      </c>
      <c r="J556" s="139">
        <v>0</v>
      </c>
      <c r="K556" s="139">
        <v>0</v>
      </c>
      <c r="L556" s="139">
        <v>0</v>
      </c>
      <c r="M556" s="139" t="s">
        <v>18</v>
      </c>
      <c r="N556" s="139" t="s">
        <v>18</v>
      </c>
      <c r="O556" s="170" t="s">
        <v>18</v>
      </c>
      <c r="P556" s="139" t="s">
        <v>18</v>
      </c>
      <c r="Q556" s="139" t="s">
        <v>18</v>
      </c>
      <c r="R556" s="170" t="s">
        <v>18</v>
      </c>
      <c r="S556" s="139" t="s">
        <v>18</v>
      </c>
    </row>
    <row r="557" spans="1:22" s="1" customFormat="1">
      <c r="A557" s="4" t="s">
        <v>20</v>
      </c>
      <c r="B557" s="2" t="s">
        <v>415</v>
      </c>
      <c r="C557" s="4" t="s">
        <v>416</v>
      </c>
      <c r="D557" s="4" t="s">
        <v>417</v>
      </c>
      <c r="E557" s="165">
        <v>10</v>
      </c>
      <c r="F557" s="166">
        <v>0.05</v>
      </c>
      <c r="G557" s="165">
        <v>9.5</v>
      </c>
      <c r="H557" s="139">
        <v>0</v>
      </c>
      <c r="I557" s="139">
        <v>0</v>
      </c>
      <c r="J557" s="139">
        <v>0</v>
      </c>
      <c r="K557" s="206">
        <v>0</v>
      </c>
      <c r="L557" s="207">
        <v>0</v>
      </c>
      <c r="M557" s="139" t="s">
        <v>18</v>
      </c>
      <c r="N557" s="168" t="s">
        <v>18</v>
      </c>
      <c r="O557" s="168" t="s">
        <v>18</v>
      </c>
      <c r="P557" s="168" t="s">
        <v>18</v>
      </c>
      <c r="Q557" s="139" t="s">
        <v>18</v>
      </c>
      <c r="R557" s="168" t="s">
        <v>18</v>
      </c>
      <c r="S557" s="139" t="s">
        <v>18</v>
      </c>
    </row>
    <row r="558" spans="1:22" s="1" customFormat="1">
      <c r="A558" s="4" t="s">
        <v>20</v>
      </c>
      <c r="B558" s="2" t="s">
        <v>415</v>
      </c>
      <c r="C558" s="4" t="s">
        <v>418</v>
      </c>
      <c r="D558" s="4" t="s">
        <v>419</v>
      </c>
      <c r="E558" s="165">
        <v>24</v>
      </c>
      <c r="F558" s="166">
        <v>0.05</v>
      </c>
      <c r="G558" s="165">
        <v>22.799999999999997</v>
      </c>
      <c r="H558" s="139">
        <v>0</v>
      </c>
      <c r="I558" s="139">
        <v>0</v>
      </c>
      <c r="J558" s="139">
        <v>0</v>
      </c>
      <c r="K558" s="139">
        <v>0</v>
      </c>
      <c r="L558" s="139">
        <v>0</v>
      </c>
      <c r="M558" s="139" t="s">
        <v>18</v>
      </c>
      <c r="N558" s="139" t="s">
        <v>18</v>
      </c>
      <c r="O558" s="139" t="s">
        <v>18</v>
      </c>
      <c r="P558" s="139" t="s">
        <v>18</v>
      </c>
      <c r="Q558" s="139" t="s">
        <v>18</v>
      </c>
      <c r="R558" s="139" t="s">
        <v>18</v>
      </c>
      <c r="S558" s="139" t="s">
        <v>18</v>
      </c>
    </row>
    <row r="559" spans="1:22" s="1" customFormat="1">
      <c r="A559" s="4" t="s">
        <v>20</v>
      </c>
      <c r="B559" s="2" t="s">
        <v>415</v>
      </c>
      <c r="C559" s="4" t="s">
        <v>420</v>
      </c>
      <c r="D559" s="4" t="s">
        <v>421</v>
      </c>
      <c r="E559" s="165">
        <v>12</v>
      </c>
      <c r="F559" s="166">
        <v>0.05</v>
      </c>
      <c r="G559" s="165">
        <v>11.399999999999999</v>
      </c>
      <c r="H559" s="139">
        <v>0</v>
      </c>
      <c r="I559" s="139">
        <v>0</v>
      </c>
      <c r="J559" s="139">
        <v>0</v>
      </c>
      <c r="K559" s="206">
        <v>0</v>
      </c>
      <c r="L559" s="207">
        <v>0</v>
      </c>
      <c r="M559" s="139" t="s">
        <v>18</v>
      </c>
      <c r="N559" s="168" t="s">
        <v>18</v>
      </c>
      <c r="O559" s="168" t="s">
        <v>18</v>
      </c>
      <c r="P559" s="168" t="s">
        <v>18</v>
      </c>
      <c r="Q559" s="139" t="s">
        <v>18</v>
      </c>
      <c r="R559" s="168" t="s">
        <v>18</v>
      </c>
      <c r="S559" s="139" t="s">
        <v>18</v>
      </c>
    </row>
    <row r="560" spans="1:22" s="1" customFormat="1">
      <c r="A560" s="4" t="s">
        <v>20</v>
      </c>
      <c r="B560" s="2" t="s">
        <v>415</v>
      </c>
      <c r="C560" s="4" t="s">
        <v>422</v>
      </c>
      <c r="D560" s="4" t="s">
        <v>423</v>
      </c>
      <c r="E560" s="185">
        <v>1045</v>
      </c>
      <c r="F560" s="166">
        <v>0.05</v>
      </c>
      <c r="G560" s="165">
        <v>992.75</v>
      </c>
      <c r="H560" s="139">
        <v>0</v>
      </c>
      <c r="I560" s="139">
        <v>0</v>
      </c>
      <c r="J560" s="139">
        <v>0</v>
      </c>
      <c r="K560" s="206">
        <v>0</v>
      </c>
      <c r="L560" s="207">
        <v>0</v>
      </c>
      <c r="M560" s="139" t="s">
        <v>18</v>
      </c>
      <c r="N560" s="168" t="s">
        <v>18</v>
      </c>
      <c r="O560" s="168" t="s">
        <v>18</v>
      </c>
      <c r="P560" s="168" t="s">
        <v>18</v>
      </c>
      <c r="Q560" s="139" t="s">
        <v>18</v>
      </c>
      <c r="R560" s="168" t="s">
        <v>18</v>
      </c>
      <c r="S560" s="139" t="s">
        <v>18</v>
      </c>
    </row>
    <row r="561" spans="1:19" s="1" customFormat="1" ht="30">
      <c r="A561" s="4" t="s">
        <v>20</v>
      </c>
      <c r="B561" s="2" t="s">
        <v>415</v>
      </c>
      <c r="C561" s="4" t="s">
        <v>424</v>
      </c>
      <c r="D561" s="4" t="s">
        <v>425</v>
      </c>
      <c r="E561" s="165">
        <v>22</v>
      </c>
      <c r="F561" s="166">
        <v>0.05</v>
      </c>
      <c r="G561" s="165">
        <v>20.9</v>
      </c>
      <c r="H561" s="139">
        <v>0</v>
      </c>
      <c r="I561" s="139">
        <v>0</v>
      </c>
      <c r="J561" s="139">
        <v>0</v>
      </c>
      <c r="K561" s="139">
        <v>0</v>
      </c>
      <c r="L561" s="139">
        <v>0</v>
      </c>
      <c r="M561" s="139" t="s">
        <v>18</v>
      </c>
      <c r="N561" s="168" t="s">
        <v>18</v>
      </c>
      <c r="O561" s="170" t="s">
        <v>18</v>
      </c>
      <c r="P561" s="168" t="s">
        <v>18</v>
      </c>
      <c r="Q561" s="139" t="s">
        <v>18</v>
      </c>
      <c r="R561" s="168" t="s">
        <v>18</v>
      </c>
      <c r="S561" s="139" t="s">
        <v>18</v>
      </c>
    </row>
    <row r="562" spans="1:19" s="1" customFormat="1" ht="30">
      <c r="A562" s="4" t="s">
        <v>20</v>
      </c>
      <c r="B562" s="2" t="s">
        <v>415</v>
      </c>
      <c r="C562" s="4" t="s">
        <v>426</v>
      </c>
      <c r="D562" s="4" t="s">
        <v>427</v>
      </c>
      <c r="E562" s="165">
        <v>35</v>
      </c>
      <c r="F562" s="166">
        <v>0.05</v>
      </c>
      <c r="G562" s="165">
        <v>33.25</v>
      </c>
      <c r="H562" s="139">
        <v>0</v>
      </c>
      <c r="I562" s="139">
        <v>0</v>
      </c>
      <c r="J562" s="139">
        <v>0</v>
      </c>
      <c r="K562" s="139">
        <v>0</v>
      </c>
      <c r="L562" s="139">
        <v>0</v>
      </c>
      <c r="M562" s="139" t="s">
        <v>18</v>
      </c>
      <c r="N562" s="168" t="s">
        <v>18</v>
      </c>
      <c r="O562" s="170" t="s">
        <v>18</v>
      </c>
      <c r="P562" s="168" t="s">
        <v>18</v>
      </c>
      <c r="Q562" s="139" t="s">
        <v>18</v>
      </c>
      <c r="R562" s="170" t="s">
        <v>18</v>
      </c>
      <c r="S562" s="139" t="s">
        <v>18</v>
      </c>
    </row>
    <row r="563" spans="1:19" s="1" customFormat="1" ht="30">
      <c r="A563" s="4" t="s">
        <v>20</v>
      </c>
      <c r="B563" s="2" t="s">
        <v>415</v>
      </c>
      <c r="C563" s="4" t="s">
        <v>428</v>
      </c>
      <c r="D563" s="4" t="s">
        <v>429</v>
      </c>
      <c r="E563" s="165">
        <v>30</v>
      </c>
      <c r="F563" s="166">
        <v>0.05</v>
      </c>
      <c r="G563" s="165">
        <v>28.5</v>
      </c>
      <c r="H563" s="139">
        <v>0</v>
      </c>
      <c r="I563" s="139">
        <v>0</v>
      </c>
      <c r="J563" s="139">
        <v>0</v>
      </c>
      <c r="K563" s="139">
        <v>0</v>
      </c>
      <c r="L563" s="139">
        <v>0</v>
      </c>
      <c r="M563" s="139" t="s">
        <v>18</v>
      </c>
      <c r="N563" s="139" t="s">
        <v>18</v>
      </c>
      <c r="O563" s="139" t="s">
        <v>18</v>
      </c>
      <c r="P563" s="139" t="s">
        <v>18</v>
      </c>
      <c r="Q563" s="139" t="s">
        <v>18</v>
      </c>
      <c r="R563" s="139" t="s">
        <v>18</v>
      </c>
      <c r="S563" s="139" t="s">
        <v>18</v>
      </c>
    </row>
    <row r="564" spans="1:19" s="1" customFormat="1" ht="30">
      <c r="A564" s="4" t="s">
        <v>20</v>
      </c>
      <c r="B564" s="2" t="s">
        <v>415</v>
      </c>
      <c r="C564" s="4" t="s">
        <v>430</v>
      </c>
      <c r="D564" s="4" t="s">
        <v>431</v>
      </c>
      <c r="E564" s="165">
        <v>25</v>
      </c>
      <c r="F564" s="166">
        <v>0.05</v>
      </c>
      <c r="G564" s="165">
        <v>23.75</v>
      </c>
      <c r="H564" s="139">
        <v>0</v>
      </c>
      <c r="I564" s="139">
        <v>0</v>
      </c>
      <c r="J564" s="139">
        <v>0</v>
      </c>
      <c r="K564" s="139">
        <v>0</v>
      </c>
      <c r="L564" s="139">
        <v>0</v>
      </c>
      <c r="M564" s="139" t="s">
        <v>18</v>
      </c>
      <c r="N564" s="139" t="s">
        <v>18</v>
      </c>
      <c r="O564" s="139" t="s">
        <v>18</v>
      </c>
      <c r="P564" s="139" t="s">
        <v>18</v>
      </c>
      <c r="Q564" s="139" t="s">
        <v>18</v>
      </c>
      <c r="R564" s="139" t="s">
        <v>18</v>
      </c>
      <c r="S564" s="139" t="s">
        <v>18</v>
      </c>
    </row>
    <row r="565" spans="1:19" s="1" customFormat="1" ht="30">
      <c r="A565" s="4" t="s">
        <v>20</v>
      </c>
      <c r="B565" s="2" t="s">
        <v>415</v>
      </c>
      <c r="C565" s="4" t="s">
        <v>432</v>
      </c>
      <c r="D565" s="4" t="s">
        <v>433</v>
      </c>
      <c r="E565" s="165">
        <v>56</v>
      </c>
      <c r="F565" s="166">
        <v>0.05</v>
      </c>
      <c r="G565" s="165">
        <v>53.199999999999996</v>
      </c>
      <c r="H565" s="139">
        <v>0</v>
      </c>
      <c r="I565" s="139">
        <v>0</v>
      </c>
      <c r="J565" s="139">
        <v>0</v>
      </c>
      <c r="K565" s="139">
        <v>0</v>
      </c>
      <c r="L565" s="139">
        <v>0</v>
      </c>
      <c r="M565" s="139" t="s">
        <v>18</v>
      </c>
      <c r="N565" s="139" t="s">
        <v>18</v>
      </c>
      <c r="O565" s="139" t="s">
        <v>18</v>
      </c>
      <c r="P565" s="139" t="s">
        <v>18</v>
      </c>
      <c r="Q565" s="139" t="s">
        <v>18</v>
      </c>
      <c r="R565" s="139" t="s">
        <v>18</v>
      </c>
      <c r="S565" s="139" t="s">
        <v>18</v>
      </c>
    </row>
    <row r="566" spans="1:19" s="1" customFormat="1">
      <c r="A566" s="4" t="s">
        <v>20</v>
      </c>
      <c r="B566" s="2" t="s">
        <v>415</v>
      </c>
      <c r="C566" s="4" t="s">
        <v>434</v>
      </c>
      <c r="D566" s="4" t="s">
        <v>435</v>
      </c>
      <c r="E566" s="165">
        <v>210</v>
      </c>
      <c r="F566" s="166">
        <v>0.05</v>
      </c>
      <c r="G566" s="165">
        <v>199.5</v>
      </c>
      <c r="H566" s="139">
        <v>0</v>
      </c>
      <c r="I566" s="139">
        <v>0</v>
      </c>
      <c r="J566" s="139">
        <v>0</v>
      </c>
      <c r="K566" s="206">
        <v>0</v>
      </c>
      <c r="L566" s="207">
        <v>0</v>
      </c>
      <c r="M566" s="139" t="s">
        <v>18</v>
      </c>
      <c r="N566" s="168" t="s">
        <v>18</v>
      </c>
      <c r="O566" s="168" t="s">
        <v>18</v>
      </c>
      <c r="P566" s="168" t="s">
        <v>18</v>
      </c>
      <c r="Q566" s="139" t="s">
        <v>18</v>
      </c>
      <c r="R566" s="168" t="s">
        <v>18</v>
      </c>
      <c r="S566" s="139" t="s">
        <v>18</v>
      </c>
    </row>
    <row r="567" spans="1:19" s="1" customFormat="1">
      <c r="A567" s="4" t="s">
        <v>20</v>
      </c>
      <c r="B567" s="2" t="s">
        <v>415</v>
      </c>
      <c r="C567" s="4" t="s">
        <v>436</v>
      </c>
      <c r="D567" s="4" t="s">
        <v>437</v>
      </c>
      <c r="E567" s="185">
        <v>225</v>
      </c>
      <c r="F567" s="166">
        <v>0.05</v>
      </c>
      <c r="G567" s="165">
        <v>213.75</v>
      </c>
      <c r="H567" s="139">
        <v>0</v>
      </c>
      <c r="I567" s="139">
        <v>0</v>
      </c>
      <c r="J567" s="139">
        <v>0</v>
      </c>
      <c r="K567" s="206">
        <v>0</v>
      </c>
      <c r="L567" s="207">
        <v>0</v>
      </c>
      <c r="M567" s="139" t="s">
        <v>18</v>
      </c>
      <c r="N567" s="168" t="s">
        <v>18</v>
      </c>
      <c r="O567" s="168" t="s">
        <v>18</v>
      </c>
      <c r="P567" s="168" t="s">
        <v>18</v>
      </c>
      <c r="Q567" s="139" t="s">
        <v>18</v>
      </c>
      <c r="R567" s="168" t="s">
        <v>18</v>
      </c>
      <c r="S567" s="139" t="s">
        <v>18</v>
      </c>
    </row>
    <row r="568" spans="1:19" s="1" customFormat="1" ht="30">
      <c r="A568" s="4" t="s">
        <v>20</v>
      </c>
      <c r="B568" s="2" t="s">
        <v>415</v>
      </c>
      <c r="C568" s="4" t="s">
        <v>438</v>
      </c>
      <c r="D568" s="4" t="s">
        <v>439</v>
      </c>
      <c r="E568" s="165">
        <v>50</v>
      </c>
      <c r="F568" s="166">
        <v>0.05</v>
      </c>
      <c r="G568" s="165">
        <v>47.5</v>
      </c>
      <c r="H568" s="139">
        <v>0</v>
      </c>
      <c r="I568" s="139">
        <v>0</v>
      </c>
      <c r="J568" s="139">
        <v>0</v>
      </c>
      <c r="K568" s="139">
        <v>0</v>
      </c>
      <c r="L568" s="139">
        <v>0</v>
      </c>
      <c r="M568" s="139" t="s">
        <v>18</v>
      </c>
      <c r="N568" s="139" t="s">
        <v>18</v>
      </c>
      <c r="O568" s="139" t="s">
        <v>18</v>
      </c>
      <c r="P568" s="139" t="s">
        <v>18</v>
      </c>
      <c r="Q568" s="139" t="s">
        <v>18</v>
      </c>
      <c r="R568" s="139" t="s">
        <v>18</v>
      </c>
      <c r="S568" s="139" t="s">
        <v>18</v>
      </c>
    </row>
    <row r="569" spans="1:19" s="1" customFormat="1">
      <c r="A569" s="4" t="s">
        <v>20</v>
      </c>
      <c r="B569" s="2" t="s">
        <v>415</v>
      </c>
      <c r="C569" s="4" t="s">
        <v>440</v>
      </c>
      <c r="D569" s="4" t="s">
        <v>441</v>
      </c>
      <c r="E569" s="165">
        <v>63</v>
      </c>
      <c r="F569" s="166">
        <v>0.05</v>
      </c>
      <c r="G569" s="165">
        <v>59.849999999999994</v>
      </c>
      <c r="H569" s="139">
        <v>0</v>
      </c>
      <c r="I569" s="139">
        <v>0</v>
      </c>
      <c r="J569" s="139">
        <v>0</v>
      </c>
      <c r="K569" s="206">
        <v>0</v>
      </c>
      <c r="L569" s="207">
        <v>0</v>
      </c>
      <c r="M569" s="139" t="s">
        <v>18</v>
      </c>
      <c r="N569" s="168" t="s">
        <v>18</v>
      </c>
      <c r="O569" s="168" t="s">
        <v>18</v>
      </c>
      <c r="P569" s="168" t="s">
        <v>18</v>
      </c>
      <c r="Q569" s="139" t="s">
        <v>18</v>
      </c>
      <c r="R569" s="168" t="s">
        <v>18</v>
      </c>
      <c r="S569" s="139" t="s">
        <v>18</v>
      </c>
    </row>
    <row r="570" spans="1:19" s="1" customFormat="1">
      <c r="A570" s="4" t="s">
        <v>20</v>
      </c>
      <c r="B570" s="2" t="s">
        <v>415</v>
      </c>
      <c r="C570" s="4" t="s">
        <v>442</v>
      </c>
      <c r="D570" s="4" t="s">
        <v>443</v>
      </c>
      <c r="E570" s="165">
        <v>90</v>
      </c>
      <c r="F570" s="166">
        <v>0.05</v>
      </c>
      <c r="G570" s="165">
        <v>85.5</v>
      </c>
      <c r="H570" s="139">
        <v>0</v>
      </c>
      <c r="I570" s="139">
        <v>0</v>
      </c>
      <c r="J570" s="139">
        <v>0</v>
      </c>
      <c r="K570" s="206">
        <v>0</v>
      </c>
      <c r="L570" s="207">
        <v>0</v>
      </c>
      <c r="M570" s="139" t="s">
        <v>18</v>
      </c>
      <c r="N570" s="168" t="s">
        <v>18</v>
      </c>
      <c r="O570" s="168" t="s">
        <v>18</v>
      </c>
      <c r="P570" s="168" t="s">
        <v>18</v>
      </c>
      <c r="Q570" s="139" t="s">
        <v>18</v>
      </c>
      <c r="R570" s="168" t="s">
        <v>18</v>
      </c>
      <c r="S570" s="139" t="s">
        <v>18</v>
      </c>
    </row>
    <row r="571" spans="1:19" s="1" customFormat="1" ht="30">
      <c r="A571" s="4" t="s">
        <v>20</v>
      </c>
      <c r="B571" s="2" t="s">
        <v>415</v>
      </c>
      <c r="C571" s="4" t="s">
        <v>444</v>
      </c>
      <c r="D571" s="4" t="s">
        <v>445</v>
      </c>
      <c r="E571" s="165">
        <v>18</v>
      </c>
      <c r="F571" s="166">
        <v>0.05</v>
      </c>
      <c r="G571" s="165">
        <v>17.099999999999998</v>
      </c>
      <c r="H571" s="139">
        <v>0</v>
      </c>
      <c r="I571" s="139">
        <v>0</v>
      </c>
      <c r="J571" s="139">
        <v>0</v>
      </c>
      <c r="K571" s="139">
        <v>0</v>
      </c>
      <c r="L571" s="139">
        <v>0</v>
      </c>
      <c r="M571" s="139" t="s">
        <v>18</v>
      </c>
      <c r="N571" s="139" t="s">
        <v>18</v>
      </c>
      <c r="O571" s="139" t="s">
        <v>18</v>
      </c>
      <c r="P571" s="139" t="s">
        <v>18</v>
      </c>
      <c r="Q571" s="139" t="s">
        <v>18</v>
      </c>
      <c r="R571" s="139" t="s">
        <v>18</v>
      </c>
      <c r="S571" s="139" t="s">
        <v>18</v>
      </c>
    </row>
    <row r="572" spans="1:19" s="1" customFormat="1">
      <c r="A572" s="4" t="s">
        <v>20</v>
      </c>
      <c r="B572" s="2" t="s">
        <v>415</v>
      </c>
      <c r="C572" s="4" t="s">
        <v>446</v>
      </c>
      <c r="D572" s="4" t="s">
        <v>447</v>
      </c>
      <c r="E572" s="165">
        <v>52</v>
      </c>
      <c r="F572" s="166">
        <v>0.05</v>
      </c>
      <c r="G572" s="165">
        <v>49.4</v>
      </c>
      <c r="H572" s="139">
        <v>0</v>
      </c>
      <c r="I572" s="139">
        <v>0</v>
      </c>
      <c r="J572" s="139">
        <v>0</v>
      </c>
      <c r="K572" s="206">
        <v>0</v>
      </c>
      <c r="L572" s="207">
        <v>0</v>
      </c>
      <c r="M572" s="139" t="s">
        <v>18</v>
      </c>
      <c r="N572" s="168" t="s">
        <v>18</v>
      </c>
      <c r="O572" s="168" t="s">
        <v>18</v>
      </c>
      <c r="P572" s="168" t="s">
        <v>18</v>
      </c>
      <c r="Q572" s="139" t="s">
        <v>18</v>
      </c>
      <c r="R572" s="168" t="s">
        <v>18</v>
      </c>
      <c r="S572" s="139" t="s">
        <v>18</v>
      </c>
    </row>
    <row r="573" spans="1:19" s="1" customFormat="1">
      <c r="A573" s="4" t="s">
        <v>20</v>
      </c>
      <c r="B573" s="2" t="s">
        <v>415</v>
      </c>
      <c r="C573" s="4" t="s">
        <v>448</v>
      </c>
      <c r="D573" s="4" t="s">
        <v>449</v>
      </c>
      <c r="E573" s="165">
        <v>30</v>
      </c>
      <c r="F573" s="166">
        <v>0.05</v>
      </c>
      <c r="G573" s="165">
        <v>28.5</v>
      </c>
      <c r="H573" s="139">
        <v>0</v>
      </c>
      <c r="I573" s="139">
        <v>0</v>
      </c>
      <c r="J573" s="139">
        <v>0</v>
      </c>
      <c r="K573" s="206">
        <v>0</v>
      </c>
      <c r="L573" s="207">
        <v>0</v>
      </c>
      <c r="M573" s="139" t="s">
        <v>18</v>
      </c>
      <c r="N573" s="168" t="s">
        <v>18</v>
      </c>
      <c r="O573" s="168" t="s">
        <v>18</v>
      </c>
      <c r="P573" s="168" t="s">
        <v>18</v>
      </c>
      <c r="Q573" s="139" t="s">
        <v>18</v>
      </c>
      <c r="R573" s="168" t="s">
        <v>18</v>
      </c>
      <c r="S573" s="139" t="s">
        <v>18</v>
      </c>
    </row>
    <row r="574" spans="1:19" s="1" customFormat="1">
      <c r="A574" s="4" t="s">
        <v>20</v>
      </c>
      <c r="B574" s="2" t="s">
        <v>415</v>
      </c>
      <c r="C574" s="4" t="s">
        <v>450</v>
      </c>
      <c r="D574" s="4" t="s">
        <v>451</v>
      </c>
      <c r="E574" s="165">
        <v>21</v>
      </c>
      <c r="F574" s="166">
        <v>0.05</v>
      </c>
      <c r="G574" s="165">
        <v>19.95</v>
      </c>
      <c r="H574" s="139">
        <v>0</v>
      </c>
      <c r="I574" s="139">
        <v>0</v>
      </c>
      <c r="J574" s="139">
        <v>0</v>
      </c>
      <c r="K574" s="206">
        <v>0</v>
      </c>
      <c r="L574" s="207">
        <v>0</v>
      </c>
      <c r="M574" s="139" t="s">
        <v>18</v>
      </c>
      <c r="N574" s="168" t="s">
        <v>18</v>
      </c>
      <c r="O574" s="168" t="s">
        <v>18</v>
      </c>
      <c r="P574" s="168" t="s">
        <v>18</v>
      </c>
      <c r="Q574" s="139" t="s">
        <v>18</v>
      </c>
      <c r="R574" s="168" t="s">
        <v>18</v>
      </c>
      <c r="S574" s="139" t="s">
        <v>18</v>
      </c>
    </row>
    <row r="575" spans="1:19" s="1" customFormat="1" ht="45">
      <c r="A575" s="4" t="s">
        <v>20</v>
      </c>
      <c r="B575" s="2" t="s">
        <v>415</v>
      </c>
      <c r="C575" s="4" t="s">
        <v>452</v>
      </c>
      <c r="D575" s="4" t="s">
        <v>453</v>
      </c>
      <c r="E575" s="165">
        <v>60</v>
      </c>
      <c r="F575" s="166">
        <v>0.05</v>
      </c>
      <c r="G575" s="165">
        <v>57</v>
      </c>
      <c r="H575" s="139">
        <v>0</v>
      </c>
      <c r="I575" s="139">
        <v>0</v>
      </c>
      <c r="J575" s="139">
        <v>0</v>
      </c>
      <c r="K575" s="139">
        <v>0</v>
      </c>
      <c r="L575" s="139">
        <v>0</v>
      </c>
      <c r="M575" s="139" t="s">
        <v>18</v>
      </c>
      <c r="N575" s="168" t="s">
        <v>18</v>
      </c>
      <c r="O575" s="170" t="s">
        <v>18</v>
      </c>
      <c r="P575" s="168" t="s">
        <v>18</v>
      </c>
      <c r="Q575" s="139" t="s">
        <v>18</v>
      </c>
      <c r="R575" s="168" t="s">
        <v>18</v>
      </c>
      <c r="S575" s="139" t="s">
        <v>18</v>
      </c>
    </row>
    <row r="576" spans="1:19" s="1" customFormat="1" ht="30">
      <c r="A576" s="4" t="s">
        <v>20</v>
      </c>
      <c r="B576" s="2" t="s">
        <v>415</v>
      </c>
      <c r="C576" s="4" t="s">
        <v>454</v>
      </c>
      <c r="D576" s="4" t="s">
        <v>455</v>
      </c>
      <c r="E576" s="165">
        <v>75</v>
      </c>
      <c r="F576" s="166">
        <v>0.05</v>
      </c>
      <c r="G576" s="165">
        <v>71.25</v>
      </c>
      <c r="H576" s="139">
        <v>0</v>
      </c>
      <c r="I576" s="139">
        <v>0</v>
      </c>
      <c r="J576" s="139">
        <v>0</v>
      </c>
      <c r="K576" s="139">
        <v>0</v>
      </c>
      <c r="L576" s="139">
        <v>0</v>
      </c>
      <c r="M576" s="139" t="s">
        <v>18</v>
      </c>
      <c r="N576" s="168" t="s">
        <v>18</v>
      </c>
      <c r="O576" s="170" t="s">
        <v>18</v>
      </c>
      <c r="P576" s="168" t="s">
        <v>18</v>
      </c>
      <c r="Q576" s="139" t="s">
        <v>18</v>
      </c>
      <c r="R576" s="168" t="s">
        <v>18</v>
      </c>
      <c r="S576" s="139" t="s">
        <v>18</v>
      </c>
    </row>
    <row r="577" spans="1:22" s="1" customFormat="1">
      <c r="A577" s="4" t="s">
        <v>20</v>
      </c>
      <c r="B577" s="2" t="s">
        <v>415</v>
      </c>
      <c r="C577" s="4" t="s">
        <v>456</v>
      </c>
      <c r="D577" s="4" t="s">
        <v>457</v>
      </c>
      <c r="E577" s="165">
        <v>50</v>
      </c>
      <c r="F577" s="166">
        <v>0.05</v>
      </c>
      <c r="G577" s="165">
        <v>47.5</v>
      </c>
      <c r="H577" s="139">
        <v>0</v>
      </c>
      <c r="I577" s="139">
        <v>0</v>
      </c>
      <c r="J577" s="139">
        <v>0</v>
      </c>
      <c r="K577" s="139">
        <v>0</v>
      </c>
      <c r="L577" s="139">
        <v>0</v>
      </c>
      <c r="M577" s="139" t="s">
        <v>18</v>
      </c>
      <c r="N577" s="168" t="s">
        <v>18</v>
      </c>
      <c r="O577" s="170" t="s">
        <v>18</v>
      </c>
      <c r="P577" s="168" t="s">
        <v>18</v>
      </c>
      <c r="Q577" s="139" t="s">
        <v>18</v>
      </c>
      <c r="R577" s="168" t="s">
        <v>18</v>
      </c>
      <c r="S577" s="139" t="s">
        <v>18</v>
      </c>
    </row>
    <row r="578" spans="1:22" s="1" customFormat="1">
      <c r="A578" s="4" t="s">
        <v>20</v>
      </c>
      <c r="B578" s="2" t="s">
        <v>415</v>
      </c>
      <c r="C578" s="4" t="s">
        <v>458</v>
      </c>
      <c r="D578" s="4" t="s">
        <v>459</v>
      </c>
      <c r="E578" s="165">
        <v>5</v>
      </c>
      <c r="F578" s="166">
        <v>0.05</v>
      </c>
      <c r="G578" s="165">
        <v>4.75</v>
      </c>
      <c r="H578" s="139">
        <v>0</v>
      </c>
      <c r="I578" s="139">
        <v>0</v>
      </c>
      <c r="J578" s="139">
        <v>0</v>
      </c>
      <c r="K578" s="206">
        <v>0</v>
      </c>
      <c r="L578" s="207">
        <v>0</v>
      </c>
      <c r="M578" s="139" t="s">
        <v>18</v>
      </c>
      <c r="N578" s="168" t="s">
        <v>18</v>
      </c>
      <c r="O578" s="168" t="s">
        <v>18</v>
      </c>
      <c r="P578" s="168" t="s">
        <v>18</v>
      </c>
      <c r="Q578" s="139" t="s">
        <v>18</v>
      </c>
      <c r="R578" s="168" t="s">
        <v>18</v>
      </c>
      <c r="S578" s="139" t="s">
        <v>18</v>
      </c>
    </row>
    <row r="579" spans="1:22" s="1" customFormat="1">
      <c r="A579" s="4" t="s">
        <v>20</v>
      </c>
      <c r="B579" s="2" t="s">
        <v>415</v>
      </c>
      <c r="C579" s="4" t="s">
        <v>460</v>
      </c>
      <c r="D579" s="4" t="s">
        <v>461</v>
      </c>
      <c r="E579" s="165">
        <v>20</v>
      </c>
      <c r="F579" s="166">
        <v>0.05</v>
      </c>
      <c r="G579" s="165">
        <v>19</v>
      </c>
      <c r="H579" s="139">
        <v>0</v>
      </c>
      <c r="I579" s="139">
        <v>0</v>
      </c>
      <c r="J579" s="139">
        <v>0</v>
      </c>
      <c r="K579" s="139">
        <v>0</v>
      </c>
      <c r="L579" s="139">
        <v>0</v>
      </c>
      <c r="M579" s="139" t="s">
        <v>18</v>
      </c>
      <c r="N579" s="139" t="s">
        <v>18</v>
      </c>
      <c r="O579" s="139" t="s">
        <v>18</v>
      </c>
      <c r="P579" s="139" t="s">
        <v>18</v>
      </c>
      <c r="Q579" s="139" t="s">
        <v>18</v>
      </c>
      <c r="R579" s="139" t="s">
        <v>18</v>
      </c>
      <c r="S579" s="139" t="s">
        <v>18</v>
      </c>
    </row>
    <row r="580" spans="1:22" s="1" customFormat="1">
      <c r="A580" s="4" t="s">
        <v>20</v>
      </c>
      <c r="B580" s="2" t="s">
        <v>415</v>
      </c>
      <c r="C580" s="4" t="s">
        <v>462</v>
      </c>
      <c r="D580" s="4" t="s">
        <v>463</v>
      </c>
      <c r="E580" s="165">
        <v>4200</v>
      </c>
      <c r="F580" s="166">
        <v>0.05</v>
      </c>
      <c r="G580" s="165">
        <v>3990</v>
      </c>
      <c r="H580" s="139">
        <v>0</v>
      </c>
      <c r="I580" s="139">
        <v>0</v>
      </c>
      <c r="J580" s="139">
        <v>0</v>
      </c>
      <c r="K580" s="206">
        <v>0</v>
      </c>
      <c r="L580" s="207">
        <v>0</v>
      </c>
      <c r="M580" s="139" t="s">
        <v>18</v>
      </c>
      <c r="N580" s="168" t="s">
        <v>18</v>
      </c>
      <c r="O580" s="168" t="s">
        <v>18</v>
      </c>
      <c r="P580" s="168" t="s">
        <v>18</v>
      </c>
      <c r="Q580" s="139" t="s">
        <v>18</v>
      </c>
      <c r="R580" s="168" t="s">
        <v>18</v>
      </c>
      <c r="S580" s="139" t="s">
        <v>18</v>
      </c>
    </row>
    <row r="581" spans="1:22" s="1" customFormat="1">
      <c r="A581" s="4" t="s">
        <v>20</v>
      </c>
      <c r="B581" s="2" t="s">
        <v>415</v>
      </c>
      <c r="C581" s="4" t="s">
        <v>464</v>
      </c>
      <c r="D581" s="4" t="s">
        <v>465</v>
      </c>
      <c r="E581" s="165">
        <v>4400</v>
      </c>
      <c r="F581" s="166">
        <v>0.05</v>
      </c>
      <c r="G581" s="165">
        <v>4180</v>
      </c>
      <c r="H581" s="139">
        <v>0</v>
      </c>
      <c r="I581" s="139">
        <v>0</v>
      </c>
      <c r="J581" s="139">
        <v>0</v>
      </c>
      <c r="K581" s="206">
        <v>0</v>
      </c>
      <c r="L581" s="207">
        <v>0</v>
      </c>
      <c r="M581" s="139" t="s">
        <v>18</v>
      </c>
      <c r="N581" s="168" t="s">
        <v>18</v>
      </c>
      <c r="O581" s="168" t="s">
        <v>18</v>
      </c>
      <c r="P581" s="168" t="s">
        <v>18</v>
      </c>
      <c r="Q581" s="139" t="s">
        <v>18</v>
      </c>
      <c r="R581" s="168" t="s">
        <v>18</v>
      </c>
      <c r="S581" s="139" t="s">
        <v>18</v>
      </c>
    </row>
    <row r="582" spans="1:22" s="1" customFormat="1">
      <c r="A582" s="4" t="s">
        <v>20</v>
      </c>
      <c r="B582" s="2" t="s">
        <v>415</v>
      </c>
      <c r="C582" s="4" t="s">
        <v>466</v>
      </c>
      <c r="D582" s="4" t="s">
        <v>467</v>
      </c>
      <c r="E582" s="165">
        <v>4400</v>
      </c>
      <c r="F582" s="166">
        <v>0.05</v>
      </c>
      <c r="G582" s="165">
        <v>4180</v>
      </c>
      <c r="H582" s="139">
        <v>0</v>
      </c>
      <c r="I582" s="139">
        <v>0</v>
      </c>
      <c r="J582" s="139">
        <v>0</v>
      </c>
      <c r="K582" s="206">
        <v>0</v>
      </c>
      <c r="L582" s="207">
        <v>0</v>
      </c>
      <c r="M582" s="139" t="s">
        <v>18</v>
      </c>
      <c r="N582" s="168" t="s">
        <v>18</v>
      </c>
      <c r="O582" s="168" t="s">
        <v>18</v>
      </c>
      <c r="P582" s="168" t="s">
        <v>18</v>
      </c>
      <c r="Q582" s="139" t="s">
        <v>18</v>
      </c>
      <c r="R582" s="168" t="s">
        <v>18</v>
      </c>
      <c r="S582" s="139" t="s">
        <v>18</v>
      </c>
    </row>
    <row r="583" spans="1:22" s="1" customFormat="1">
      <c r="A583" s="4" t="s">
        <v>20</v>
      </c>
      <c r="B583" s="2" t="s">
        <v>415</v>
      </c>
      <c r="C583" s="4" t="s">
        <v>468</v>
      </c>
      <c r="D583" s="4" t="s">
        <v>469</v>
      </c>
      <c r="E583" s="165">
        <v>4200</v>
      </c>
      <c r="F583" s="166">
        <v>0.05</v>
      </c>
      <c r="G583" s="165">
        <v>3990</v>
      </c>
      <c r="H583" s="139">
        <v>0</v>
      </c>
      <c r="I583" s="139">
        <v>0</v>
      </c>
      <c r="J583" s="139">
        <v>0</v>
      </c>
      <c r="K583" s="206">
        <v>0</v>
      </c>
      <c r="L583" s="207">
        <v>0</v>
      </c>
      <c r="M583" s="139" t="s">
        <v>18</v>
      </c>
      <c r="N583" s="168" t="s">
        <v>18</v>
      </c>
      <c r="O583" s="168" t="s">
        <v>18</v>
      </c>
      <c r="P583" s="168" t="s">
        <v>18</v>
      </c>
      <c r="Q583" s="139" t="s">
        <v>18</v>
      </c>
      <c r="R583" s="168" t="s">
        <v>18</v>
      </c>
      <c r="S583" s="139" t="s">
        <v>18</v>
      </c>
    </row>
    <row r="584" spans="1:22" s="1" customFormat="1">
      <c r="A584" s="4" t="s">
        <v>20</v>
      </c>
      <c r="B584" s="2" t="s">
        <v>415</v>
      </c>
      <c r="C584" s="4" t="s">
        <v>470</v>
      </c>
      <c r="D584" s="4" t="s">
        <v>471</v>
      </c>
      <c r="E584" s="165">
        <v>8400</v>
      </c>
      <c r="F584" s="166">
        <v>0.05</v>
      </c>
      <c r="G584" s="165">
        <v>7980</v>
      </c>
      <c r="H584" s="139">
        <v>0</v>
      </c>
      <c r="I584" s="139">
        <v>0</v>
      </c>
      <c r="J584" s="139">
        <v>0</v>
      </c>
      <c r="K584" s="139">
        <v>0</v>
      </c>
      <c r="L584" s="139">
        <v>0</v>
      </c>
      <c r="M584" s="139" t="s">
        <v>18</v>
      </c>
      <c r="N584" s="139" t="s">
        <v>18</v>
      </c>
      <c r="O584" s="139" t="s">
        <v>18</v>
      </c>
      <c r="P584" s="139" t="s">
        <v>18</v>
      </c>
      <c r="Q584" s="139" t="s">
        <v>18</v>
      </c>
      <c r="R584" s="139" t="s">
        <v>18</v>
      </c>
      <c r="S584" s="139" t="s">
        <v>18</v>
      </c>
    </row>
    <row r="585" spans="1:22" s="1" customFormat="1">
      <c r="A585" s="4" t="s">
        <v>20</v>
      </c>
      <c r="B585" s="404" t="s">
        <v>415</v>
      </c>
      <c r="C585" s="413" t="s">
        <v>3303</v>
      </c>
      <c r="D585" s="413" t="s">
        <v>3304</v>
      </c>
      <c r="E585" s="165">
        <v>4550</v>
      </c>
      <c r="F585" s="166">
        <v>0.05</v>
      </c>
      <c r="G585" s="168">
        <f>E585-(E585*F585)</f>
        <v>4322.5</v>
      </c>
      <c r="H585" s="137">
        <v>0</v>
      </c>
      <c r="I585" s="137">
        <v>0</v>
      </c>
      <c r="J585" s="137">
        <v>0</v>
      </c>
      <c r="K585" s="137">
        <v>0</v>
      </c>
      <c r="L585" s="137">
        <v>0</v>
      </c>
      <c r="M585" s="137" t="s">
        <v>18</v>
      </c>
      <c r="N585" s="137" t="s">
        <v>18</v>
      </c>
      <c r="O585" s="167" t="s">
        <v>18</v>
      </c>
      <c r="P585" s="137" t="s">
        <v>18</v>
      </c>
      <c r="Q585" s="137" t="s">
        <v>18</v>
      </c>
      <c r="R585" s="167" t="s">
        <v>18</v>
      </c>
      <c r="S585" s="137" t="s">
        <v>18</v>
      </c>
      <c r="T585" s="240">
        <f>G585*0.0322+H585*2/36</f>
        <v>139.18449999999999</v>
      </c>
      <c r="U585" s="240">
        <f>G585*0.0253+H585*3/48</f>
        <v>109.35925</v>
      </c>
      <c r="V585" s="240">
        <f>G585*0.0212+H585*4/60</f>
        <v>91.637</v>
      </c>
    </row>
    <row r="586" spans="1:22" s="1" customFormat="1">
      <c r="A586" s="4" t="s">
        <v>20</v>
      </c>
      <c r="B586" s="404" t="s">
        <v>415</v>
      </c>
      <c r="C586" s="413" t="s">
        <v>3305</v>
      </c>
      <c r="D586" s="413" t="s">
        <v>3306</v>
      </c>
      <c r="E586" s="165">
        <v>4600</v>
      </c>
      <c r="F586" s="166">
        <v>0.05</v>
      </c>
      <c r="G586" s="168">
        <f>E586-(E586*F586)</f>
        <v>4370</v>
      </c>
      <c r="H586" s="137">
        <v>0</v>
      </c>
      <c r="I586" s="137">
        <v>0</v>
      </c>
      <c r="J586" s="137">
        <v>0</v>
      </c>
      <c r="K586" s="137">
        <v>0</v>
      </c>
      <c r="L586" s="137">
        <v>0</v>
      </c>
      <c r="M586" s="137" t="s">
        <v>18</v>
      </c>
      <c r="N586" s="137" t="s">
        <v>18</v>
      </c>
      <c r="O586" s="167" t="s">
        <v>18</v>
      </c>
      <c r="P586" s="137" t="s">
        <v>18</v>
      </c>
      <c r="Q586" s="137" t="s">
        <v>18</v>
      </c>
      <c r="R586" s="167" t="s">
        <v>18</v>
      </c>
      <c r="S586" s="137" t="s">
        <v>18</v>
      </c>
      <c r="T586" s="240">
        <f>G586*0.0322+H586*2/36</f>
        <v>140.714</v>
      </c>
      <c r="U586" s="240">
        <f>G586*0.0253+H586*3/48</f>
        <v>110.56099999999999</v>
      </c>
      <c r="V586" s="240">
        <f>G586*0.0212+H586*4/60</f>
        <v>92.644000000000005</v>
      </c>
    </row>
    <row r="587" spans="1:22" s="1" customFormat="1">
      <c r="A587" s="4" t="s">
        <v>20</v>
      </c>
      <c r="B587" s="2" t="s">
        <v>415</v>
      </c>
      <c r="C587" s="4" t="s">
        <v>472</v>
      </c>
      <c r="D587" s="4" t="s">
        <v>473</v>
      </c>
      <c r="E587" s="165">
        <v>2620</v>
      </c>
      <c r="F587" s="166">
        <v>0.05</v>
      </c>
      <c r="G587" s="165">
        <v>2489</v>
      </c>
      <c r="H587" s="139">
        <v>0</v>
      </c>
      <c r="I587" s="139">
        <v>0</v>
      </c>
      <c r="J587" s="139">
        <v>0</v>
      </c>
      <c r="K587" s="206">
        <v>0</v>
      </c>
      <c r="L587" s="207">
        <v>0</v>
      </c>
      <c r="M587" s="139" t="s">
        <v>18</v>
      </c>
      <c r="N587" s="168" t="s">
        <v>18</v>
      </c>
      <c r="O587" s="168" t="s">
        <v>18</v>
      </c>
      <c r="P587" s="168" t="s">
        <v>18</v>
      </c>
      <c r="Q587" s="139" t="s">
        <v>18</v>
      </c>
      <c r="R587" s="168" t="s">
        <v>18</v>
      </c>
      <c r="S587" s="139" t="s">
        <v>18</v>
      </c>
    </row>
    <row r="588" spans="1:22" s="1" customFormat="1">
      <c r="A588" s="4" t="s">
        <v>20</v>
      </c>
      <c r="B588" s="2" t="s">
        <v>415</v>
      </c>
      <c r="C588" s="4" t="s">
        <v>474</v>
      </c>
      <c r="D588" s="4" t="s">
        <v>475</v>
      </c>
      <c r="E588" s="165">
        <v>225</v>
      </c>
      <c r="F588" s="166">
        <v>0.05</v>
      </c>
      <c r="G588" s="165">
        <v>213.75</v>
      </c>
      <c r="H588" s="139">
        <v>0</v>
      </c>
      <c r="I588" s="139">
        <v>0</v>
      </c>
      <c r="J588" s="139">
        <v>0</v>
      </c>
      <c r="K588" s="139">
        <v>0</v>
      </c>
      <c r="L588" s="139">
        <v>0</v>
      </c>
      <c r="M588" s="139" t="s">
        <v>18</v>
      </c>
      <c r="N588" s="168" t="s">
        <v>18</v>
      </c>
      <c r="O588" s="170" t="s">
        <v>18</v>
      </c>
      <c r="P588" s="168" t="s">
        <v>18</v>
      </c>
      <c r="Q588" s="139" t="s">
        <v>18</v>
      </c>
      <c r="R588" s="168" t="s">
        <v>18</v>
      </c>
      <c r="S588" s="139" t="s">
        <v>18</v>
      </c>
    </row>
    <row r="589" spans="1:22" s="1" customFormat="1">
      <c r="A589" s="4" t="s">
        <v>20</v>
      </c>
      <c r="B589" s="2" t="s">
        <v>415</v>
      </c>
      <c r="C589" s="3" t="s">
        <v>476</v>
      </c>
      <c r="D589" s="3" t="s">
        <v>477</v>
      </c>
      <c r="E589" s="165">
        <v>420</v>
      </c>
      <c r="F589" s="166">
        <v>0.05</v>
      </c>
      <c r="G589" s="165">
        <v>399</v>
      </c>
      <c r="H589" s="139">
        <v>0</v>
      </c>
      <c r="I589" s="139">
        <v>0</v>
      </c>
      <c r="J589" s="139">
        <v>0</v>
      </c>
      <c r="K589" s="206">
        <v>0</v>
      </c>
      <c r="L589" s="207">
        <v>0</v>
      </c>
      <c r="M589" s="139" t="s">
        <v>18</v>
      </c>
      <c r="N589" s="168" t="s">
        <v>18</v>
      </c>
      <c r="O589" s="168" t="s">
        <v>18</v>
      </c>
      <c r="P589" s="168" t="s">
        <v>18</v>
      </c>
      <c r="Q589" s="139" t="s">
        <v>18</v>
      </c>
      <c r="R589" s="168" t="s">
        <v>18</v>
      </c>
      <c r="S589" s="139" t="s">
        <v>18</v>
      </c>
    </row>
    <row r="590" spans="1:22" s="1" customFormat="1" ht="30">
      <c r="A590" s="4" t="s">
        <v>20</v>
      </c>
      <c r="B590" s="2" t="s">
        <v>415</v>
      </c>
      <c r="C590" s="3" t="s">
        <v>478</v>
      </c>
      <c r="D590" s="3" t="s">
        <v>479</v>
      </c>
      <c r="E590" s="165">
        <v>400</v>
      </c>
      <c r="F590" s="166">
        <v>0.05</v>
      </c>
      <c r="G590" s="165">
        <v>380</v>
      </c>
      <c r="H590" s="139">
        <v>0</v>
      </c>
      <c r="I590" s="139">
        <v>0</v>
      </c>
      <c r="J590" s="139">
        <v>0</v>
      </c>
      <c r="K590" s="139">
        <v>0</v>
      </c>
      <c r="L590" s="139">
        <v>0</v>
      </c>
      <c r="M590" s="139" t="s">
        <v>18</v>
      </c>
      <c r="N590" s="139" t="s">
        <v>18</v>
      </c>
      <c r="O590" s="139" t="s">
        <v>18</v>
      </c>
      <c r="P590" s="139" t="s">
        <v>18</v>
      </c>
      <c r="Q590" s="139" t="s">
        <v>18</v>
      </c>
      <c r="R590" s="139" t="s">
        <v>18</v>
      </c>
      <c r="S590" s="139" t="s">
        <v>18</v>
      </c>
    </row>
    <row r="591" spans="1:22" s="1" customFormat="1">
      <c r="A591" s="4" t="s">
        <v>20</v>
      </c>
      <c r="B591" s="2" t="s">
        <v>415</v>
      </c>
      <c r="C591" s="3" t="s">
        <v>480</v>
      </c>
      <c r="D591" s="3" t="s">
        <v>481</v>
      </c>
      <c r="E591" s="165">
        <v>420</v>
      </c>
      <c r="F591" s="166">
        <v>0.05</v>
      </c>
      <c r="G591" s="165">
        <v>399</v>
      </c>
      <c r="H591" s="139">
        <v>0</v>
      </c>
      <c r="I591" s="139">
        <v>0</v>
      </c>
      <c r="J591" s="139">
        <v>0</v>
      </c>
      <c r="K591" s="206">
        <v>0</v>
      </c>
      <c r="L591" s="207">
        <v>0</v>
      </c>
      <c r="M591" s="139" t="s">
        <v>18</v>
      </c>
      <c r="N591" s="168" t="s">
        <v>18</v>
      </c>
      <c r="O591" s="168" t="s">
        <v>18</v>
      </c>
      <c r="P591" s="168" t="s">
        <v>18</v>
      </c>
      <c r="Q591" s="139" t="s">
        <v>18</v>
      </c>
      <c r="R591" s="168" t="s">
        <v>18</v>
      </c>
      <c r="S591" s="139" t="s">
        <v>18</v>
      </c>
    </row>
    <row r="592" spans="1:22" s="1" customFormat="1">
      <c r="A592" s="4" t="s">
        <v>20</v>
      </c>
      <c r="B592" s="2" t="s">
        <v>415</v>
      </c>
      <c r="C592" s="3" t="s">
        <v>482</v>
      </c>
      <c r="D592" s="3" t="s">
        <v>483</v>
      </c>
      <c r="E592" s="165">
        <v>390</v>
      </c>
      <c r="F592" s="166">
        <v>0.05</v>
      </c>
      <c r="G592" s="165">
        <v>370.5</v>
      </c>
      <c r="H592" s="139">
        <v>0</v>
      </c>
      <c r="I592" s="139">
        <v>0</v>
      </c>
      <c r="J592" s="139">
        <v>0</v>
      </c>
      <c r="K592" s="206">
        <v>0</v>
      </c>
      <c r="L592" s="207">
        <v>0</v>
      </c>
      <c r="M592" s="139" t="s">
        <v>18</v>
      </c>
      <c r="N592" s="168" t="s">
        <v>18</v>
      </c>
      <c r="O592" s="168" t="s">
        <v>18</v>
      </c>
      <c r="P592" s="168" t="s">
        <v>18</v>
      </c>
      <c r="Q592" s="139" t="s">
        <v>18</v>
      </c>
      <c r="R592" s="168" t="s">
        <v>18</v>
      </c>
      <c r="S592" s="139" t="s">
        <v>18</v>
      </c>
    </row>
    <row r="593" spans="1:22" s="1" customFormat="1">
      <c r="A593" s="4" t="s">
        <v>20</v>
      </c>
      <c r="B593" s="2" t="s">
        <v>415</v>
      </c>
      <c r="C593" s="4" t="s">
        <v>484</v>
      </c>
      <c r="D593" s="4" t="s">
        <v>485</v>
      </c>
      <c r="E593" s="165">
        <v>525</v>
      </c>
      <c r="F593" s="166">
        <v>0.05</v>
      </c>
      <c r="G593" s="165">
        <v>498.75</v>
      </c>
      <c r="H593" s="139">
        <v>0</v>
      </c>
      <c r="I593" s="139">
        <v>0</v>
      </c>
      <c r="J593" s="139">
        <v>0</v>
      </c>
      <c r="K593" s="139">
        <v>0</v>
      </c>
      <c r="L593" s="139">
        <v>0</v>
      </c>
      <c r="M593" s="139" t="s">
        <v>18</v>
      </c>
      <c r="N593" s="168" t="s">
        <v>18</v>
      </c>
      <c r="O593" s="170" t="s">
        <v>18</v>
      </c>
      <c r="P593" s="168" t="s">
        <v>18</v>
      </c>
      <c r="Q593" s="139" t="s">
        <v>18</v>
      </c>
      <c r="R593" s="168" t="s">
        <v>18</v>
      </c>
      <c r="S593" s="139" t="s">
        <v>18</v>
      </c>
      <c r="T593" s="235"/>
      <c r="U593" s="235"/>
      <c r="V593" s="235"/>
    </row>
    <row r="594" spans="1:22" s="1" customFormat="1">
      <c r="A594" s="4" t="s">
        <v>20</v>
      </c>
      <c r="B594" s="2" t="s">
        <v>415</v>
      </c>
      <c r="C594" s="3" t="s">
        <v>486</v>
      </c>
      <c r="D594" s="3" t="s">
        <v>487</v>
      </c>
      <c r="E594" s="165">
        <v>4500</v>
      </c>
      <c r="F594" s="166">
        <v>0.05</v>
      </c>
      <c r="G594" s="165">
        <v>4275</v>
      </c>
      <c r="H594" s="139">
        <v>0</v>
      </c>
      <c r="I594" s="139">
        <v>0</v>
      </c>
      <c r="J594" s="139">
        <v>0</v>
      </c>
      <c r="K594" s="139">
        <v>0</v>
      </c>
      <c r="L594" s="139">
        <v>0</v>
      </c>
      <c r="M594" s="139" t="s">
        <v>18</v>
      </c>
      <c r="N594" s="139" t="s">
        <v>18</v>
      </c>
      <c r="O594" s="139" t="s">
        <v>18</v>
      </c>
      <c r="P594" s="139" t="s">
        <v>18</v>
      </c>
      <c r="Q594" s="139" t="s">
        <v>18</v>
      </c>
      <c r="R594" s="139" t="s">
        <v>18</v>
      </c>
      <c r="S594" s="139" t="s">
        <v>18</v>
      </c>
    </row>
    <row r="595" spans="1:22" s="1" customFormat="1">
      <c r="A595" s="4" t="s">
        <v>20</v>
      </c>
      <c r="B595" s="2" t="s">
        <v>415</v>
      </c>
      <c r="C595" s="3" t="s">
        <v>488</v>
      </c>
      <c r="D595" s="3" t="s">
        <v>489</v>
      </c>
      <c r="E595" s="165">
        <v>4615</v>
      </c>
      <c r="F595" s="166">
        <v>0.05</v>
      </c>
      <c r="G595" s="165">
        <v>4384.25</v>
      </c>
      <c r="H595" s="139">
        <v>0</v>
      </c>
      <c r="I595" s="139">
        <v>0</v>
      </c>
      <c r="J595" s="139">
        <v>0</v>
      </c>
      <c r="K595" s="139">
        <v>0</v>
      </c>
      <c r="L595" s="139">
        <v>0</v>
      </c>
      <c r="M595" s="139" t="s">
        <v>18</v>
      </c>
      <c r="N595" s="139" t="s">
        <v>18</v>
      </c>
      <c r="O595" s="139" t="s">
        <v>18</v>
      </c>
      <c r="P595" s="139" t="s">
        <v>18</v>
      </c>
      <c r="Q595" s="139" t="s">
        <v>18</v>
      </c>
      <c r="R595" s="139" t="s">
        <v>18</v>
      </c>
      <c r="S595" s="139" t="s">
        <v>18</v>
      </c>
    </row>
    <row r="596" spans="1:22" s="1" customFormat="1">
      <c r="A596" s="4" t="s">
        <v>20</v>
      </c>
      <c r="B596" s="2" t="s">
        <v>415</v>
      </c>
      <c r="C596" s="3" t="s">
        <v>490</v>
      </c>
      <c r="D596" s="3" t="s">
        <v>491</v>
      </c>
      <c r="E596" s="165">
        <v>4095</v>
      </c>
      <c r="F596" s="166">
        <v>0.05</v>
      </c>
      <c r="G596" s="165">
        <v>3890.25</v>
      </c>
      <c r="H596" s="139">
        <v>0</v>
      </c>
      <c r="I596" s="139">
        <v>0</v>
      </c>
      <c r="J596" s="139">
        <v>0</v>
      </c>
      <c r="K596" s="139">
        <v>0</v>
      </c>
      <c r="L596" s="139">
        <v>0</v>
      </c>
      <c r="M596" s="139" t="s">
        <v>18</v>
      </c>
      <c r="N596" s="139" t="s">
        <v>18</v>
      </c>
      <c r="O596" s="139" t="s">
        <v>18</v>
      </c>
      <c r="P596" s="139" t="s">
        <v>18</v>
      </c>
      <c r="Q596" s="139" t="s">
        <v>18</v>
      </c>
      <c r="R596" s="139" t="s">
        <v>18</v>
      </c>
      <c r="S596" s="139" t="s">
        <v>18</v>
      </c>
    </row>
    <row r="597" spans="1:22" s="1" customFormat="1">
      <c r="A597" s="4" t="s">
        <v>20</v>
      </c>
      <c r="B597" s="2" t="s">
        <v>415</v>
      </c>
      <c r="C597" s="3" t="s">
        <v>492</v>
      </c>
      <c r="D597" s="3" t="s">
        <v>493</v>
      </c>
      <c r="E597" s="165">
        <v>4195</v>
      </c>
      <c r="F597" s="166">
        <v>0.05</v>
      </c>
      <c r="G597" s="165">
        <v>3985.25</v>
      </c>
      <c r="H597" s="139">
        <v>0</v>
      </c>
      <c r="I597" s="139">
        <v>0</v>
      </c>
      <c r="J597" s="139">
        <v>0</v>
      </c>
      <c r="K597" s="139">
        <v>0</v>
      </c>
      <c r="L597" s="139">
        <v>0</v>
      </c>
      <c r="M597" s="139" t="s">
        <v>18</v>
      </c>
      <c r="N597" s="139" t="s">
        <v>18</v>
      </c>
      <c r="O597" s="139" t="s">
        <v>18</v>
      </c>
      <c r="P597" s="139" t="s">
        <v>18</v>
      </c>
      <c r="Q597" s="139" t="s">
        <v>18</v>
      </c>
      <c r="R597" s="139" t="s">
        <v>18</v>
      </c>
      <c r="S597" s="139" t="s">
        <v>18</v>
      </c>
    </row>
    <row r="598" spans="1:22" s="1" customFormat="1">
      <c r="A598" s="4" t="s">
        <v>20</v>
      </c>
      <c r="B598" s="2" t="s">
        <v>415</v>
      </c>
      <c r="C598" s="3" t="s">
        <v>494</v>
      </c>
      <c r="D598" s="3" t="s">
        <v>495</v>
      </c>
      <c r="E598" s="165">
        <v>4400</v>
      </c>
      <c r="F598" s="166">
        <v>0.05</v>
      </c>
      <c r="G598" s="165">
        <v>4180</v>
      </c>
      <c r="H598" s="139">
        <v>0</v>
      </c>
      <c r="I598" s="139">
        <v>0</v>
      </c>
      <c r="J598" s="139">
        <v>0</v>
      </c>
      <c r="K598" s="139">
        <v>0</v>
      </c>
      <c r="L598" s="139">
        <v>0</v>
      </c>
      <c r="M598" s="139" t="s">
        <v>18</v>
      </c>
      <c r="N598" s="139" t="s">
        <v>18</v>
      </c>
      <c r="O598" s="139" t="s">
        <v>18</v>
      </c>
      <c r="P598" s="139" t="s">
        <v>18</v>
      </c>
      <c r="Q598" s="139" t="s">
        <v>18</v>
      </c>
      <c r="R598" s="139" t="s">
        <v>18</v>
      </c>
      <c r="S598" s="139" t="s">
        <v>18</v>
      </c>
    </row>
    <row r="599" spans="1:22" s="1" customFormat="1">
      <c r="A599" s="4" t="s">
        <v>20</v>
      </c>
      <c r="B599" s="2" t="s">
        <v>415</v>
      </c>
      <c r="C599" s="4" t="s">
        <v>496</v>
      </c>
      <c r="D599" s="4" t="s">
        <v>497</v>
      </c>
      <c r="E599" s="165">
        <v>525</v>
      </c>
      <c r="F599" s="166">
        <v>0.05</v>
      </c>
      <c r="G599" s="165">
        <v>498.75</v>
      </c>
      <c r="H599" s="139">
        <v>0</v>
      </c>
      <c r="I599" s="139">
        <v>0</v>
      </c>
      <c r="J599" s="139">
        <v>0</v>
      </c>
      <c r="K599" s="206">
        <v>0</v>
      </c>
      <c r="L599" s="207">
        <v>0</v>
      </c>
      <c r="M599" s="139" t="s">
        <v>18</v>
      </c>
      <c r="N599" s="168" t="s">
        <v>18</v>
      </c>
      <c r="O599" s="168" t="s">
        <v>18</v>
      </c>
      <c r="P599" s="168" t="s">
        <v>18</v>
      </c>
      <c r="Q599" s="139" t="s">
        <v>18</v>
      </c>
      <c r="R599" s="168" t="s">
        <v>18</v>
      </c>
      <c r="S599" s="139" t="s">
        <v>18</v>
      </c>
    </row>
    <row r="600" spans="1:22" s="1" customFormat="1">
      <c r="A600" s="4" t="s">
        <v>20</v>
      </c>
      <c r="B600" s="2" t="s">
        <v>415</v>
      </c>
      <c r="C600" s="4" t="s">
        <v>498</v>
      </c>
      <c r="D600" s="4" t="s">
        <v>499</v>
      </c>
      <c r="E600" s="165">
        <v>360</v>
      </c>
      <c r="F600" s="166">
        <v>0.05</v>
      </c>
      <c r="G600" s="165">
        <v>342</v>
      </c>
      <c r="H600" s="139">
        <v>0</v>
      </c>
      <c r="I600" s="139">
        <v>0</v>
      </c>
      <c r="J600" s="139">
        <v>0</v>
      </c>
      <c r="K600" s="206">
        <v>0</v>
      </c>
      <c r="L600" s="207">
        <v>0</v>
      </c>
      <c r="M600" s="139" t="s">
        <v>18</v>
      </c>
      <c r="N600" s="168" t="s">
        <v>18</v>
      </c>
      <c r="O600" s="168" t="s">
        <v>18</v>
      </c>
      <c r="P600" s="168" t="s">
        <v>18</v>
      </c>
      <c r="Q600" s="139" t="s">
        <v>18</v>
      </c>
      <c r="R600" s="168" t="s">
        <v>18</v>
      </c>
      <c r="S600" s="139" t="s">
        <v>18</v>
      </c>
    </row>
    <row r="601" spans="1:22" s="1" customFormat="1">
      <c r="A601" s="4" t="s">
        <v>20</v>
      </c>
      <c r="B601" s="2" t="s">
        <v>415</v>
      </c>
      <c r="C601" s="4" t="s">
        <v>500</v>
      </c>
      <c r="D601" s="4" t="s">
        <v>501</v>
      </c>
      <c r="E601" s="165">
        <v>300</v>
      </c>
      <c r="F601" s="166">
        <v>0.05</v>
      </c>
      <c r="G601" s="165">
        <v>285</v>
      </c>
      <c r="H601" s="139">
        <v>0</v>
      </c>
      <c r="I601" s="139">
        <v>0</v>
      </c>
      <c r="J601" s="139">
        <v>0</v>
      </c>
      <c r="K601" s="206">
        <v>0</v>
      </c>
      <c r="L601" s="207">
        <v>0</v>
      </c>
      <c r="M601" s="139" t="s">
        <v>18</v>
      </c>
      <c r="N601" s="168" t="s">
        <v>18</v>
      </c>
      <c r="O601" s="168" t="s">
        <v>18</v>
      </c>
      <c r="P601" s="168" t="s">
        <v>18</v>
      </c>
      <c r="Q601" s="139" t="s">
        <v>18</v>
      </c>
      <c r="R601" s="168" t="s">
        <v>18</v>
      </c>
      <c r="S601" s="139" t="s">
        <v>18</v>
      </c>
    </row>
    <row r="602" spans="1:22" s="1" customFormat="1">
      <c r="A602" s="4" t="s">
        <v>20</v>
      </c>
      <c r="B602" s="2" t="s">
        <v>415</v>
      </c>
      <c r="C602" s="4" t="s">
        <v>502</v>
      </c>
      <c r="D602" s="4" t="s">
        <v>503</v>
      </c>
      <c r="E602" s="165">
        <v>1000</v>
      </c>
      <c r="F602" s="166">
        <v>0.05</v>
      </c>
      <c r="G602" s="165">
        <v>950</v>
      </c>
      <c r="H602" s="139">
        <v>0</v>
      </c>
      <c r="I602" s="139">
        <v>0</v>
      </c>
      <c r="J602" s="139">
        <v>0</v>
      </c>
      <c r="K602" s="206">
        <v>0</v>
      </c>
      <c r="L602" s="207">
        <v>0</v>
      </c>
      <c r="M602" s="139" t="s">
        <v>18</v>
      </c>
      <c r="N602" s="168" t="s">
        <v>18</v>
      </c>
      <c r="O602" s="168" t="s">
        <v>18</v>
      </c>
      <c r="P602" s="168" t="s">
        <v>18</v>
      </c>
      <c r="Q602" s="139" t="s">
        <v>18</v>
      </c>
      <c r="R602" s="168" t="s">
        <v>18</v>
      </c>
      <c r="S602" s="139" t="s">
        <v>18</v>
      </c>
    </row>
    <row r="603" spans="1:22" s="1" customFormat="1">
      <c r="A603" s="4" t="s">
        <v>20</v>
      </c>
      <c r="B603" s="404" t="s">
        <v>415</v>
      </c>
      <c r="C603" s="414" t="s">
        <v>3307</v>
      </c>
      <c r="D603" s="415" t="s">
        <v>3308</v>
      </c>
      <c r="E603" s="165">
        <v>4250</v>
      </c>
      <c r="F603" s="166">
        <v>0.05</v>
      </c>
      <c r="G603" s="168">
        <f>E603-(E603*F603)</f>
        <v>4037.5</v>
      </c>
      <c r="H603" s="137">
        <v>0</v>
      </c>
      <c r="I603" s="137">
        <v>0</v>
      </c>
      <c r="J603" s="137">
        <v>0</v>
      </c>
      <c r="K603" s="137">
        <v>0</v>
      </c>
      <c r="L603" s="137">
        <v>0</v>
      </c>
      <c r="M603" s="137" t="s">
        <v>18</v>
      </c>
      <c r="N603" s="137" t="s">
        <v>18</v>
      </c>
      <c r="O603" s="167" t="s">
        <v>18</v>
      </c>
      <c r="P603" s="137" t="s">
        <v>18</v>
      </c>
      <c r="Q603" s="137" t="s">
        <v>18</v>
      </c>
      <c r="R603" s="167" t="s">
        <v>18</v>
      </c>
      <c r="S603" s="137" t="s">
        <v>18</v>
      </c>
      <c r="T603" s="240">
        <f>G603*0.0322+H603*2/36</f>
        <v>130.00749999999999</v>
      </c>
      <c r="U603" s="240">
        <f>G603*0.0253+H603*3/48</f>
        <v>102.14874999999999</v>
      </c>
      <c r="V603" s="240">
        <f>G603*0.0212+H603*4/60</f>
        <v>85.594999999999999</v>
      </c>
    </row>
    <row r="604" spans="1:22" s="1" customFormat="1" ht="30">
      <c r="A604" s="4" t="s">
        <v>20</v>
      </c>
      <c r="B604" s="2" t="s">
        <v>415</v>
      </c>
      <c r="C604" s="4" t="s">
        <v>504</v>
      </c>
      <c r="D604" s="4" t="s">
        <v>505</v>
      </c>
      <c r="E604" s="165">
        <v>3000</v>
      </c>
      <c r="F604" s="166">
        <v>0.05</v>
      </c>
      <c r="G604" s="165">
        <v>2850</v>
      </c>
      <c r="H604" s="139">
        <v>0</v>
      </c>
      <c r="I604" s="139">
        <v>0</v>
      </c>
      <c r="J604" s="139">
        <v>0</v>
      </c>
      <c r="K604" s="139">
        <v>0</v>
      </c>
      <c r="L604" s="139">
        <v>0</v>
      </c>
      <c r="M604" s="139" t="s">
        <v>18</v>
      </c>
      <c r="N604" s="168" t="s">
        <v>18</v>
      </c>
      <c r="O604" s="170" t="s">
        <v>18</v>
      </c>
      <c r="P604" s="168" t="s">
        <v>18</v>
      </c>
      <c r="Q604" s="139" t="s">
        <v>18</v>
      </c>
      <c r="R604" s="168" t="s">
        <v>18</v>
      </c>
      <c r="S604" s="139" t="s">
        <v>18</v>
      </c>
    </row>
    <row r="605" spans="1:22" s="1" customFormat="1" ht="30">
      <c r="A605" s="4" t="s">
        <v>20</v>
      </c>
      <c r="B605" s="2" t="s">
        <v>415</v>
      </c>
      <c r="C605" s="4" t="s">
        <v>506</v>
      </c>
      <c r="D605" s="4" t="s">
        <v>507</v>
      </c>
      <c r="E605" s="165">
        <v>4000</v>
      </c>
      <c r="F605" s="166">
        <v>0.05</v>
      </c>
      <c r="G605" s="165">
        <v>3800</v>
      </c>
      <c r="H605" s="139">
        <v>0</v>
      </c>
      <c r="I605" s="139">
        <v>0</v>
      </c>
      <c r="J605" s="139">
        <v>0</v>
      </c>
      <c r="K605" s="139">
        <v>0</v>
      </c>
      <c r="L605" s="139">
        <v>0</v>
      </c>
      <c r="M605" s="139" t="s">
        <v>18</v>
      </c>
      <c r="N605" s="168" t="s">
        <v>18</v>
      </c>
      <c r="O605" s="170" t="s">
        <v>18</v>
      </c>
      <c r="P605" s="168" t="s">
        <v>18</v>
      </c>
      <c r="Q605" s="139" t="s">
        <v>18</v>
      </c>
      <c r="R605" s="168" t="s">
        <v>18</v>
      </c>
      <c r="S605" s="139" t="s">
        <v>18</v>
      </c>
    </row>
    <row r="606" spans="1:22" s="1" customFormat="1" ht="30">
      <c r="A606" s="4" t="s">
        <v>20</v>
      </c>
      <c r="B606" s="2" t="s">
        <v>415</v>
      </c>
      <c r="C606" s="4" t="s">
        <v>508</v>
      </c>
      <c r="D606" s="4" t="s">
        <v>509</v>
      </c>
      <c r="E606" s="165">
        <v>5000</v>
      </c>
      <c r="F606" s="166">
        <v>0.05</v>
      </c>
      <c r="G606" s="165">
        <v>4750</v>
      </c>
      <c r="H606" s="139">
        <v>0</v>
      </c>
      <c r="I606" s="139">
        <v>0</v>
      </c>
      <c r="J606" s="139">
        <v>0</v>
      </c>
      <c r="K606" s="139">
        <v>0</v>
      </c>
      <c r="L606" s="139">
        <v>0</v>
      </c>
      <c r="M606" s="139" t="s">
        <v>18</v>
      </c>
      <c r="N606" s="168" t="s">
        <v>18</v>
      </c>
      <c r="O606" s="170" t="s">
        <v>18</v>
      </c>
      <c r="P606" s="168" t="s">
        <v>18</v>
      </c>
      <c r="Q606" s="139" t="s">
        <v>18</v>
      </c>
      <c r="R606" s="168" t="s">
        <v>18</v>
      </c>
      <c r="S606" s="139" t="s">
        <v>18</v>
      </c>
    </row>
    <row r="607" spans="1:22" s="1" customFormat="1">
      <c r="A607" s="4" t="s">
        <v>20</v>
      </c>
      <c r="B607" s="2" t="s">
        <v>415</v>
      </c>
      <c r="C607" s="4" t="s">
        <v>510</v>
      </c>
      <c r="D607" s="4" t="s">
        <v>511</v>
      </c>
      <c r="E607" s="165" t="s">
        <v>18</v>
      </c>
      <c r="F607" s="166" t="s">
        <v>18</v>
      </c>
      <c r="G607" s="165" t="s">
        <v>18</v>
      </c>
      <c r="H607" s="139">
        <v>0</v>
      </c>
      <c r="I607" s="139">
        <v>0</v>
      </c>
      <c r="J607" s="139">
        <v>0</v>
      </c>
      <c r="K607" s="206">
        <v>0</v>
      </c>
      <c r="L607" s="207">
        <v>0</v>
      </c>
      <c r="M607" s="139" t="s">
        <v>18</v>
      </c>
      <c r="N607" s="168" t="s">
        <v>18</v>
      </c>
      <c r="O607" s="168" t="s">
        <v>18</v>
      </c>
      <c r="P607" s="168" t="s">
        <v>18</v>
      </c>
      <c r="Q607" s="139">
        <v>1476</v>
      </c>
      <c r="R607" s="168" t="s">
        <v>18</v>
      </c>
      <c r="S607" s="139">
        <v>1476</v>
      </c>
    </row>
    <row r="608" spans="1:22" s="1" customFormat="1" ht="30">
      <c r="A608" s="4" t="s">
        <v>20</v>
      </c>
      <c r="B608" s="2" t="s">
        <v>415</v>
      </c>
      <c r="C608" s="4" t="s">
        <v>512</v>
      </c>
      <c r="D608" s="4" t="s">
        <v>513</v>
      </c>
      <c r="E608" s="165" t="s">
        <v>18</v>
      </c>
      <c r="F608" s="166" t="s">
        <v>18</v>
      </c>
      <c r="G608" s="165" t="s">
        <v>18</v>
      </c>
      <c r="H608" s="139">
        <v>0</v>
      </c>
      <c r="I608" s="139">
        <v>0</v>
      </c>
      <c r="J608" s="139">
        <v>0</v>
      </c>
      <c r="K608" s="139">
        <v>0</v>
      </c>
      <c r="L608" s="139">
        <v>0</v>
      </c>
      <c r="M608" s="139" t="s">
        <v>18</v>
      </c>
      <c r="N608" s="168" t="s">
        <v>18</v>
      </c>
      <c r="O608" s="170" t="s">
        <v>18</v>
      </c>
      <c r="P608" s="168" t="s">
        <v>18</v>
      </c>
      <c r="Q608" s="139">
        <v>360</v>
      </c>
      <c r="R608" s="168" t="s">
        <v>18</v>
      </c>
      <c r="S608" s="139">
        <v>360</v>
      </c>
    </row>
    <row r="609" spans="1:22" s="1" customFormat="1" ht="30">
      <c r="A609" s="4" t="s">
        <v>20</v>
      </c>
      <c r="B609" s="2" t="s">
        <v>415</v>
      </c>
      <c r="C609" s="4" t="s">
        <v>514</v>
      </c>
      <c r="D609" s="4" t="s">
        <v>515</v>
      </c>
      <c r="E609" s="165" t="s">
        <v>18</v>
      </c>
      <c r="F609" s="166" t="s">
        <v>18</v>
      </c>
      <c r="G609" s="165" t="s">
        <v>18</v>
      </c>
      <c r="H609" s="139">
        <v>0</v>
      </c>
      <c r="I609" s="139">
        <v>0</v>
      </c>
      <c r="J609" s="139">
        <v>0</v>
      </c>
      <c r="K609" s="139">
        <v>0</v>
      </c>
      <c r="L609" s="139">
        <v>0</v>
      </c>
      <c r="M609" s="139" t="s">
        <v>18</v>
      </c>
      <c r="N609" s="168" t="s">
        <v>18</v>
      </c>
      <c r="O609" s="170" t="s">
        <v>18</v>
      </c>
      <c r="P609" s="168" t="s">
        <v>18</v>
      </c>
      <c r="Q609" s="139">
        <v>780</v>
      </c>
      <c r="R609" s="168" t="s">
        <v>18</v>
      </c>
      <c r="S609" s="139">
        <v>780</v>
      </c>
    </row>
    <row r="610" spans="1:22" s="1" customFormat="1">
      <c r="A610" s="4" t="s">
        <v>20</v>
      </c>
      <c r="B610" s="2" t="s">
        <v>415</v>
      </c>
      <c r="C610" s="3" t="s">
        <v>516</v>
      </c>
      <c r="D610" s="3" t="s">
        <v>517</v>
      </c>
      <c r="E610" s="165">
        <v>5665</v>
      </c>
      <c r="F610" s="166">
        <v>0.05</v>
      </c>
      <c r="G610" s="165">
        <v>5381.75</v>
      </c>
      <c r="H610" s="139">
        <v>0</v>
      </c>
      <c r="I610" s="139">
        <v>0</v>
      </c>
      <c r="J610" s="139">
        <v>0</v>
      </c>
      <c r="K610" s="206">
        <v>0</v>
      </c>
      <c r="L610" s="207">
        <v>0</v>
      </c>
      <c r="M610" s="139" t="s">
        <v>18</v>
      </c>
      <c r="N610" s="168" t="s">
        <v>18</v>
      </c>
      <c r="O610" s="168" t="s">
        <v>18</v>
      </c>
      <c r="P610" s="168" t="s">
        <v>18</v>
      </c>
      <c r="Q610" s="139" t="s">
        <v>18</v>
      </c>
      <c r="R610" s="168" t="s">
        <v>18</v>
      </c>
      <c r="S610" s="139" t="s">
        <v>18</v>
      </c>
    </row>
    <row r="611" spans="1:22" s="1" customFormat="1">
      <c r="A611" s="4" t="s">
        <v>20</v>
      </c>
      <c r="B611" s="2" t="s">
        <v>415</v>
      </c>
      <c r="C611" s="4" t="s">
        <v>524</v>
      </c>
      <c r="D611" s="4" t="s">
        <v>525</v>
      </c>
      <c r="E611" s="165">
        <v>18900</v>
      </c>
      <c r="F611" s="166">
        <v>0.05</v>
      </c>
      <c r="G611" s="165">
        <v>17955</v>
      </c>
      <c r="H611" s="139">
        <v>1002</v>
      </c>
      <c r="I611" s="139">
        <v>0</v>
      </c>
      <c r="J611" s="139">
        <v>0</v>
      </c>
      <c r="K611" s="139">
        <v>0</v>
      </c>
      <c r="L611" s="204">
        <v>750</v>
      </c>
      <c r="M611" s="139" t="s">
        <v>18</v>
      </c>
      <c r="N611" s="139" t="s">
        <v>18</v>
      </c>
      <c r="O611" s="139" t="s">
        <v>18</v>
      </c>
      <c r="P611" s="139" t="s">
        <v>18</v>
      </c>
      <c r="Q611" s="139" t="s">
        <v>18</v>
      </c>
      <c r="R611" s="139" t="s">
        <v>18</v>
      </c>
      <c r="S611" s="139" t="s">
        <v>18</v>
      </c>
    </row>
    <row r="612" spans="1:22" s="1" customFormat="1">
      <c r="A612" s="4" t="s">
        <v>20</v>
      </c>
      <c r="B612" s="2" t="s">
        <v>415</v>
      </c>
      <c r="C612" s="4" t="s">
        <v>526</v>
      </c>
      <c r="D612" s="4" t="s">
        <v>527</v>
      </c>
      <c r="E612" s="165">
        <v>18900</v>
      </c>
      <c r="F612" s="166">
        <v>0.05</v>
      </c>
      <c r="G612" s="165">
        <v>17955</v>
      </c>
      <c r="H612" s="139">
        <v>1002</v>
      </c>
      <c r="I612" s="139">
        <v>0</v>
      </c>
      <c r="J612" s="139">
        <v>0</v>
      </c>
      <c r="K612" s="139">
        <v>0</v>
      </c>
      <c r="L612" s="204">
        <v>750</v>
      </c>
      <c r="M612" s="139" t="s">
        <v>18</v>
      </c>
      <c r="N612" s="139" t="s">
        <v>18</v>
      </c>
      <c r="O612" s="139" t="s">
        <v>18</v>
      </c>
      <c r="P612" s="139" t="s">
        <v>18</v>
      </c>
      <c r="Q612" s="139" t="s">
        <v>18</v>
      </c>
      <c r="R612" s="139" t="s">
        <v>18</v>
      </c>
      <c r="S612" s="139" t="s">
        <v>18</v>
      </c>
    </row>
    <row r="613" spans="1:22" s="1" customFormat="1">
      <c r="A613" s="4" t="s">
        <v>20</v>
      </c>
      <c r="B613" s="2" t="s">
        <v>415</v>
      </c>
      <c r="C613" s="4" t="s">
        <v>528</v>
      </c>
      <c r="D613" s="4" t="s">
        <v>529</v>
      </c>
      <c r="E613" s="165">
        <v>18900</v>
      </c>
      <c r="F613" s="166">
        <v>0.05</v>
      </c>
      <c r="G613" s="165">
        <v>17955</v>
      </c>
      <c r="H613" s="139">
        <v>1002</v>
      </c>
      <c r="I613" s="139">
        <v>0</v>
      </c>
      <c r="J613" s="139">
        <v>0</v>
      </c>
      <c r="K613" s="206">
        <v>0</v>
      </c>
      <c r="L613" s="204">
        <v>750</v>
      </c>
      <c r="M613" s="139" t="s">
        <v>18</v>
      </c>
      <c r="N613" s="168" t="s">
        <v>18</v>
      </c>
      <c r="O613" s="168" t="s">
        <v>18</v>
      </c>
      <c r="P613" s="168" t="s">
        <v>18</v>
      </c>
      <c r="Q613" s="139" t="s">
        <v>18</v>
      </c>
      <c r="R613" s="168" t="s">
        <v>18</v>
      </c>
      <c r="S613" s="139" t="s">
        <v>18</v>
      </c>
    </row>
    <row r="614" spans="1:22" s="1" customFormat="1">
      <c r="A614" s="4" t="s">
        <v>20</v>
      </c>
      <c r="B614" s="2" t="s">
        <v>415</v>
      </c>
      <c r="C614" s="4" t="s">
        <v>530</v>
      </c>
      <c r="D614" s="4" t="s">
        <v>529</v>
      </c>
      <c r="E614" s="165">
        <v>18900</v>
      </c>
      <c r="F614" s="166">
        <v>0.05</v>
      </c>
      <c r="G614" s="165">
        <v>17955</v>
      </c>
      <c r="H614" s="139">
        <v>1002</v>
      </c>
      <c r="I614" s="139">
        <v>0</v>
      </c>
      <c r="J614" s="139">
        <v>0</v>
      </c>
      <c r="K614" s="206">
        <v>0</v>
      </c>
      <c r="L614" s="204">
        <v>750</v>
      </c>
      <c r="M614" s="139" t="s">
        <v>18</v>
      </c>
      <c r="N614" s="168" t="s">
        <v>18</v>
      </c>
      <c r="O614" s="168" t="s">
        <v>18</v>
      </c>
      <c r="P614" s="168" t="s">
        <v>18</v>
      </c>
      <c r="Q614" s="139" t="s">
        <v>18</v>
      </c>
      <c r="R614" s="168" t="s">
        <v>18</v>
      </c>
      <c r="S614" s="139" t="s">
        <v>18</v>
      </c>
    </row>
    <row r="615" spans="1:22" s="1" customFormat="1">
      <c r="A615" s="4" t="s">
        <v>20</v>
      </c>
      <c r="B615" s="2" t="s">
        <v>415</v>
      </c>
      <c r="C615" s="4" t="s">
        <v>531</v>
      </c>
      <c r="D615" s="4" t="s">
        <v>532</v>
      </c>
      <c r="E615" s="165">
        <v>250</v>
      </c>
      <c r="F615" s="166">
        <v>0.05</v>
      </c>
      <c r="G615" s="165">
        <v>237.5</v>
      </c>
      <c r="H615" s="139">
        <v>0</v>
      </c>
      <c r="I615" s="139">
        <v>0</v>
      </c>
      <c r="J615" s="139">
        <v>0</v>
      </c>
      <c r="K615" s="206">
        <v>0</v>
      </c>
      <c r="L615" s="207">
        <v>0</v>
      </c>
      <c r="M615" s="139" t="s">
        <v>18</v>
      </c>
      <c r="N615" s="168" t="s">
        <v>18</v>
      </c>
      <c r="O615" s="168" t="s">
        <v>18</v>
      </c>
      <c r="P615" s="168" t="s">
        <v>18</v>
      </c>
      <c r="Q615" s="139" t="s">
        <v>18</v>
      </c>
      <c r="R615" s="168" t="s">
        <v>18</v>
      </c>
      <c r="S615" s="139" t="s">
        <v>18</v>
      </c>
    </row>
    <row r="616" spans="1:22" s="1" customFormat="1">
      <c r="A616" s="4" t="s">
        <v>20</v>
      </c>
      <c r="B616" s="2" t="s">
        <v>415</v>
      </c>
      <c r="C616" s="3" t="s">
        <v>533</v>
      </c>
      <c r="D616" s="3" t="s">
        <v>534</v>
      </c>
      <c r="E616" s="165">
        <v>3150</v>
      </c>
      <c r="F616" s="166">
        <v>0.05</v>
      </c>
      <c r="G616" s="165">
        <v>2992.5</v>
      </c>
      <c r="H616" s="139">
        <v>0</v>
      </c>
      <c r="I616" s="139">
        <v>0</v>
      </c>
      <c r="J616" s="139">
        <v>0</v>
      </c>
      <c r="K616" s="206">
        <v>0</v>
      </c>
      <c r="L616" s="207">
        <v>0</v>
      </c>
      <c r="M616" s="139" t="s">
        <v>18</v>
      </c>
      <c r="N616" s="168" t="s">
        <v>18</v>
      </c>
      <c r="O616" s="168" t="s">
        <v>18</v>
      </c>
      <c r="P616" s="168" t="s">
        <v>18</v>
      </c>
      <c r="Q616" s="139" t="s">
        <v>18</v>
      </c>
      <c r="R616" s="168" t="s">
        <v>18</v>
      </c>
      <c r="S616" s="139" t="s">
        <v>18</v>
      </c>
    </row>
    <row r="617" spans="1:22" s="1" customFormat="1">
      <c r="A617" s="4" t="s">
        <v>20</v>
      </c>
      <c r="B617" s="2" t="s">
        <v>415</v>
      </c>
      <c r="C617" s="3" t="s">
        <v>535</v>
      </c>
      <c r="D617" s="3" t="s">
        <v>536</v>
      </c>
      <c r="E617" s="165">
        <v>2995</v>
      </c>
      <c r="F617" s="166">
        <v>0.05</v>
      </c>
      <c r="G617" s="165">
        <v>2845.25</v>
      </c>
      <c r="H617" s="139">
        <v>0</v>
      </c>
      <c r="I617" s="139">
        <v>0</v>
      </c>
      <c r="J617" s="139">
        <v>0</v>
      </c>
      <c r="K617" s="139">
        <v>0</v>
      </c>
      <c r="L617" s="139">
        <v>0</v>
      </c>
      <c r="M617" s="139" t="s">
        <v>18</v>
      </c>
      <c r="N617" s="139" t="s">
        <v>18</v>
      </c>
      <c r="O617" s="139" t="s">
        <v>18</v>
      </c>
      <c r="P617" s="139" t="s">
        <v>18</v>
      </c>
      <c r="Q617" s="139" t="s">
        <v>18</v>
      </c>
      <c r="R617" s="139" t="s">
        <v>18</v>
      </c>
      <c r="S617" s="139" t="s">
        <v>18</v>
      </c>
    </row>
    <row r="618" spans="1:22" s="1" customFormat="1">
      <c r="A618" s="4" t="s">
        <v>20</v>
      </c>
      <c r="B618" s="2" t="s">
        <v>415</v>
      </c>
      <c r="C618" s="4" t="s">
        <v>537</v>
      </c>
      <c r="D618" s="4" t="s">
        <v>538</v>
      </c>
      <c r="E618" s="165">
        <v>500</v>
      </c>
      <c r="F618" s="166">
        <v>0.05</v>
      </c>
      <c r="G618" s="165">
        <v>475</v>
      </c>
      <c r="H618" s="139">
        <v>0</v>
      </c>
      <c r="I618" s="139">
        <v>0</v>
      </c>
      <c r="J618" s="139">
        <v>0</v>
      </c>
      <c r="K618" s="206">
        <v>0</v>
      </c>
      <c r="L618" s="207">
        <v>0</v>
      </c>
      <c r="M618" s="139" t="s">
        <v>18</v>
      </c>
      <c r="N618" s="168" t="s">
        <v>18</v>
      </c>
      <c r="O618" s="168" t="s">
        <v>18</v>
      </c>
      <c r="P618" s="168" t="s">
        <v>18</v>
      </c>
      <c r="Q618" s="139" t="s">
        <v>18</v>
      </c>
      <c r="R618" s="168" t="s">
        <v>18</v>
      </c>
      <c r="S618" s="139" t="s">
        <v>18</v>
      </c>
    </row>
    <row r="619" spans="1:22" s="1" customFormat="1">
      <c r="A619" s="4" t="s">
        <v>20</v>
      </c>
      <c r="B619" s="2" t="s">
        <v>415</v>
      </c>
      <c r="C619" s="4" t="s">
        <v>539</v>
      </c>
      <c r="D619" s="4" t="s">
        <v>540</v>
      </c>
      <c r="E619" s="165">
        <v>13650</v>
      </c>
      <c r="F619" s="166">
        <v>0.05</v>
      </c>
      <c r="G619" s="165">
        <v>12967.5</v>
      </c>
      <c r="H619" s="139">
        <v>1002</v>
      </c>
      <c r="I619" s="139">
        <v>0</v>
      </c>
      <c r="J619" s="139">
        <v>0</v>
      </c>
      <c r="K619" s="139">
        <v>0</v>
      </c>
      <c r="L619" s="204">
        <v>750</v>
      </c>
      <c r="M619" s="139" t="s">
        <v>18</v>
      </c>
      <c r="N619" s="139" t="s">
        <v>18</v>
      </c>
      <c r="O619" s="139" t="s">
        <v>18</v>
      </c>
      <c r="P619" s="139" t="s">
        <v>18</v>
      </c>
      <c r="Q619" s="139" t="s">
        <v>18</v>
      </c>
      <c r="R619" s="139" t="s">
        <v>18</v>
      </c>
      <c r="S619" s="139" t="s">
        <v>18</v>
      </c>
    </row>
    <row r="620" spans="1:22" s="1" customFormat="1">
      <c r="A620" s="4" t="s">
        <v>20</v>
      </c>
      <c r="B620" s="2" t="s">
        <v>415</v>
      </c>
      <c r="C620" s="4" t="s">
        <v>541</v>
      </c>
      <c r="D620" s="4" t="s">
        <v>542</v>
      </c>
      <c r="E620" s="165">
        <v>13650</v>
      </c>
      <c r="F620" s="166">
        <v>0.05</v>
      </c>
      <c r="G620" s="165">
        <v>12967.5</v>
      </c>
      <c r="H620" s="139">
        <v>1002</v>
      </c>
      <c r="I620" s="139">
        <v>0</v>
      </c>
      <c r="J620" s="139">
        <v>0</v>
      </c>
      <c r="K620" s="139">
        <v>0</v>
      </c>
      <c r="L620" s="204">
        <v>750</v>
      </c>
      <c r="M620" s="139" t="s">
        <v>18</v>
      </c>
      <c r="N620" s="139" t="s">
        <v>18</v>
      </c>
      <c r="O620" s="139" t="s">
        <v>18</v>
      </c>
      <c r="P620" s="139" t="s">
        <v>18</v>
      </c>
      <c r="Q620" s="139" t="s">
        <v>18</v>
      </c>
      <c r="R620" s="139" t="s">
        <v>18</v>
      </c>
      <c r="S620" s="139" t="s">
        <v>18</v>
      </c>
    </row>
    <row r="621" spans="1:22" s="1" customFormat="1">
      <c r="A621" s="4" t="s">
        <v>20</v>
      </c>
      <c r="B621" s="2" t="s">
        <v>415</v>
      </c>
      <c r="C621" s="4" t="s">
        <v>543</v>
      </c>
      <c r="D621" s="4" t="s">
        <v>544</v>
      </c>
      <c r="E621" s="165">
        <v>13650</v>
      </c>
      <c r="F621" s="166">
        <v>0.05</v>
      </c>
      <c r="G621" s="165">
        <v>12967.5</v>
      </c>
      <c r="H621" s="139">
        <v>1002</v>
      </c>
      <c r="I621" s="139">
        <v>0</v>
      </c>
      <c r="J621" s="139">
        <v>0</v>
      </c>
      <c r="K621" s="206">
        <v>0</v>
      </c>
      <c r="L621" s="204">
        <v>750</v>
      </c>
      <c r="M621" s="139" t="s">
        <v>18</v>
      </c>
      <c r="N621" s="168" t="s">
        <v>18</v>
      </c>
      <c r="O621" s="168" t="s">
        <v>18</v>
      </c>
      <c r="P621" s="168" t="s">
        <v>18</v>
      </c>
      <c r="Q621" s="139" t="s">
        <v>18</v>
      </c>
      <c r="R621" s="168" t="s">
        <v>18</v>
      </c>
      <c r="S621" s="139" t="s">
        <v>18</v>
      </c>
    </row>
    <row r="622" spans="1:22" s="1" customFormat="1">
      <c r="A622" s="4" t="s">
        <v>20</v>
      </c>
      <c r="B622" s="2" t="s">
        <v>415</v>
      </c>
      <c r="C622" s="4" t="s">
        <v>545</v>
      </c>
      <c r="D622" s="4" t="s">
        <v>546</v>
      </c>
      <c r="E622" s="165">
        <v>13650</v>
      </c>
      <c r="F622" s="166">
        <v>0.05</v>
      </c>
      <c r="G622" s="165">
        <v>12967.5</v>
      </c>
      <c r="H622" s="139">
        <v>1002</v>
      </c>
      <c r="I622" s="139">
        <v>0</v>
      </c>
      <c r="J622" s="139">
        <v>0</v>
      </c>
      <c r="K622" s="206">
        <v>0</v>
      </c>
      <c r="L622" s="204">
        <v>750</v>
      </c>
      <c r="M622" s="139" t="s">
        <v>18</v>
      </c>
      <c r="N622" s="168" t="s">
        <v>18</v>
      </c>
      <c r="O622" s="168" t="s">
        <v>18</v>
      </c>
      <c r="P622" s="168" t="s">
        <v>18</v>
      </c>
      <c r="Q622" s="139" t="s">
        <v>18</v>
      </c>
      <c r="R622" s="168" t="s">
        <v>18</v>
      </c>
      <c r="S622" s="139" t="s">
        <v>18</v>
      </c>
    </row>
    <row r="623" spans="1:22" s="1" customFormat="1">
      <c r="A623" s="4" t="s">
        <v>20</v>
      </c>
      <c r="B623" s="404" t="s">
        <v>415</v>
      </c>
      <c r="C623" s="413" t="s">
        <v>3309</v>
      </c>
      <c r="D623" s="413" t="s">
        <v>3310</v>
      </c>
      <c r="E623" s="165">
        <v>14000</v>
      </c>
      <c r="F623" s="166">
        <v>0.05</v>
      </c>
      <c r="G623" s="168">
        <f>E623-(E623*F623)</f>
        <v>13300</v>
      </c>
      <c r="H623" s="137">
        <v>1002</v>
      </c>
      <c r="I623" s="137">
        <v>0</v>
      </c>
      <c r="J623" s="137">
        <v>0</v>
      </c>
      <c r="K623" s="137">
        <v>0</v>
      </c>
      <c r="L623" s="137">
        <v>750</v>
      </c>
      <c r="M623" s="137" t="s">
        <v>18</v>
      </c>
      <c r="N623" s="137" t="s">
        <v>18</v>
      </c>
      <c r="O623" s="167" t="s">
        <v>18</v>
      </c>
      <c r="P623" s="137" t="s">
        <v>18</v>
      </c>
      <c r="Q623" s="137" t="s">
        <v>18</v>
      </c>
      <c r="R623" s="167" t="s">
        <v>18</v>
      </c>
      <c r="S623" s="137" t="s">
        <v>18</v>
      </c>
      <c r="T623" s="240">
        <f>G623*0.0322+H623*2/36</f>
        <v>483.92666666666668</v>
      </c>
      <c r="U623" s="240">
        <f>G623*0.0253+H623*3/48</f>
        <v>399.11500000000001</v>
      </c>
      <c r="V623" s="240">
        <f>G623*0.0212+H623*4/60</f>
        <v>348.76</v>
      </c>
    </row>
    <row r="624" spans="1:22" s="1" customFormat="1">
      <c r="A624" s="4" t="s">
        <v>20</v>
      </c>
      <c r="B624" s="2" t="s">
        <v>415</v>
      </c>
      <c r="C624" s="4" t="s">
        <v>547</v>
      </c>
      <c r="D624" s="4" t="s">
        <v>548</v>
      </c>
      <c r="E624" s="165">
        <v>1000</v>
      </c>
      <c r="F624" s="166">
        <v>0.05</v>
      </c>
      <c r="G624" s="165">
        <v>950</v>
      </c>
      <c r="H624" s="139">
        <v>0</v>
      </c>
      <c r="I624" s="139">
        <v>0</v>
      </c>
      <c r="J624" s="139">
        <v>0</v>
      </c>
      <c r="K624" s="206">
        <v>0</v>
      </c>
      <c r="L624" s="207">
        <v>0</v>
      </c>
      <c r="M624" s="139" t="s">
        <v>18</v>
      </c>
      <c r="N624" s="168" t="s">
        <v>18</v>
      </c>
      <c r="O624" s="168" t="s">
        <v>18</v>
      </c>
      <c r="P624" s="168" t="s">
        <v>18</v>
      </c>
      <c r="Q624" s="139" t="s">
        <v>18</v>
      </c>
      <c r="R624" s="168" t="s">
        <v>18</v>
      </c>
      <c r="S624" s="139" t="s">
        <v>18</v>
      </c>
    </row>
    <row r="625" spans="1:19" s="1" customFormat="1">
      <c r="A625" s="4" t="s">
        <v>20</v>
      </c>
      <c r="B625" s="2" t="s">
        <v>21</v>
      </c>
      <c r="C625" s="3" t="s">
        <v>549</v>
      </c>
      <c r="D625" s="3" t="s">
        <v>550</v>
      </c>
      <c r="E625" s="165">
        <v>1440</v>
      </c>
      <c r="F625" s="166">
        <v>0.05</v>
      </c>
      <c r="G625" s="165">
        <v>1368</v>
      </c>
      <c r="H625" s="139">
        <v>0</v>
      </c>
      <c r="I625" s="139">
        <v>0</v>
      </c>
      <c r="J625" s="139">
        <v>0</v>
      </c>
      <c r="K625" s="139">
        <v>0</v>
      </c>
      <c r="L625" s="139">
        <v>0</v>
      </c>
      <c r="M625" s="139" t="s">
        <v>18</v>
      </c>
      <c r="N625" s="139" t="s">
        <v>18</v>
      </c>
      <c r="O625" s="170" t="s">
        <v>18</v>
      </c>
      <c r="P625" s="139" t="s">
        <v>18</v>
      </c>
      <c r="Q625" s="139" t="s">
        <v>18</v>
      </c>
      <c r="R625" s="170" t="s">
        <v>18</v>
      </c>
      <c r="S625" s="139" t="s">
        <v>18</v>
      </c>
    </row>
    <row r="626" spans="1:19" s="1" customFormat="1">
      <c r="A626" s="4" t="s">
        <v>20</v>
      </c>
      <c r="B626" s="2" t="s">
        <v>21</v>
      </c>
      <c r="C626" s="3" t="s">
        <v>551</v>
      </c>
      <c r="D626" s="3" t="s">
        <v>552</v>
      </c>
      <c r="E626" s="165">
        <v>1615</v>
      </c>
      <c r="F626" s="166">
        <v>0.05</v>
      </c>
      <c r="G626" s="165">
        <v>1534.25</v>
      </c>
      <c r="H626" s="139">
        <v>0</v>
      </c>
      <c r="I626" s="139">
        <v>0</v>
      </c>
      <c r="J626" s="139">
        <v>0</v>
      </c>
      <c r="K626" s="139">
        <v>0</v>
      </c>
      <c r="L626" s="139">
        <v>0</v>
      </c>
      <c r="M626" s="139" t="s">
        <v>18</v>
      </c>
      <c r="N626" s="139" t="s">
        <v>18</v>
      </c>
      <c r="O626" s="170" t="s">
        <v>18</v>
      </c>
      <c r="P626" s="139" t="s">
        <v>18</v>
      </c>
      <c r="Q626" s="139" t="s">
        <v>18</v>
      </c>
      <c r="R626" s="170" t="s">
        <v>18</v>
      </c>
      <c r="S626" s="139" t="s">
        <v>18</v>
      </c>
    </row>
    <row r="627" spans="1:19" s="1" customFormat="1">
      <c r="A627" s="4" t="s">
        <v>20</v>
      </c>
      <c r="B627" s="2" t="s">
        <v>21</v>
      </c>
      <c r="C627" s="3" t="s">
        <v>553</v>
      </c>
      <c r="D627" s="3" t="s">
        <v>554</v>
      </c>
      <c r="E627" s="165">
        <v>2125</v>
      </c>
      <c r="F627" s="166">
        <v>0.05</v>
      </c>
      <c r="G627" s="165">
        <v>2018.75</v>
      </c>
      <c r="H627" s="139">
        <v>0</v>
      </c>
      <c r="I627" s="139">
        <v>0</v>
      </c>
      <c r="J627" s="139">
        <v>0</v>
      </c>
      <c r="K627" s="139">
        <v>0</v>
      </c>
      <c r="L627" s="139">
        <v>0</v>
      </c>
      <c r="M627" s="139" t="s">
        <v>18</v>
      </c>
      <c r="N627" s="139" t="s">
        <v>18</v>
      </c>
      <c r="O627" s="170" t="s">
        <v>18</v>
      </c>
      <c r="P627" s="139" t="s">
        <v>18</v>
      </c>
      <c r="Q627" s="139" t="s">
        <v>18</v>
      </c>
      <c r="R627" s="170" t="s">
        <v>18</v>
      </c>
      <c r="S627" s="139" t="s">
        <v>18</v>
      </c>
    </row>
    <row r="628" spans="1:19" s="1" customFormat="1">
      <c r="A628" s="4" t="s">
        <v>20</v>
      </c>
      <c r="B628" s="2" t="s">
        <v>21</v>
      </c>
      <c r="C628" s="3" t="s">
        <v>555</v>
      </c>
      <c r="D628" s="3" t="s">
        <v>556</v>
      </c>
      <c r="E628" s="165">
        <v>2975</v>
      </c>
      <c r="F628" s="166">
        <v>0.05</v>
      </c>
      <c r="G628" s="165">
        <v>2826.25</v>
      </c>
      <c r="H628" s="139">
        <v>0</v>
      </c>
      <c r="I628" s="139">
        <v>0</v>
      </c>
      <c r="J628" s="139">
        <v>0</v>
      </c>
      <c r="K628" s="139">
        <v>0</v>
      </c>
      <c r="L628" s="139">
        <v>0</v>
      </c>
      <c r="M628" s="139" t="s">
        <v>18</v>
      </c>
      <c r="N628" s="139" t="s">
        <v>18</v>
      </c>
      <c r="O628" s="170" t="s">
        <v>18</v>
      </c>
      <c r="P628" s="139" t="s">
        <v>18</v>
      </c>
      <c r="Q628" s="139" t="s">
        <v>18</v>
      </c>
      <c r="R628" s="170" t="s">
        <v>18</v>
      </c>
      <c r="S628" s="139" t="s">
        <v>18</v>
      </c>
    </row>
    <row r="629" spans="1:19" s="1" customFormat="1">
      <c r="A629" s="4" t="s">
        <v>20</v>
      </c>
      <c r="B629" s="2" t="s">
        <v>21</v>
      </c>
      <c r="C629" s="3" t="s">
        <v>594</v>
      </c>
      <c r="D629" s="3" t="s">
        <v>595</v>
      </c>
      <c r="E629" s="165">
        <v>1185</v>
      </c>
      <c r="F629" s="166">
        <v>0.05</v>
      </c>
      <c r="G629" s="165">
        <v>1125.75</v>
      </c>
      <c r="H629" s="139">
        <v>0</v>
      </c>
      <c r="I629" s="139">
        <v>0</v>
      </c>
      <c r="J629" s="139">
        <v>0</v>
      </c>
      <c r="K629" s="139">
        <v>0</v>
      </c>
      <c r="L629" s="139">
        <v>0</v>
      </c>
      <c r="M629" s="139" t="s">
        <v>18</v>
      </c>
      <c r="N629" s="139" t="s">
        <v>18</v>
      </c>
      <c r="O629" s="170" t="s">
        <v>18</v>
      </c>
      <c r="P629" s="139" t="s">
        <v>18</v>
      </c>
      <c r="Q629" s="139" t="s">
        <v>18</v>
      </c>
      <c r="R629" s="170" t="s">
        <v>18</v>
      </c>
      <c r="S629" s="139" t="s">
        <v>18</v>
      </c>
    </row>
    <row r="630" spans="1:19" s="1" customFormat="1">
      <c r="A630" s="4" t="s">
        <v>20</v>
      </c>
      <c r="B630" s="2" t="s">
        <v>21</v>
      </c>
      <c r="C630" s="3" t="s">
        <v>596</v>
      </c>
      <c r="D630" s="3" t="s">
        <v>597</v>
      </c>
      <c r="E630" s="165">
        <v>1245</v>
      </c>
      <c r="F630" s="166">
        <v>0.05</v>
      </c>
      <c r="G630" s="165">
        <v>1182.75</v>
      </c>
      <c r="H630" s="139">
        <v>0</v>
      </c>
      <c r="I630" s="139">
        <v>0</v>
      </c>
      <c r="J630" s="139">
        <v>0</v>
      </c>
      <c r="K630" s="139">
        <v>0</v>
      </c>
      <c r="L630" s="139">
        <v>0</v>
      </c>
      <c r="M630" s="139" t="s">
        <v>18</v>
      </c>
      <c r="N630" s="139" t="s">
        <v>18</v>
      </c>
      <c r="O630" s="170" t="s">
        <v>18</v>
      </c>
      <c r="P630" s="139" t="s">
        <v>18</v>
      </c>
      <c r="Q630" s="139" t="s">
        <v>18</v>
      </c>
      <c r="R630" s="170" t="s">
        <v>18</v>
      </c>
      <c r="S630" s="139" t="s">
        <v>18</v>
      </c>
    </row>
    <row r="631" spans="1:19" s="1" customFormat="1">
      <c r="A631" s="4" t="s">
        <v>20</v>
      </c>
      <c r="B631" s="2" t="s">
        <v>21</v>
      </c>
      <c r="C631" s="3" t="s">
        <v>598</v>
      </c>
      <c r="D631" s="3" t="s">
        <v>599</v>
      </c>
      <c r="E631" s="165">
        <v>1490</v>
      </c>
      <c r="F631" s="166">
        <v>0.05</v>
      </c>
      <c r="G631" s="165">
        <v>1415.5</v>
      </c>
      <c r="H631" s="139">
        <v>0</v>
      </c>
      <c r="I631" s="139">
        <v>0</v>
      </c>
      <c r="J631" s="139">
        <v>0</v>
      </c>
      <c r="K631" s="139">
        <v>0</v>
      </c>
      <c r="L631" s="139">
        <v>0</v>
      </c>
      <c r="M631" s="139" t="s">
        <v>18</v>
      </c>
      <c r="N631" s="139" t="s">
        <v>18</v>
      </c>
      <c r="O631" s="170" t="s">
        <v>18</v>
      </c>
      <c r="P631" s="139" t="s">
        <v>18</v>
      </c>
      <c r="Q631" s="139" t="s">
        <v>18</v>
      </c>
      <c r="R631" s="170" t="s">
        <v>18</v>
      </c>
      <c r="S631" s="139" t="s">
        <v>18</v>
      </c>
    </row>
    <row r="632" spans="1:19" s="1" customFormat="1">
      <c r="A632" s="4" t="s">
        <v>20</v>
      </c>
      <c r="B632" s="2" t="s">
        <v>21</v>
      </c>
      <c r="C632" s="3" t="s">
        <v>600</v>
      </c>
      <c r="D632" s="3" t="s">
        <v>599</v>
      </c>
      <c r="E632" s="165">
        <v>1405</v>
      </c>
      <c r="F632" s="166">
        <v>0.05</v>
      </c>
      <c r="G632" s="165">
        <v>1334.75</v>
      </c>
      <c r="H632" s="139">
        <v>0</v>
      </c>
      <c r="I632" s="139">
        <v>0</v>
      </c>
      <c r="J632" s="139">
        <v>0</v>
      </c>
      <c r="K632" s="139">
        <v>0</v>
      </c>
      <c r="L632" s="139">
        <v>0</v>
      </c>
      <c r="M632" s="139" t="s">
        <v>18</v>
      </c>
      <c r="N632" s="139" t="s">
        <v>18</v>
      </c>
      <c r="O632" s="170" t="s">
        <v>18</v>
      </c>
      <c r="P632" s="139" t="s">
        <v>18</v>
      </c>
      <c r="Q632" s="139" t="s">
        <v>18</v>
      </c>
      <c r="R632" s="170" t="s">
        <v>18</v>
      </c>
      <c r="S632" s="139" t="s">
        <v>18</v>
      </c>
    </row>
    <row r="633" spans="1:19" s="1" customFormat="1">
      <c r="A633" s="4" t="s">
        <v>20</v>
      </c>
      <c r="B633" s="2" t="s">
        <v>21</v>
      </c>
      <c r="C633" s="3" t="s">
        <v>601</v>
      </c>
      <c r="D633" s="3" t="s">
        <v>602</v>
      </c>
      <c r="E633" s="165">
        <v>1295</v>
      </c>
      <c r="F633" s="166">
        <v>0.05</v>
      </c>
      <c r="G633" s="165">
        <v>1230.25</v>
      </c>
      <c r="H633" s="139">
        <v>0</v>
      </c>
      <c r="I633" s="139">
        <v>0</v>
      </c>
      <c r="J633" s="139">
        <v>0</v>
      </c>
      <c r="K633" s="139">
        <v>0</v>
      </c>
      <c r="L633" s="139">
        <v>0</v>
      </c>
      <c r="M633" s="139" t="s">
        <v>18</v>
      </c>
      <c r="N633" s="139" t="s">
        <v>18</v>
      </c>
      <c r="O633" s="170" t="s">
        <v>18</v>
      </c>
      <c r="P633" s="139" t="s">
        <v>18</v>
      </c>
      <c r="Q633" s="139" t="s">
        <v>18</v>
      </c>
      <c r="R633" s="170" t="s">
        <v>18</v>
      </c>
      <c r="S633" s="139" t="s">
        <v>18</v>
      </c>
    </row>
    <row r="634" spans="1:19" s="1" customFormat="1">
      <c r="A634" s="4" t="s">
        <v>20</v>
      </c>
      <c r="B634" s="2" t="s">
        <v>21</v>
      </c>
      <c r="C634" s="3" t="s">
        <v>603</v>
      </c>
      <c r="D634" s="3" t="s">
        <v>604</v>
      </c>
      <c r="E634" s="165">
        <v>1365</v>
      </c>
      <c r="F634" s="166">
        <v>0.05</v>
      </c>
      <c r="G634" s="165">
        <v>1296.75</v>
      </c>
      <c r="H634" s="139">
        <v>0</v>
      </c>
      <c r="I634" s="139">
        <v>0</v>
      </c>
      <c r="J634" s="139">
        <v>0</v>
      </c>
      <c r="K634" s="139">
        <v>0</v>
      </c>
      <c r="L634" s="139">
        <v>0</v>
      </c>
      <c r="M634" s="139" t="s">
        <v>18</v>
      </c>
      <c r="N634" s="139" t="s">
        <v>18</v>
      </c>
      <c r="O634" s="170" t="s">
        <v>18</v>
      </c>
      <c r="P634" s="139" t="s">
        <v>18</v>
      </c>
      <c r="Q634" s="139" t="s">
        <v>18</v>
      </c>
      <c r="R634" s="170" t="s">
        <v>18</v>
      </c>
      <c r="S634" s="139" t="s">
        <v>18</v>
      </c>
    </row>
    <row r="635" spans="1:19" s="1" customFormat="1">
      <c r="A635" s="4" t="s">
        <v>20</v>
      </c>
      <c r="B635" s="2" t="s">
        <v>21</v>
      </c>
      <c r="C635" s="3" t="s">
        <v>605</v>
      </c>
      <c r="D635" s="3" t="s">
        <v>606</v>
      </c>
      <c r="E635" s="165">
        <v>1870</v>
      </c>
      <c r="F635" s="166">
        <v>0.05</v>
      </c>
      <c r="G635" s="165">
        <v>1776.5</v>
      </c>
      <c r="H635" s="139">
        <v>0</v>
      </c>
      <c r="I635" s="139">
        <v>0</v>
      </c>
      <c r="J635" s="139">
        <v>0</v>
      </c>
      <c r="K635" s="139">
        <v>0</v>
      </c>
      <c r="L635" s="139">
        <v>0</v>
      </c>
      <c r="M635" s="139" t="s">
        <v>18</v>
      </c>
      <c r="N635" s="139" t="s">
        <v>18</v>
      </c>
      <c r="O635" s="170" t="s">
        <v>18</v>
      </c>
      <c r="P635" s="139" t="s">
        <v>18</v>
      </c>
      <c r="Q635" s="139" t="s">
        <v>18</v>
      </c>
      <c r="R635" s="170" t="s">
        <v>18</v>
      </c>
      <c r="S635" s="139" t="s">
        <v>18</v>
      </c>
    </row>
    <row r="636" spans="1:19" s="1" customFormat="1">
      <c r="A636" s="4" t="s">
        <v>20</v>
      </c>
      <c r="B636" s="2" t="s">
        <v>21</v>
      </c>
      <c r="C636" s="3" t="s">
        <v>607</v>
      </c>
      <c r="D636" s="3" t="s">
        <v>606</v>
      </c>
      <c r="E636" s="165">
        <v>1725</v>
      </c>
      <c r="F636" s="166">
        <v>0.05</v>
      </c>
      <c r="G636" s="165">
        <v>1638.75</v>
      </c>
      <c r="H636" s="139">
        <v>0</v>
      </c>
      <c r="I636" s="139">
        <v>0</v>
      </c>
      <c r="J636" s="139">
        <v>0</v>
      </c>
      <c r="K636" s="139">
        <v>0</v>
      </c>
      <c r="L636" s="139">
        <v>0</v>
      </c>
      <c r="M636" s="139" t="s">
        <v>18</v>
      </c>
      <c r="N636" s="139" t="s">
        <v>18</v>
      </c>
      <c r="O636" s="170" t="s">
        <v>18</v>
      </c>
      <c r="P636" s="139" t="s">
        <v>18</v>
      </c>
      <c r="Q636" s="139" t="s">
        <v>18</v>
      </c>
      <c r="R636" s="170" t="s">
        <v>18</v>
      </c>
      <c r="S636" s="139" t="s">
        <v>18</v>
      </c>
    </row>
    <row r="637" spans="1:19" s="1" customFormat="1">
      <c r="A637" s="4" t="s">
        <v>20</v>
      </c>
      <c r="B637" s="2" t="s">
        <v>21</v>
      </c>
      <c r="C637" s="3" t="s">
        <v>608</v>
      </c>
      <c r="D637" s="3" t="s">
        <v>609</v>
      </c>
      <c r="E637" s="165">
        <v>1695</v>
      </c>
      <c r="F637" s="166">
        <v>0.05</v>
      </c>
      <c r="G637" s="165">
        <v>1610.25</v>
      </c>
      <c r="H637" s="139">
        <v>0</v>
      </c>
      <c r="I637" s="139">
        <v>0</v>
      </c>
      <c r="J637" s="139">
        <v>0</v>
      </c>
      <c r="K637" s="139">
        <v>0</v>
      </c>
      <c r="L637" s="139">
        <v>0</v>
      </c>
      <c r="M637" s="139" t="s">
        <v>18</v>
      </c>
      <c r="N637" s="139" t="s">
        <v>18</v>
      </c>
      <c r="O637" s="170" t="s">
        <v>18</v>
      </c>
      <c r="P637" s="139" t="s">
        <v>18</v>
      </c>
      <c r="Q637" s="139" t="s">
        <v>18</v>
      </c>
      <c r="R637" s="170" t="s">
        <v>18</v>
      </c>
      <c r="S637" s="139" t="s">
        <v>18</v>
      </c>
    </row>
    <row r="638" spans="1:19" s="1" customFormat="1">
      <c r="A638" s="4" t="s">
        <v>20</v>
      </c>
      <c r="B638" s="2" t="s">
        <v>21</v>
      </c>
      <c r="C638" s="3" t="s">
        <v>610</v>
      </c>
      <c r="D638" s="3" t="s">
        <v>611</v>
      </c>
      <c r="E638" s="165">
        <v>1770</v>
      </c>
      <c r="F638" s="166">
        <v>0.05</v>
      </c>
      <c r="G638" s="165">
        <v>1681.5</v>
      </c>
      <c r="H638" s="139">
        <v>0</v>
      </c>
      <c r="I638" s="139">
        <v>0</v>
      </c>
      <c r="J638" s="139">
        <v>0</v>
      </c>
      <c r="K638" s="139">
        <v>0</v>
      </c>
      <c r="L638" s="139">
        <v>0</v>
      </c>
      <c r="M638" s="139" t="s">
        <v>18</v>
      </c>
      <c r="N638" s="139" t="s">
        <v>18</v>
      </c>
      <c r="O638" s="170" t="s">
        <v>18</v>
      </c>
      <c r="P638" s="139" t="s">
        <v>18</v>
      </c>
      <c r="Q638" s="139" t="s">
        <v>18</v>
      </c>
      <c r="R638" s="170" t="s">
        <v>18</v>
      </c>
      <c r="S638" s="139" t="s">
        <v>18</v>
      </c>
    </row>
    <row r="639" spans="1:19" s="1" customFormat="1">
      <c r="A639" s="4" t="s">
        <v>20</v>
      </c>
      <c r="B639" s="2" t="s">
        <v>21</v>
      </c>
      <c r="C639" s="3" t="s">
        <v>612</v>
      </c>
      <c r="D639" s="3" t="s">
        <v>613</v>
      </c>
      <c r="E639" s="165">
        <v>2075</v>
      </c>
      <c r="F639" s="166">
        <v>0.05</v>
      </c>
      <c r="G639" s="165">
        <v>1971.25</v>
      </c>
      <c r="H639" s="139">
        <v>0</v>
      </c>
      <c r="I639" s="139">
        <v>0</v>
      </c>
      <c r="J639" s="139">
        <v>0</v>
      </c>
      <c r="K639" s="139">
        <v>0</v>
      </c>
      <c r="L639" s="139">
        <v>0</v>
      </c>
      <c r="M639" s="139" t="s">
        <v>18</v>
      </c>
      <c r="N639" s="139" t="s">
        <v>18</v>
      </c>
      <c r="O639" s="170" t="s">
        <v>18</v>
      </c>
      <c r="P639" s="139" t="s">
        <v>18</v>
      </c>
      <c r="Q639" s="139" t="s">
        <v>18</v>
      </c>
      <c r="R639" s="170" t="s">
        <v>18</v>
      </c>
      <c r="S639" s="139" t="s">
        <v>18</v>
      </c>
    </row>
    <row r="640" spans="1:19" s="1" customFormat="1">
      <c r="A640" s="4" t="s">
        <v>20</v>
      </c>
      <c r="B640" s="2" t="s">
        <v>21</v>
      </c>
      <c r="C640" s="3" t="s">
        <v>1395</v>
      </c>
      <c r="D640" s="3" t="s">
        <v>1396</v>
      </c>
      <c r="E640" s="165">
        <v>560</v>
      </c>
      <c r="F640" s="166">
        <v>0.05</v>
      </c>
      <c r="G640" s="165">
        <v>532</v>
      </c>
      <c r="H640" s="139">
        <v>0</v>
      </c>
      <c r="I640" s="139">
        <v>0</v>
      </c>
      <c r="J640" s="139">
        <v>0</v>
      </c>
      <c r="K640" s="139">
        <v>0</v>
      </c>
      <c r="L640" s="139">
        <v>0</v>
      </c>
      <c r="M640" s="139" t="s">
        <v>18</v>
      </c>
      <c r="N640" s="139" t="s">
        <v>18</v>
      </c>
      <c r="O640" s="170" t="s">
        <v>18</v>
      </c>
      <c r="P640" s="139" t="s">
        <v>18</v>
      </c>
      <c r="Q640" s="139" t="s">
        <v>18</v>
      </c>
      <c r="R640" s="170" t="s">
        <v>18</v>
      </c>
      <c r="S640" s="139" t="s">
        <v>18</v>
      </c>
    </row>
    <row r="641" spans="1:22" s="1" customFormat="1">
      <c r="A641" s="4" t="s">
        <v>20</v>
      </c>
      <c r="B641" s="2" t="s">
        <v>21</v>
      </c>
      <c r="C641" s="3" t="s">
        <v>1397</v>
      </c>
      <c r="D641" s="3" t="s">
        <v>1398</v>
      </c>
      <c r="E641" s="165">
        <v>485</v>
      </c>
      <c r="F641" s="166">
        <v>0.05</v>
      </c>
      <c r="G641" s="165">
        <v>460.75</v>
      </c>
      <c r="H641" s="139">
        <v>0</v>
      </c>
      <c r="I641" s="139">
        <v>0</v>
      </c>
      <c r="J641" s="139">
        <v>0</v>
      </c>
      <c r="K641" s="139">
        <v>0</v>
      </c>
      <c r="L641" s="139">
        <v>0</v>
      </c>
      <c r="M641" s="139" t="s">
        <v>18</v>
      </c>
      <c r="N641" s="139" t="s">
        <v>18</v>
      </c>
      <c r="O641" s="170" t="s">
        <v>18</v>
      </c>
      <c r="P641" s="139" t="s">
        <v>18</v>
      </c>
      <c r="Q641" s="139" t="s">
        <v>18</v>
      </c>
      <c r="R641" s="170" t="s">
        <v>18</v>
      </c>
      <c r="S641" s="139" t="s">
        <v>18</v>
      </c>
    </row>
    <row r="642" spans="1:22" s="1" customFormat="1">
      <c r="A642" s="4" t="s">
        <v>20</v>
      </c>
      <c r="B642" s="2" t="s">
        <v>21</v>
      </c>
      <c r="C642" s="3" t="s">
        <v>1399</v>
      </c>
      <c r="D642" s="3" t="s">
        <v>1400</v>
      </c>
      <c r="E642" s="165">
        <v>565</v>
      </c>
      <c r="F642" s="166">
        <v>0.05</v>
      </c>
      <c r="G642" s="165">
        <v>536.75</v>
      </c>
      <c r="H642" s="139">
        <v>0</v>
      </c>
      <c r="I642" s="139">
        <v>0</v>
      </c>
      <c r="J642" s="139">
        <v>0</v>
      </c>
      <c r="K642" s="139">
        <v>0</v>
      </c>
      <c r="L642" s="139">
        <v>0</v>
      </c>
      <c r="M642" s="139" t="s">
        <v>18</v>
      </c>
      <c r="N642" s="139" t="s">
        <v>18</v>
      </c>
      <c r="O642" s="170" t="s">
        <v>18</v>
      </c>
      <c r="P642" s="139" t="s">
        <v>18</v>
      </c>
      <c r="Q642" s="139" t="s">
        <v>18</v>
      </c>
      <c r="R642" s="170" t="s">
        <v>18</v>
      </c>
      <c r="S642" s="139" t="s">
        <v>18</v>
      </c>
    </row>
    <row r="643" spans="1:22" s="1" customFormat="1">
      <c r="A643" s="4" t="s">
        <v>20</v>
      </c>
      <c r="B643" s="2" t="s">
        <v>21</v>
      </c>
      <c r="C643" s="3" t="s">
        <v>1409</v>
      </c>
      <c r="D643" s="3" t="s">
        <v>1410</v>
      </c>
      <c r="E643" s="165">
        <v>2200</v>
      </c>
      <c r="F643" s="166">
        <v>0.05</v>
      </c>
      <c r="G643" s="165">
        <v>2090</v>
      </c>
      <c r="H643" s="139">
        <v>0</v>
      </c>
      <c r="I643" s="139">
        <v>0</v>
      </c>
      <c r="J643" s="139">
        <v>0</v>
      </c>
      <c r="K643" s="139">
        <v>0</v>
      </c>
      <c r="L643" s="139">
        <v>0</v>
      </c>
      <c r="M643" s="139" t="s">
        <v>18</v>
      </c>
      <c r="N643" s="139" t="s">
        <v>18</v>
      </c>
      <c r="O643" s="170" t="s">
        <v>18</v>
      </c>
      <c r="P643" s="139" t="s">
        <v>18</v>
      </c>
      <c r="Q643" s="139" t="s">
        <v>18</v>
      </c>
      <c r="R643" s="170" t="s">
        <v>18</v>
      </c>
      <c r="S643" s="139" t="s">
        <v>18</v>
      </c>
    </row>
    <row r="644" spans="1:22" s="1" customFormat="1">
      <c r="A644" s="4" t="s">
        <v>20</v>
      </c>
      <c r="B644" s="2" t="s">
        <v>21</v>
      </c>
      <c r="C644" s="3" t="s">
        <v>1456</v>
      </c>
      <c r="D644" s="3" t="s">
        <v>1457</v>
      </c>
      <c r="E644" s="165">
        <v>3090</v>
      </c>
      <c r="F644" s="166">
        <v>0.05</v>
      </c>
      <c r="G644" s="165">
        <v>2935.5</v>
      </c>
      <c r="H644" s="139">
        <v>0</v>
      </c>
      <c r="I644" s="139">
        <v>0</v>
      </c>
      <c r="J644" s="139">
        <v>0</v>
      </c>
      <c r="K644" s="139">
        <v>0</v>
      </c>
      <c r="L644" s="139">
        <v>0</v>
      </c>
      <c r="M644" s="139" t="s">
        <v>18</v>
      </c>
      <c r="N644" s="139" t="s">
        <v>18</v>
      </c>
      <c r="O644" s="170" t="s">
        <v>18</v>
      </c>
      <c r="P644" s="139" t="s">
        <v>18</v>
      </c>
      <c r="Q644" s="139" t="s">
        <v>18</v>
      </c>
      <c r="R644" s="170" t="s">
        <v>18</v>
      </c>
      <c r="S644" s="139" t="s">
        <v>18</v>
      </c>
    </row>
    <row r="645" spans="1:22" s="1" customFormat="1">
      <c r="A645" s="4" t="s">
        <v>20</v>
      </c>
      <c r="B645" s="2" t="s">
        <v>415</v>
      </c>
      <c r="C645" s="3" t="s">
        <v>1478</v>
      </c>
      <c r="D645" s="3" t="s">
        <v>1479</v>
      </c>
      <c r="E645" s="165">
        <v>10</v>
      </c>
      <c r="F645" s="166">
        <v>0.05</v>
      </c>
      <c r="G645" s="165">
        <v>9.5</v>
      </c>
      <c r="H645" s="139">
        <v>0</v>
      </c>
      <c r="I645" s="139">
        <v>0</v>
      </c>
      <c r="J645" s="139">
        <v>0</v>
      </c>
      <c r="K645" s="139">
        <v>0</v>
      </c>
      <c r="L645" s="139">
        <v>0</v>
      </c>
      <c r="M645" s="139" t="s">
        <v>18</v>
      </c>
      <c r="N645" s="139" t="s">
        <v>18</v>
      </c>
      <c r="O645" s="170" t="s">
        <v>18</v>
      </c>
      <c r="P645" s="139" t="s">
        <v>18</v>
      </c>
      <c r="Q645" s="139" t="s">
        <v>18</v>
      </c>
      <c r="R645" s="170" t="s">
        <v>18</v>
      </c>
      <c r="S645" s="139" t="s">
        <v>18</v>
      </c>
    </row>
    <row r="646" spans="1:22" s="1" customFormat="1">
      <c r="A646" s="4" t="s">
        <v>20</v>
      </c>
      <c r="B646" s="2" t="s">
        <v>415</v>
      </c>
      <c r="C646" s="4" t="s">
        <v>1480</v>
      </c>
      <c r="D646" s="4" t="s">
        <v>419</v>
      </c>
      <c r="E646" s="165">
        <v>24</v>
      </c>
      <c r="F646" s="166">
        <v>0.05</v>
      </c>
      <c r="G646" s="165">
        <v>22.799999999999997</v>
      </c>
      <c r="H646" s="139">
        <v>0</v>
      </c>
      <c r="I646" s="139">
        <v>0</v>
      </c>
      <c r="J646" s="139">
        <v>0</v>
      </c>
      <c r="K646" s="139">
        <v>0</v>
      </c>
      <c r="L646" s="139">
        <v>0</v>
      </c>
      <c r="M646" s="139" t="s">
        <v>18</v>
      </c>
      <c r="N646" s="139" t="s">
        <v>18</v>
      </c>
      <c r="O646" s="139" t="s">
        <v>18</v>
      </c>
      <c r="P646" s="139" t="s">
        <v>18</v>
      </c>
      <c r="Q646" s="139" t="s">
        <v>18</v>
      </c>
      <c r="R646" s="139" t="s">
        <v>18</v>
      </c>
      <c r="S646" s="139" t="s">
        <v>18</v>
      </c>
    </row>
    <row r="647" spans="1:22" s="1" customFormat="1">
      <c r="A647" s="4" t="s">
        <v>20</v>
      </c>
      <c r="B647" s="2" t="s">
        <v>415</v>
      </c>
      <c r="C647" s="3" t="s">
        <v>1481</v>
      </c>
      <c r="D647" s="3" t="s">
        <v>1482</v>
      </c>
      <c r="E647" s="165">
        <v>12</v>
      </c>
      <c r="F647" s="166">
        <v>0.05</v>
      </c>
      <c r="G647" s="165">
        <v>11.399999999999999</v>
      </c>
      <c r="H647" s="139">
        <v>0</v>
      </c>
      <c r="I647" s="139">
        <v>0</v>
      </c>
      <c r="J647" s="139">
        <v>0</v>
      </c>
      <c r="K647" s="139">
        <v>0</v>
      </c>
      <c r="L647" s="139">
        <v>0</v>
      </c>
      <c r="M647" s="139" t="s">
        <v>18</v>
      </c>
      <c r="N647" s="139" t="s">
        <v>18</v>
      </c>
      <c r="O647" s="170" t="s">
        <v>18</v>
      </c>
      <c r="P647" s="139" t="s">
        <v>18</v>
      </c>
      <c r="Q647" s="139" t="s">
        <v>18</v>
      </c>
      <c r="R647" s="170" t="s">
        <v>18</v>
      </c>
      <c r="S647" s="139" t="s">
        <v>18</v>
      </c>
    </row>
    <row r="648" spans="1:22" s="1" customFormat="1">
      <c r="A648" s="4" t="s">
        <v>20</v>
      </c>
      <c r="B648" s="2" t="s">
        <v>415</v>
      </c>
      <c r="C648" s="3" t="s">
        <v>1483</v>
      </c>
      <c r="D648" s="3" t="s">
        <v>1484</v>
      </c>
      <c r="E648" s="185">
        <v>1045</v>
      </c>
      <c r="F648" s="166">
        <v>0.05</v>
      </c>
      <c r="G648" s="165">
        <v>992.75</v>
      </c>
      <c r="H648" s="139">
        <v>0</v>
      </c>
      <c r="I648" s="139">
        <v>0</v>
      </c>
      <c r="J648" s="139">
        <v>0</v>
      </c>
      <c r="K648" s="139">
        <v>0</v>
      </c>
      <c r="L648" s="139">
        <v>0</v>
      </c>
      <c r="M648" s="139" t="s">
        <v>18</v>
      </c>
      <c r="N648" s="139" t="s">
        <v>18</v>
      </c>
      <c r="O648" s="170" t="s">
        <v>18</v>
      </c>
      <c r="P648" s="139" t="s">
        <v>18</v>
      </c>
      <c r="Q648" s="139" t="s">
        <v>18</v>
      </c>
      <c r="R648" s="170" t="s">
        <v>18</v>
      </c>
      <c r="S648" s="139" t="s">
        <v>18</v>
      </c>
      <c r="U648" s="226"/>
      <c r="V648" s="226"/>
    </row>
    <row r="649" spans="1:22" s="1" customFormat="1">
      <c r="A649" s="4" t="s">
        <v>20</v>
      </c>
      <c r="B649" s="2" t="s">
        <v>415</v>
      </c>
      <c r="C649" s="4" t="s">
        <v>1485</v>
      </c>
      <c r="D649" s="4" t="s">
        <v>1486</v>
      </c>
      <c r="E649" s="165">
        <v>22</v>
      </c>
      <c r="F649" s="166">
        <v>0.05</v>
      </c>
      <c r="G649" s="165">
        <v>20.9</v>
      </c>
      <c r="H649" s="139">
        <v>0</v>
      </c>
      <c r="I649" s="139">
        <v>0</v>
      </c>
      <c r="J649" s="139">
        <v>0</v>
      </c>
      <c r="K649" s="139">
        <v>0</v>
      </c>
      <c r="L649" s="139">
        <v>0</v>
      </c>
      <c r="M649" s="139" t="s">
        <v>18</v>
      </c>
      <c r="N649" s="168" t="s">
        <v>18</v>
      </c>
      <c r="O649" s="168" t="s">
        <v>18</v>
      </c>
      <c r="P649" s="168" t="s">
        <v>18</v>
      </c>
      <c r="Q649" s="139" t="s">
        <v>18</v>
      </c>
      <c r="R649" s="168" t="s">
        <v>18</v>
      </c>
      <c r="S649" s="139" t="s">
        <v>18</v>
      </c>
      <c r="U649" s="226"/>
      <c r="V649" s="226"/>
    </row>
    <row r="650" spans="1:22" s="1" customFormat="1">
      <c r="A650" s="4" t="s">
        <v>20</v>
      </c>
      <c r="B650" s="2" t="s">
        <v>415</v>
      </c>
      <c r="C650" s="4" t="s">
        <v>1487</v>
      </c>
      <c r="D650" s="4" t="s">
        <v>1488</v>
      </c>
      <c r="E650" s="165">
        <v>35</v>
      </c>
      <c r="F650" s="166">
        <v>0.05</v>
      </c>
      <c r="G650" s="165">
        <v>33.25</v>
      </c>
      <c r="H650" s="139">
        <v>0</v>
      </c>
      <c r="I650" s="139">
        <v>0</v>
      </c>
      <c r="J650" s="139">
        <v>0</v>
      </c>
      <c r="K650" s="139">
        <v>0</v>
      </c>
      <c r="L650" s="139">
        <v>0</v>
      </c>
      <c r="M650" s="139" t="s">
        <v>18</v>
      </c>
      <c r="N650" s="168" t="s">
        <v>18</v>
      </c>
      <c r="O650" s="168" t="s">
        <v>18</v>
      </c>
      <c r="P650" s="168" t="s">
        <v>18</v>
      </c>
      <c r="Q650" s="139" t="s">
        <v>18</v>
      </c>
      <c r="R650" s="168" t="s">
        <v>18</v>
      </c>
      <c r="S650" s="139" t="s">
        <v>18</v>
      </c>
      <c r="U650" s="226"/>
      <c r="V650" s="226"/>
    </row>
    <row r="651" spans="1:22" s="1" customFormat="1" ht="30">
      <c r="A651" s="4" t="s">
        <v>20</v>
      </c>
      <c r="B651" s="2" t="s">
        <v>415</v>
      </c>
      <c r="C651" s="3" t="s">
        <v>1489</v>
      </c>
      <c r="D651" s="3" t="s">
        <v>1490</v>
      </c>
      <c r="E651" s="165">
        <v>30</v>
      </c>
      <c r="F651" s="166">
        <v>0.05</v>
      </c>
      <c r="G651" s="165">
        <v>28.5</v>
      </c>
      <c r="H651" s="139">
        <v>0</v>
      </c>
      <c r="I651" s="210">
        <v>0</v>
      </c>
      <c r="J651" s="139">
        <v>0</v>
      </c>
      <c r="K651" s="139">
        <v>0</v>
      </c>
      <c r="L651" s="139">
        <v>0</v>
      </c>
      <c r="M651" s="139" t="s">
        <v>18</v>
      </c>
      <c r="N651" s="168" t="s">
        <v>18</v>
      </c>
      <c r="O651" s="168" t="s">
        <v>18</v>
      </c>
      <c r="P651" s="168" t="s">
        <v>18</v>
      </c>
      <c r="Q651" s="139" t="s">
        <v>18</v>
      </c>
      <c r="R651" s="168" t="s">
        <v>18</v>
      </c>
      <c r="S651" s="139" t="s">
        <v>18</v>
      </c>
      <c r="U651" s="226"/>
      <c r="V651" s="226"/>
    </row>
    <row r="652" spans="1:22" s="1" customFormat="1">
      <c r="A652" s="4" t="s">
        <v>20</v>
      </c>
      <c r="B652" s="2" t="s">
        <v>415</v>
      </c>
      <c r="C652" s="3" t="s">
        <v>1491</v>
      </c>
      <c r="D652" s="3" t="s">
        <v>1492</v>
      </c>
      <c r="E652" s="165">
        <v>25</v>
      </c>
      <c r="F652" s="166">
        <v>0.05</v>
      </c>
      <c r="G652" s="165">
        <v>23.75</v>
      </c>
      <c r="H652" s="139">
        <v>0</v>
      </c>
      <c r="I652" s="210">
        <v>0</v>
      </c>
      <c r="J652" s="139">
        <v>0</v>
      </c>
      <c r="K652" s="139">
        <v>0</v>
      </c>
      <c r="L652" s="139">
        <v>0</v>
      </c>
      <c r="M652" s="139" t="s">
        <v>18</v>
      </c>
      <c r="N652" s="168" t="s">
        <v>18</v>
      </c>
      <c r="O652" s="168" t="s">
        <v>18</v>
      </c>
      <c r="P652" s="168" t="s">
        <v>18</v>
      </c>
      <c r="Q652" s="139" t="s">
        <v>18</v>
      </c>
      <c r="R652" s="168" t="s">
        <v>18</v>
      </c>
      <c r="S652" s="139" t="s">
        <v>18</v>
      </c>
      <c r="U652" s="226"/>
      <c r="V652" s="226"/>
    </row>
    <row r="653" spans="1:22" s="1" customFormat="1" ht="30">
      <c r="A653" s="4" t="s">
        <v>20</v>
      </c>
      <c r="B653" s="2" t="s">
        <v>415</v>
      </c>
      <c r="C653" s="3" t="s">
        <v>1493</v>
      </c>
      <c r="D653" s="3" t="s">
        <v>1494</v>
      </c>
      <c r="E653" s="165">
        <v>56</v>
      </c>
      <c r="F653" s="166">
        <v>0.05</v>
      </c>
      <c r="G653" s="165">
        <v>53.199999999999996</v>
      </c>
      <c r="H653" s="139">
        <v>0</v>
      </c>
      <c r="I653" s="210">
        <v>0</v>
      </c>
      <c r="J653" s="139">
        <v>0</v>
      </c>
      <c r="K653" s="139">
        <v>0</v>
      </c>
      <c r="L653" s="139">
        <v>0</v>
      </c>
      <c r="M653" s="139" t="s">
        <v>18</v>
      </c>
      <c r="N653" s="168" t="s">
        <v>18</v>
      </c>
      <c r="O653" s="168" t="s">
        <v>18</v>
      </c>
      <c r="P653" s="168" t="s">
        <v>18</v>
      </c>
      <c r="Q653" s="139" t="s">
        <v>18</v>
      </c>
      <c r="R653" s="168" t="s">
        <v>18</v>
      </c>
      <c r="S653" s="139" t="s">
        <v>18</v>
      </c>
      <c r="U653" s="226"/>
      <c r="V653" s="226"/>
    </row>
    <row r="654" spans="1:22" s="1" customFormat="1">
      <c r="A654" s="4" t="s">
        <v>20</v>
      </c>
      <c r="B654" s="2" t="s">
        <v>415</v>
      </c>
      <c r="C654" s="3" t="s">
        <v>1495</v>
      </c>
      <c r="D654" s="3" t="s">
        <v>1496</v>
      </c>
      <c r="E654" s="165">
        <v>210</v>
      </c>
      <c r="F654" s="166">
        <v>0.05</v>
      </c>
      <c r="G654" s="165">
        <v>199.5</v>
      </c>
      <c r="H654" s="139">
        <v>0</v>
      </c>
      <c r="I654" s="139">
        <v>0</v>
      </c>
      <c r="J654" s="139">
        <v>0</v>
      </c>
      <c r="K654" s="139">
        <v>0</v>
      </c>
      <c r="L654" s="139">
        <v>0</v>
      </c>
      <c r="M654" s="139" t="s">
        <v>18</v>
      </c>
      <c r="N654" s="139" t="s">
        <v>18</v>
      </c>
      <c r="O654" s="170" t="s">
        <v>18</v>
      </c>
      <c r="P654" s="139" t="s">
        <v>18</v>
      </c>
      <c r="Q654" s="139" t="s">
        <v>18</v>
      </c>
      <c r="R654" s="170" t="s">
        <v>18</v>
      </c>
      <c r="S654" s="139" t="s">
        <v>18</v>
      </c>
      <c r="U654" s="226"/>
      <c r="V654" s="226"/>
    </row>
    <row r="655" spans="1:22" s="1" customFormat="1">
      <c r="A655" s="4" t="s">
        <v>20</v>
      </c>
      <c r="B655" s="2" t="s">
        <v>415</v>
      </c>
      <c r="C655" s="3" t="s">
        <v>1497</v>
      </c>
      <c r="D655" s="3" t="s">
        <v>1498</v>
      </c>
      <c r="E655" s="185">
        <v>225</v>
      </c>
      <c r="F655" s="166">
        <v>0.05</v>
      </c>
      <c r="G655" s="165">
        <v>213.75</v>
      </c>
      <c r="H655" s="139">
        <v>0</v>
      </c>
      <c r="I655" s="139">
        <v>0</v>
      </c>
      <c r="J655" s="139">
        <v>0</v>
      </c>
      <c r="K655" s="139">
        <v>0</v>
      </c>
      <c r="L655" s="139">
        <v>0</v>
      </c>
      <c r="M655" s="139" t="s">
        <v>18</v>
      </c>
      <c r="N655" s="139" t="s">
        <v>18</v>
      </c>
      <c r="O655" s="170" t="s">
        <v>18</v>
      </c>
      <c r="P655" s="139" t="s">
        <v>18</v>
      </c>
      <c r="Q655" s="139" t="s">
        <v>18</v>
      </c>
      <c r="R655" s="170" t="s">
        <v>18</v>
      </c>
      <c r="S655" s="139" t="s">
        <v>18</v>
      </c>
      <c r="U655" s="226"/>
      <c r="V655" s="226"/>
    </row>
    <row r="656" spans="1:22" s="1" customFormat="1" ht="30">
      <c r="A656" s="4" t="s">
        <v>20</v>
      </c>
      <c r="B656" s="2" t="s">
        <v>415</v>
      </c>
      <c r="C656" s="4" t="s">
        <v>1499</v>
      </c>
      <c r="D656" s="4" t="s">
        <v>439</v>
      </c>
      <c r="E656" s="165">
        <v>50</v>
      </c>
      <c r="F656" s="166">
        <v>0.05</v>
      </c>
      <c r="G656" s="165">
        <v>47.5</v>
      </c>
      <c r="H656" s="139">
        <v>0</v>
      </c>
      <c r="I656" s="139">
        <v>0</v>
      </c>
      <c r="J656" s="139">
        <v>0</v>
      </c>
      <c r="K656" s="139">
        <v>0</v>
      </c>
      <c r="L656" s="139">
        <v>0</v>
      </c>
      <c r="M656" s="139" t="s">
        <v>18</v>
      </c>
      <c r="N656" s="139" t="s">
        <v>18</v>
      </c>
      <c r="O656" s="139" t="s">
        <v>18</v>
      </c>
      <c r="P656" s="139" t="s">
        <v>18</v>
      </c>
      <c r="Q656" s="139" t="s">
        <v>18</v>
      </c>
      <c r="R656" s="139" t="s">
        <v>18</v>
      </c>
      <c r="S656" s="139" t="s">
        <v>18</v>
      </c>
      <c r="U656" s="226"/>
      <c r="V656" s="226"/>
    </row>
    <row r="657" spans="1:19" s="1" customFormat="1">
      <c r="A657" s="4" t="s">
        <v>20</v>
      </c>
      <c r="B657" s="2" t="s">
        <v>415</v>
      </c>
      <c r="C657" s="3" t="s">
        <v>1500</v>
      </c>
      <c r="D657" s="3" t="s">
        <v>1501</v>
      </c>
      <c r="E657" s="165">
        <v>63</v>
      </c>
      <c r="F657" s="166">
        <v>0.05</v>
      </c>
      <c r="G657" s="165">
        <v>59.849999999999994</v>
      </c>
      <c r="H657" s="139">
        <v>0</v>
      </c>
      <c r="I657" s="139">
        <v>0</v>
      </c>
      <c r="J657" s="139">
        <v>0</v>
      </c>
      <c r="K657" s="139">
        <v>0</v>
      </c>
      <c r="L657" s="139">
        <v>0</v>
      </c>
      <c r="M657" s="139" t="s">
        <v>18</v>
      </c>
      <c r="N657" s="139" t="s">
        <v>18</v>
      </c>
      <c r="O657" s="170" t="s">
        <v>18</v>
      </c>
      <c r="P657" s="139" t="s">
        <v>18</v>
      </c>
      <c r="Q657" s="139" t="s">
        <v>18</v>
      </c>
      <c r="R657" s="170" t="s">
        <v>18</v>
      </c>
      <c r="S657" s="139" t="s">
        <v>18</v>
      </c>
    </row>
    <row r="658" spans="1:19" s="1" customFormat="1">
      <c r="A658" s="4" t="s">
        <v>20</v>
      </c>
      <c r="B658" s="2" t="s">
        <v>415</v>
      </c>
      <c r="C658" s="3" t="s">
        <v>1502</v>
      </c>
      <c r="D658" s="3" t="s">
        <v>1503</v>
      </c>
      <c r="E658" s="165">
        <v>90</v>
      </c>
      <c r="F658" s="166">
        <v>0.05</v>
      </c>
      <c r="G658" s="165">
        <v>85.5</v>
      </c>
      <c r="H658" s="139">
        <v>0</v>
      </c>
      <c r="I658" s="139">
        <v>0</v>
      </c>
      <c r="J658" s="139">
        <v>0</v>
      </c>
      <c r="K658" s="139">
        <v>0</v>
      </c>
      <c r="L658" s="139">
        <v>0</v>
      </c>
      <c r="M658" s="139" t="s">
        <v>18</v>
      </c>
      <c r="N658" s="139" t="s">
        <v>18</v>
      </c>
      <c r="O658" s="170" t="s">
        <v>18</v>
      </c>
      <c r="P658" s="139" t="s">
        <v>18</v>
      </c>
      <c r="Q658" s="139" t="s">
        <v>18</v>
      </c>
      <c r="R658" s="170" t="s">
        <v>18</v>
      </c>
      <c r="S658" s="139" t="s">
        <v>18</v>
      </c>
    </row>
    <row r="659" spans="1:19" s="1" customFormat="1">
      <c r="A659" s="4" t="s">
        <v>20</v>
      </c>
      <c r="B659" s="2" t="s">
        <v>415</v>
      </c>
      <c r="C659" s="4" t="s">
        <v>1504</v>
      </c>
      <c r="D659" s="4" t="s">
        <v>1505</v>
      </c>
      <c r="E659" s="165">
        <v>18</v>
      </c>
      <c r="F659" s="166">
        <v>0.05</v>
      </c>
      <c r="G659" s="165">
        <v>17.099999999999998</v>
      </c>
      <c r="H659" s="139">
        <v>0</v>
      </c>
      <c r="I659" s="139">
        <v>0</v>
      </c>
      <c r="J659" s="139">
        <v>0</v>
      </c>
      <c r="K659" s="139">
        <v>0</v>
      </c>
      <c r="L659" s="139">
        <v>0</v>
      </c>
      <c r="M659" s="139" t="s">
        <v>18</v>
      </c>
      <c r="N659" s="139" t="s">
        <v>18</v>
      </c>
      <c r="O659" s="170" t="s">
        <v>18</v>
      </c>
      <c r="P659" s="139" t="s">
        <v>18</v>
      </c>
      <c r="Q659" s="139" t="s">
        <v>18</v>
      </c>
      <c r="R659" s="170" t="s">
        <v>18</v>
      </c>
      <c r="S659" s="139" t="s">
        <v>18</v>
      </c>
    </row>
    <row r="660" spans="1:19" s="1" customFormat="1">
      <c r="A660" s="4" t="s">
        <v>20</v>
      </c>
      <c r="B660" s="2" t="s">
        <v>415</v>
      </c>
      <c r="C660" s="3" t="s">
        <v>1506</v>
      </c>
      <c r="D660" s="3" t="s">
        <v>1507</v>
      </c>
      <c r="E660" s="165">
        <v>52</v>
      </c>
      <c r="F660" s="166">
        <v>0.05</v>
      </c>
      <c r="G660" s="165">
        <v>49.4</v>
      </c>
      <c r="H660" s="139">
        <v>0</v>
      </c>
      <c r="I660" s="139">
        <v>0</v>
      </c>
      <c r="J660" s="139">
        <v>0</v>
      </c>
      <c r="K660" s="139">
        <v>0</v>
      </c>
      <c r="L660" s="139">
        <v>0</v>
      </c>
      <c r="M660" s="139" t="s">
        <v>18</v>
      </c>
      <c r="N660" s="139" t="s">
        <v>18</v>
      </c>
      <c r="O660" s="170" t="s">
        <v>18</v>
      </c>
      <c r="P660" s="139" t="s">
        <v>18</v>
      </c>
      <c r="Q660" s="139" t="s">
        <v>18</v>
      </c>
      <c r="R660" s="170" t="s">
        <v>18</v>
      </c>
      <c r="S660" s="139" t="s">
        <v>18</v>
      </c>
    </row>
    <row r="661" spans="1:19" s="1" customFormat="1">
      <c r="A661" s="4" t="s">
        <v>20</v>
      </c>
      <c r="B661" s="2" t="s">
        <v>415</v>
      </c>
      <c r="C661" s="3" t="s">
        <v>1508</v>
      </c>
      <c r="D661" s="3" t="s">
        <v>1509</v>
      </c>
      <c r="E661" s="165">
        <v>30</v>
      </c>
      <c r="F661" s="166">
        <v>0.05</v>
      </c>
      <c r="G661" s="165">
        <v>28.5</v>
      </c>
      <c r="H661" s="139">
        <v>0</v>
      </c>
      <c r="I661" s="139">
        <v>0</v>
      </c>
      <c r="J661" s="139">
        <v>0</v>
      </c>
      <c r="K661" s="139">
        <v>0</v>
      </c>
      <c r="L661" s="139">
        <v>0</v>
      </c>
      <c r="M661" s="139" t="s">
        <v>18</v>
      </c>
      <c r="N661" s="139" t="s">
        <v>18</v>
      </c>
      <c r="O661" s="170" t="s">
        <v>18</v>
      </c>
      <c r="P661" s="139" t="s">
        <v>18</v>
      </c>
      <c r="Q661" s="139" t="s">
        <v>18</v>
      </c>
      <c r="R661" s="170" t="s">
        <v>18</v>
      </c>
      <c r="S661" s="139" t="s">
        <v>18</v>
      </c>
    </row>
    <row r="662" spans="1:19" s="1" customFormat="1">
      <c r="A662" s="4" t="s">
        <v>20</v>
      </c>
      <c r="B662" s="2" t="s">
        <v>415</v>
      </c>
      <c r="C662" s="3" t="s">
        <v>1510</v>
      </c>
      <c r="D662" s="3" t="s">
        <v>1511</v>
      </c>
      <c r="E662" s="165">
        <v>21</v>
      </c>
      <c r="F662" s="166">
        <v>0.05</v>
      </c>
      <c r="G662" s="165">
        <v>19.95</v>
      </c>
      <c r="H662" s="139">
        <v>0</v>
      </c>
      <c r="I662" s="139">
        <v>0</v>
      </c>
      <c r="J662" s="139">
        <v>0</v>
      </c>
      <c r="K662" s="139">
        <v>0</v>
      </c>
      <c r="L662" s="139">
        <v>0</v>
      </c>
      <c r="M662" s="139" t="s">
        <v>18</v>
      </c>
      <c r="N662" s="139" t="s">
        <v>18</v>
      </c>
      <c r="O662" s="170" t="s">
        <v>18</v>
      </c>
      <c r="P662" s="139" t="s">
        <v>18</v>
      </c>
      <c r="Q662" s="139" t="s">
        <v>18</v>
      </c>
      <c r="R662" s="170" t="s">
        <v>18</v>
      </c>
      <c r="S662" s="139" t="s">
        <v>18</v>
      </c>
    </row>
    <row r="663" spans="1:19" s="1" customFormat="1">
      <c r="A663" s="4" t="s">
        <v>20</v>
      </c>
      <c r="B663" s="2" t="s">
        <v>415</v>
      </c>
      <c r="C663" s="3" t="s">
        <v>1512</v>
      </c>
      <c r="D663" s="3" t="s">
        <v>1513</v>
      </c>
      <c r="E663" s="165">
        <v>60</v>
      </c>
      <c r="F663" s="166">
        <v>0.05</v>
      </c>
      <c r="G663" s="165">
        <v>57</v>
      </c>
      <c r="H663" s="139">
        <v>0</v>
      </c>
      <c r="I663" s="139">
        <v>0</v>
      </c>
      <c r="J663" s="139">
        <v>0</v>
      </c>
      <c r="K663" s="139">
        <v>0</v>
      </c>
      <c r="L663" s="139">
        <v>0</v>
      </c>
      <c r="M663" s="139" t="s">
        <v>18</v>
      </c>
      <c r="N663" s="139" t="s">
        <v>18</v>
      </c>
      <c r="O663" s="170" t="s">
        <v>18</v>
      </c>
      <c r="P663" s="139" t="s">
        <v>18</v>
      </c>
      <c r="Q663" s="139" t="s">
        <v>18</v>
      </c>
      <c r="R663" s="170" t="s">
        <v>18</v>
      </c>
      <c r="S663" s="139" t="s">
        <v>18</v>
      </c>
    </row>
    <row r="664" spans="1:19" s="1" customFormat="1">
      <c r="A664" s="4" t="s">
        <v>20</v>
      </c>
      <c r="B664" s="2" t="s">
        <v>415</v>
      </c>
      <c r="C664" s="3" t="s">
        <v>1514</v>
      </c>
      <c r="D664" s="3" t="s">
        <v>1515</v>
      </c>
      <c r="E664" s="165">
        <v>75</v>
      </c>
      <c r="F664" s="166">
        <v>0.05</v>
      </c>
      <c r="G664" s="165">
        <v>71.25</v>
      </c>
      <c r="H664" s="139">
        <v>0</v>
      </c>
      <c r="I664" s="139">
        <v>0</v>
      </c>
      <c r="J664" s="139">
        <v>0</v>
      </c>
      <c r="K664" s="139">
        <v>0</v>
      </c>
      <c r="L664" s="139">
        <v>0</v>
      </c>
      <c r="M664" s="139" t="s">
        <v>18</v>
      </c>
      <c r="N664" s="139" t="s">
        <v>18</v>
      </c>
      <c r="O664" s="170" t="s">
        <v>18</v>
      </c>
      <c r="P664" s="139" t="s">
        <v>18</v>
      </c>
      <c r="Q664" s="139" t="s">
        <v>18</v>
      </c>
      <c r="R664" s="170" t="s">
        <v>18</v>
      </c>
      <c r="S664" s="139" t="s">
        <v>18</v>
      </c>
    </row>
    <row r="665" spans="1:19" s="1" customFormat="1">
      <c r="A665" s="4" t="s">
        <v>20</v>
      </c>
      <c r="B665" s="2" t="s">
        <v>415</v>
      </c>
      <c r="C665" s="3" t="s">
        <v>1516</v>
      </c>
      <c r="D665" s="3" t="s">
        <v>1517</v>
      </c>
      <c r="E665" s="165">
        <v>50</v>
      </c>
      <c r="F665" s="166">
        <v>0.05</v>
      </c>
      <c r="G665" s="165">
        <v>47.5</v>
      </c>
      <c r="H665" s="139">
        <v>0</v>
      </c>
      <c r="I665" s="139">
        <v>0</v>
      </c>
      <c r="J665" s="139">
        <v>0</v>
      </c>
      <c r="K665" s="139">
        <v>0</v>
      </c>
      <c r="L665" s="139">
        <v>0</v>
      </c>
      <c r="M665" s="139" t="s">
        <v>18</v>
      </c>
      <c r="N665" s="139" t="s">
        <v>18</v>
      </c>
      <c r="O665" s="170" t="s">
        <v>18</v>
      </c>
      <c r="P665" s="139" t="s">
        <v>18</v>
      </c>
      <c r="Q665" s="139" t="s">
        <v>18</v>
      </c>
      <c r="R665" s="170" t="s">
        <v>18</v>
      </c>
      <c r="S665" s="139" t="s">
        <v>18</v>
      </c>
    </row>
    <row r="666" spans="1:19" s="1" customFormat="1">
      <c r="A666" s="4" t="s">
        <v>20</v>
      </c>
      <c r="B666" s="2" t="s">
        <v>415</v>
      </c>
      <c r="C666" s="3" t="s">
        <v>1518</v>
      </c>
      <c r="D666" s="3" t="s">
        <v>1519</v>
      </c>
      <c r="E666" s="165">
        <v>5</v>
      </c>
      <c r="F666" s="166">
        <v>0.05</v>
      </c>
      <c r="G666" s="165">
        <v>4.75</v>
      </c>
      <c r="H666" s="139">
        <v>0</v>
      </c>
      <c r="I666" s="139">
        <v>0</v>
      </c>
      <c r="J666" s="139">
        <v>0</v>
      </c>
      <c r="K666" s="139">
        <v>0</v>
      </c>
      <c r="L666" s="139">
        <v>0</v>
      </c>
      <c r="M666" s="139" t="s">
        <v>18</v>
      </c>
      <c r="N666" s="139" t="s">
        <v>18</v>
      </c>
      <c r="O666" s="170" t="s">
        <v>18</v>
      </c>
      <c r="P666" s="139" t="s">
        <v>18</v>
      </c>
      <c r="Q666" s="139" t="s">
        <v>18</v>
      </c>
      <c r="R666" s="170" t="s">
        <v>18</v>
      </c>
      <c r="S666" s="139" t="s">
        <v>18</v>
      </c>
    </row>
    <row r="667" spans="1:19" s="1" customFormat="1">
      <c r="A667" s="4" t="s">
        <v>20</v>
      </c>
      <c r="B667" s="2" t="s">
        <v>415</v>
      </c>
      <c r="C667" s="4" t="s">
        <v>1520</v>
      </c>
      <c r="D667" s="4" t="s">
        <v>461</v>
      </c>
      <c r="E667" s="165">
        <v>20</v>
      </c>
      <c r="F667" s="166">
        <v>0.05</v>
      </c>
      <c r="G667" s="165">
        <v>19</v>
      </c>
      <c r="H667" s="139">
        <v>0</v>
      </c>
      <c r="I667" s="139">
        <v>0</v>
      </c>
      <c r="J667" s="139">
        <v>0</v>
      </c>
      <c r="K667" s="139">
        <v>0</v>
      </c>
      <c r="L667" s="139">
        <v>0</v>
      </c>
      <c r="M667" s="139" t="s">
        <v>18</v>
      </c>
      <c r="N667" s="139" t="s">
        <v>18</v>
      </c>
      <c r="O667" s="139" t="s">
        <v>18</v>
      </c>
      <c r="P667" s="139" t="s">
        <v>18</v>
      </c>
      <c r="Q667" s="139" t="s">
        <v>18</v>
      </c>
      <c r="R667" s="139" t="s">
        <v>18</v>
      </c>
      <c r="S667" s="139" t="s">
        <v>18</v>
      </c>
    </row>
    <row r="668" spans="1:19" s="1" customFormat="1">
      <c r="A668" s="4" t="s">
        <v>20</v>
      </c>
      <c r="B668" s="2" t="s">
        <v>415</v>
      </c>
      <c r="C668" s="3" t="s">
        <v>1521</v>
      </c>
      <c r="D668" s="3" t="s">
        <v>1522</v>
      </c>
      <c r="E668" s="165">
        <v>4200</v>
      </c>
      <c r="F668" s="166">
        <v>0.05</v>
      </c>
      <c r="G668" s="165">
        <v>3990</v>
      </c>
      <c r="H668" s="139">
        <v>0</v>
      </c>
      <c r="I668" s="139">
        <v>0</v>
      </c>
      <c r="J668" s="139">
        <v>0</v>
      </c>
      <c r="K668" s="139">
        <v>0</v>
      </c>
      <c r="L668" s="139">
        <v>0</v>
      </c>
      <c r="M668" s="139" t="s">
        <v>18</v>
      </c>
      <c r="N668" s="139" t="s">
        <v>18</v>
      </c>
      <c r="O668" s="170" t="s">
        <v>18</v>
      </c>
      <c r="P668" s="139" t="s">
        <v>18</v>
      </c>
      <c r="Q668" s="139" t="s">
        <v>18</v>
      </c>
      <c r="R668" s="170" t="s">
        <v>18</v>
      </c>
      <c r="S668" s="139" t="s">
        <v>18</v>
      </c>
    </row>
    <row r="669" spans="1:19" s="1" customFormat="1">
      <c r="A669" s="4" t="s">
        <v>20</v>
      </c>
      <c r="B669" s="2" t="s">
        <v>415</v>
      </c>
      <c r="C669" s="3" t="s">
        <v>1523</v>
      </c>
      <c r="D669" s="3" t="s">
        <v>1524</v>
      </c>
      <c r="E669" s="165">
        <v>4400</v>
      </c>
      <c r="F669" s="166">
        <v>0.05</v>
      </c>
      <c r="G669" s="165">
        <v>4180</v>
      </c>
      <c r="H669" s="139">
        <v>0</v>
      </c>
      <c r="I669" s="139">
        <v>0</v>
      </c>
      <c r="J669" s="139">
        <v>0</v>
      </c>
      <c r="K669" s="139">
        <v>0</v>
      </c>
      <c r="L669" s="139">
        <v>0</v>
      </c>
      <c r="M669" s="139" t="s">
        <v>18</v>
      </c>
      <c r="N669" s="139" t="s">
        <v>18</v>
      </c>
      <c r="O669" s="170" t="s">
        <v>18</v>
      </c>
      <c r="P669" s="139" t="s">
        <v>18</v>
      </c>
      <c r="Q669" s="139" t="s">
        <v>18</v>
      </c>
      <c r="R669" s="170" t="s">
        <v>18</v>
      </c>
      <c r="S669" s="139" t="s">
        <v>18</v>
      </c>
    </row>
    <row r="670" spans="1:19" s="1" customFormat="1">
      <c r="A670" s="4" t="s">
        <v>20</v>
      </c>
      <c r="B670" s="2" t="s">
        <v>415</v>
      </c>
      <c r="C670" s="3" t="s">
        <v>1525</v>
      </c>
      <c r="D670" s="3" t="s">
        <v>1526</v>
      </c>
      <c r="E670" s="165">
        <v>4400</v>
      </c>
      <c r="F670" s="166">
        <v>0.05</v>
      </c>
      <c r="G670" s="165">
        <v>4180</v>
      </c>
      <c r="H670" s="139">
        <v>0</v>
      </c>
      <c r="I670" s="139">
        <v>0</v>
      </c>
      <c r="J670" s="139">
        <v>0</v>
      </c>
      <c r="K670" s="139">
        <v>0</v>
      </c>
      <c r="L670" s="139">
        <v>0</v>
      </c>
      <c r="M670" s="139" t="s">
        <v>18</v>
      </c>
      <c r="N670" s="139" t="s">
        <v>18</v>
      </c>
      <c r="O670" s="170" t="s">
        <v>18</v>
      </c>
      <c r="P670" s="139" t="s">
        <v>18</v>
      </c>
      <c r="Q670" s="139" t="s">
        <v>18</v>
      </c>
      <c r="R670" s="170" t="s">
        <v>18</v>
      </c>
      <c r="S670" s="139" t="s">
        <v>18</v>
      </c>
    </row>
    <row r="671" spans="1:19" s="1" customFormat="1">
      <c r="A671" s="4" t="s">
        <v>20</v>
      </c>
      <c r="B671" s="2" t="s">
        <v>415</v>
      </c>
      <c r="C671" s="3" t="s">
        <v>1527</v>
      </c>
      <c r="D671" s="3" t="s">
        <v>1528</v>
      </c>
      <c r="E671" s="165">
        <v>4200</v>
      </c>
      <c r="F671" s="166">
        <v>0.05</v>
      </c>
      <c r="G671" s="165">
        <v>3990</v>
      </c>
      <c r="H671" s="139">
        <v>0</v>
      </c>
      <c r="I671" s="139">
        <v>0</v>
      </c>
      <c r="J671" s="139">
        <v>0</v>
      </c>
      <c r="K671" s="139">
        <v>0</v>
      </c>
      <c r="L671" s="139">
        <v>0</v>
      </c>
      <c r="M671" s="139" t="s">
        <v>18</v>
      </c>
      <c r="N671" s="139" t="s">
        <v>18</v>
      </c>
      <c r="O671" s="170" t="s">
        <v>18</v>
      </c>
      <c r="P671" s="139" t="s">
        <v>18</v>
      </c>
      <c r="Q671" s="139" t="s">
        <v>18</v>
      </c>
      <c r="R671" s="170" t="s">
        <v>18</v>
      </c>
      <c r="S671" s="139" t="s">
        <v>18</v>
      </c>
    </row>
    <row r="672" spans="1:19" s="1" customFormat="1">
      <c r="A672" s="4" t="s">
        <v>20</v>
      </c>
      <c r="B672" s="2" t="s">
        <v>415</v>
      </c>
      <c r="C672" s="3" t="s">
        <v>1529</v>
      </c>
      <c r="D672" s="3" t="s">
        <v>1530</v>
      </c>
      <c r="E672" s="165">
        <v>8400</v>
      </c>
      <c r="F672" s="166">
        <v>0.05</v>
      </c>
      <c r="G672" s="165">
        <v>7980</v>
      </c>
      <c r="H672" s="139">
        <v>0</v>
      </c>
      <c r="I672" s="210">
        <v>0</v>
      </c>
      <c r="J672" s="139">
        <v>0</v>
      </c>
      <c r="K672" s="139">
        <v>0</v>
      </c>
      <c r="L672" s="139">
        <v>0</v>
      </c>
      <c r="M672" s="139" t="s">
        <v>18</v>
      </c>
      <c r="N672" s="168" t="s">
        <v>18</v>
      </c>
      <c r="O672" s="168" t="s">
        <v>18</v>
      </c>
      <c r="P672" s="168" t="s">
        <v>18</v>
      </c>
      <c r="Q672" s="139" t="s">
        <v>18</v>
      </c>
      <c r="R672" s="168" t="s">
        <v>18</v>
      </c>
      <c r="S672" s="139" t="s">
        <v>18</v>
      </c>
    </row>
    <row r="673" spans="1:22" s="1" customFormat="1">
      <c r="A673" s="4" t="s">
        <v>20</v>
      </c>
      <c r="B673" s="2" t="s">
        <v>415</v>
      </c>
      <c r="C673" s="4" t="s">
        <v>1531</v>
      </c>
      <c r="D673" s="4" t="s">
        <v>1532</v>
      </c>
      <c r="E673" s="176">
        <v>4550</v>
      </c>
      <c r="F673" s="166">
        <v>0.05</v>
      </c>
      <c r="G673" s="165">
        <v>4322.5</v>
      </c>
      <c r="H673" s="139">
        <v>0</v>
      </c>
      <c r="I673" s="139">
        <v>0</v>
      </c>
      <c r="J673" s="139">
        <v>0</v>
      </c>
      <c r="K673" s="139">
        <v>0</v>
      </c>
      <c r="L673" s="139">
        <v>0</v>
      </c>
      <c r="M673" s="139" t="s">
        <v>18</v>
      </c>
      <c r="N673" s="168" t="s">
        <v>18</v>
      </c>
      <c r="O673" s="168" t="s">
        <v>18</v>
      </c>
      <c r="P673" s="168" t="s">
        <v>18</v>
      </c>
      <c r="Q673" s="139" t="s">
        <v>18</v>
      </c>
      <c r="R673" s="168" t="s">
        <v>18</v>
      </c>
      <c r="S673" s="139" t="s">
        <v>18</v>
      </c>
    </row>
    <row r="674" spans="1:22" s="1" customFormat="1">
      <c r="A674" s="4" t="s">
        <v>20</v>
      </c>
      <c r="B674" s="2" t="s">
        <v>415</v>
      </c>
      <c r="C674" s="4" t="s">
        <v>1533</v>
      </c>
      <c r="D674" s="4" t="s">
        <v>1534</v>
      </c>
      <c r="E674" s="176">
        <v>4600</v>
      </c>
      <c r="F674" s="166">
        <v>0.05</v>
      </c>
      <c r="G674" s="165">
        <v>4370</v>
      </c>
      <c r="H674" s="139">
        <v>0</v>
      </c>
      <c r="I674" s="139">
        <v>0</v>
      </c>
      <c r="J674" s="139">
        <v>0</v>
      </c>
      <c r="K674" s="139">
        <v>0</v>
      </c>
      <c r="L674" s="139">
        <v>0</v>
      </c>
      <c r="M674" s="139" t="s">
        <v>18</v>
      </c>
      <c r="N674" s="168" t="s">
        <v>18</v>
      </c>
      <c r="O674" s="168" t="s">
        <v>18</v>
      </c>
      <c r="P674" s="168" t="s">
        <v>18</v>
      </c>
      <c r="Q674" s="139" t="s">
        <v>18</v>
      </c>
      <c r="R674" s="168" t="s">
        <v>18</v>
      </c>
      <c r="S674" s="139" t="s">
        <v>18</v>
      </c>
    </row>
    <row r="675" spans="1:22" s="1" customFormat="1">
      <c r="A675" s="4" t="s">
        <v>20</v>
      </c>
      <c r="B675" s="2" t="s">
        <v>415</v>
      </c>
      <c r="C675" s="3" t="s">
        <v>1535</v>
      </c>
      <c r="D675" s="3" t="s">
        <v>1536</v>
      </c>
      <c r="E675" s="165">
        <v>2620</v>
      </c>
      <c r="F675" s="166">
        <v>0.05</v>
      </c>
      <c r="G675" s="165">
        <v>2489</v>
      </c>
      <c r="H675" s="139">
        <v>0</v>
      </c>
      <c r="I675" s="139">
        <v>0</v>
      </c>
      <c r="J675" s="139">
        <v>0</v>
      </c>
      <c r="K675" s="139">
        <v>0</v>
      </c>
      <c r="L675" s="139">
        <v>0</v>
      </c>
      <c r="M675" s="139" t="s">
        <v>18</v>
      </c>
      <c r="N675" s="139" t="s">
        <v>18</v>
      </c>
      <c r="O675" s="170" t="s">
        <v>18</v>
      </c>
      <c r="P675" s="139" t="s">
        <v>18</v>
      </c>
      <c r="Q675" s="139" t="s">
        <v>18</v>
      </c>
      <c r="R675" s="170" t="s">
        <v>18</v>
      </c>
      <c r="S675" s="139" t="s">
        <v>18</v>
      </c>
    </row>
    <row r="676" spans="1:22" s="1" customFormat="1">
      <c r="A676" s="4" t="s">
        <v>20</v>
      </c>
      <c r="B676" s="2" t="s">
        <v>415</v>
      </c>
      <c r="C676" s="4" t="s">
        <v>1537</v>
      </c>
      <c r="D676" s="4" t="s">
        <v>1538</v>
      </c>
      <c r="E676" s="165">
        <v>225</v>
      </c>
      <c r="F676" s="166">
        <v>0.05</v>
      </c>
      <c r="G676" s="165">
        <v>213.75</v>
      </c>
      <c r="H676" s="139">
        <v>0</v>
      </c>
      <c r="I676" s="139">
        <v>0</v>
      </c>
      <c r="J676" s="139">
        <v>0</v>
      </c>
      <c r="K676" s="139">
        <v>0</v>
      </c>
      <c r="L676" s="139">
        <v>0</v>
      </c>
      <c r="M676" s="139" t="s">
        <v>18</v>
      </c>
      <c r="N676" s="168" t="s">
        <v>18</v>
      </c>
      <c r="O676" s="170" t="s">
        <v>18</v>
      </c>
      <c r="P676" s="168" t="s">
        <v>18</v>
      </c>
      <c r="Q676" s="139" t="s">
        <v>18</v>
      </c>
      <c r="R676" s="168" t="s">
        <v>18</v>
      </c>
      <c r="S676" s="139" t="s">
        <v>18</v>
      </c>
      <c r="T676" s="235"/>
      <c r="U676" s="235"/>
      <c r="V676" s="235"/>
    </row>
    <row r="677" spans="1:22" s="1" customFormat="1">
      <c r="A677" s="4" t="s">
        <v>20</v>
      </c>
      <c r="B677" s="2" t="s">
        <v>415</v>
      </c>
      <c r="C677" s="3" t="s">
        <v>1539</v>
      </c>
      <c r="D677" s="3" t="s">
        <v>1540</v>
      </c>
      <c r="E677" s="165">
        <v>420</v>
      </c>
      <c r="F677" s="166">
        <v>0.05</v>
      </c>
      <c r="G677" s="165">
        <v>399</v>
      </c>
      <c r="H677" s="139">
        <v>0</v>
      </c>
      <c r="I677" s="139">
        <v>0</v>
      </c>
      <c r="J677" s="139">
        <v>0</v>
      </c>
      <c r="K677" s="139">
        <v>0</v>
      </c>
      <c r="L677" s="139">
        <v>0</v>
      </c>
      <c r="M677" s="139" t="s">
        <v>18</v>
      </c>
      <c r="N677" s="139" t="s">
        <v>18</v>
      </c>
      <c r="O677" s="170" t="s">
        <v>18</v>
      </c>
      <c r="P677" s="139" t="s">
        <v>18</v>
      </c>
      <c r="Q677" s="139" t="s">
        <v>18</v>
      </c>
      <c r="R677" s="170" t="s">
        <v>18</v>
      </c>
      <c r="S677" s="139" t="s">
        <v>18</v>
      </c>
    </row>
    <row r="678" spans="1:22" s="1" customFormat="1" ht="30">
      <c r="A678" s="4" t="s">
        <v>20</v>
      </c>
      <c r="B678" s="2" t="s">
        <v>415</v>
      </c>
      <c r="C678" s="3" t="s">
        <v>1541</v>
      </c>
      <c r="D678" s="3" t="s">
        <v>1542</v>
      </c>
      <c r="E678" s="165">
        <v>400</v>
      </c>
      <c r="F678" s="166">
        <v>0.05</v>
      </c>
      <c r="G678" s="165">
        <v>380</v>
      </c>
      <c r="H678" s="139">
        <v>0</v>
      </c>
      <c r="I678" s="139">
        <v>0</v>
      </c>
      <c r="J678" s="139">
        <v>0</v>
      </c>
      <c r="K678" s="139">
        <v>0</v>
      </c>
      <c r="L678" s="139">
        <v>0</v>
      </c>
      <c r="M678" s="139" t="s">
        <v>18</v>
      </c>
      <c r="N678" s="139" t="s">
        <v>18</v>
      </c>
      <c r="O678" s="139" t="s">
        <v>18</v>
      </c>
      <c r="P678" s="139" t="s">
        <v>18</v>
      </c>
      <c r="Q678" s="139" t="s">
        <v>18</v>
      </c>
      <c r="R678" s="139" t="s">
        <v>18</v>
      </c>
      <c r="S678" s="139" t="s">
        <v>18</v>
      </c>
    </row>
    <row r="679" spans="1:22" s="1" customFormat="1" ht="30">
      <c r="A679" s="4" t="s">
        <v>20</v>
      </c>
      <c r="B679" s="2" t="s">
        <v>415</v>
      </c>
      <c r="C679" s="3" t="s">
        <v>1543</v>
      </c>
      <c r="D679" s="3" t="s">
        <v>1544</v>
      </c>
      <c r="E679" s="165">
        <v>420</v>
      </c>
      <c r="F679" s="166">
        <v>0.05</v>
      </c>
      <c r="G679" s="165">
        <v>399</v>
      </c>
      <c r="H679" s="139">
        <v>0</v>
      </c>
      <c r="I679" s="139">
        <v>0</v>
      </c>
      <c r="J679" s="139">
        <v>0</v>
      </c>
      <c r="K679" s="139">
        <v>0</v>
      </c>
      <c r="L679" s="139">
        <v>0</v>
      </c>
      <c r="M679" s="139" t="s">
        <v>18</v>
      </c>
      <c r="N679" s="139" t="s">
        <v>18</v>
      </c>
      <c r="O679" s="139" t="s">
        <v>18</v>
      </c>
      <c r="P679" s="139" t="s">
        <v>18</v>
      </c>
      <c r="Q679" s="139" t="s">
        <v>18</v>
      </c>
      <c r="R679" s="139" t="s">
        <v>18</v>
      </c>
      <c r="S679" s="139" t="s">
        <v>18</v>
      </c>
    </row>
    <row r="680" spans="1:22" s="1" customFormat="1" ht="30">
      <c r="A680" s="4" t="s">
        <v>20</v>
      </c>
      <c r="B680" s="2" t="s">
        <v>415</v>
      </c>
      <c r="C680" s="3" t="s">
        <v>1545</v>
      </c>
      <c r="D680" s="3" t="s">
        <v>1546</v>
      </c>
      <c r="E680" s="165">
        <v>390</v>
      </c>
      <c r="F680" s="166">
        <v>0.05</v>
      </c>
      <c r="G680" s="165">
        <v>370.5</v>
      </c>
      <c r="H680" s="139">
        <v>0</v>
      </c>
      <c r="I680" s="139">
        <v>0</v>
      </c>
      <c r="J680" s="139">
        <v>0</v>
      </c>
      <c r="K680" s="139">
        <v>0</v>
      </c>
      <c r="L680" s="139">
        <v>0</v>
      </c>
      <c r="M680" s="139" t="s">
        <v>18</v>
      </c>
      <c r="N680" s="139" t="s">
        <v>18</v>
      </c>
      <c r="O680" s="139" t="s">
        <v>18</v>
      </c>
      <c r="P680" s="139" t="s">
        <v>18</v>
      </c>
      <c r="Q680" s="139" t="s">
        <v>18</v>
      </c>
      <c r="R680" s="139" t="s">
        <v>18</v>
      </c>
      <c r="S680" s="139" t="s">
        <v>18</v>
      </c>
    </row>
    <row r="681" spans="1:22" s="1" customFormat="1">
      <c r="A681" s="4" t="s">
        <v>20</v>
      </c>
      <c r="B681" s="2" t="s">
        <v>415</v>
      </c>
      <c r="C681" s="4" t="s">
        <v>1547</v>
      </c>
      <c r="D681" s="4" t="s">
        <v>1548</v>
      </c>
      <c r="E681" s="165">
        <v>525</v>
      </c>
      <c r="F681" s="166">
        <v>0.05</v>
      </c>
      <c r="G681" s="165">
        <v>498.75</v>
      </c>
      <c r="H681" s="139">
        <v>0</v>
      </c>
      <c r="I681" s="139">
        <v>0</v>
      </c>
      <c r="J681" s="139">
        <v>0</v>
      </c>
      <c r="K681" s="139">
        <v>0</v>
      </c>
      <c r="L681" s="139">
        <v>0</v>
      </c>
      <c r="M681" s="139" t="s">
        <v>18</v>
      </c>
      <c r="N681" s="168" t="s">
        <v>18</v>
      </c>
      <c r="O681" s="170" t="s">
        <v>18</v>
      </c>
      <c r="P681" s="168" t="s">
        <v>18</v>
      </c>
      <c r="Q681" s="139" t="s">
        <v>18</v>
      </c>
      <c r="R681" s="168" t="s">
        <v>18</v>
      </c>
      <c r="S681" s="139" t="s">
        <v>18</v>
      </c>
    </row>
    <row r="682" spans="1:22" s="1" customFormat="1">
      <c r="A682" s="4" t="s">
        <v>20</v>
      </c>
      <c r="B682" s="2" t="s">
        <v>415</v>
      </c>
      <c r="C682" s="3" t="s">
        <v>1549</v>
      </c>
      <c r="D682" s="3" t="s">
        <v>1550</v>
      </c>
      <c r="E682" s="165">
        <v>4500</v>
      </c>
      <c r="F682" s="166">
        <v>0.05</v>
      </c>
      <c r="G682" s="165">
        <v>4275</v>
      </c>
      <c r="H682" s="139">
        <v>0</v>
      </c>
      <c r="I682" s="139">
        <v>0</v>
      </c>
      <c r="J682" s="139">
        <v>0</v>
      </c>
      <c r="K682" s="139">
        <v>0</v>
      </c>
      <c r="L682" s="139">
        <v>0</v>
      </c>
      <c r="M682" s="139" t="s">
        <v>18</v>
      </c>
      <c r="N682" s="139" t="s">
        <v>18</v>
      </c>
      <c r="O682" s="139" t="s">
        <v>18</v>
      </c>
      <c r="P682" s="139" t="s">
        <v>18</v>
      </c>
      <c r="Q682" s="139" t="s">
        <v>18</v>
      </c>
      <c r="R682" s="139" t="s">
        <v>18</v>
      </c>
      <c r="S682" s="139" t="s">
        <v>18</v>
      </c>
    </row>
    <row r="683" spans="1:22" s="1" customFormat="1">
      <c r="A683" s="4" t="s">
        <v>20</v>
      </c>
      <c r="B683" s="2" t="s">
        <v>415</v>
      </c>
      <c r="C683" s="3" t="s">
        <v>1551</v>
      </c>
      <c r="D683" s="3" t="s">
        <v>1552</v>
      </c>
      <c r="E683" s="165">
        <v>4615</v>
      </c>
      <c r="F683" s="166">
        <v>0.05</v>
      </c>
      <c r="G683" s="165">
        <v>4384.25</v>
      </c>
      <c r="H683" s="139">
        <v>0</v>
      </c>
      <c r="I683" s="139">
        <v>0</v>
      </c>
      <c r="J683" s="139">
        <v>0</v>
      </c>
      <c r="K683" s="139">
        <v>0</v>
      </c>
      <c r="L683" s="139">
        <v>0</v>
      </c>
      <c r="M683" s="139" t="s">
        <v>18</v>
      </c>
      <c r="N683" s="139" t="s">
        <v>18</v>
      </c>
      <c r="O683" s="139" t="s">
        <v>18</v>
      </c>
      <c r="P683" s="139" t="s">
        <v>18</v>
      </c>
      <c r="Q683" s="139" t="s">
        <v>18</v>
      </c>
      <c r="R683" s="139" t="s">
        <v>18</v>
      </c>
      <c r="S683" s="139" t="s">
        <v>18</v>
      </c>
    </row>
    <row r="684" spans="1:22" s="1" customFormat="1">
      <c r="A684" s="4" t="s">
        <v>20</v>
      </c>
      <c r="B684" s="2" t="s">
        <v>415</v>
      </c>
      <c r="C684" s="3" t="s">
        <v>1553</v>
      </c>
      <c r="D684" s="3" t="s">
        <v>1554</v>
      </c>
      <c r="E684" s="165">
        <v>4095</v>
      </c>
      <c r="F684" s="166">
        <v>0.05</v>
      </c>
      <c r="G684" s="165">
        <v>3890.25</v>
      </c>
      <c r="H684" s="139">
        <v>0</v>
      </c>
      <c r="I684" s="139">
        <v>0</v>
      </c>
      <c r="J684" s="139">
        <v>0</v>
      </c>
      <c r="K684" s="139">
        <v>0</v>
      </c>
      <c r="L684" s="139">
        <v>0</v>
      </c>
      <c r="M684" s="139" t="s">
        <v>18</v>
      </c>
      <c r="N684" s="139" t="s">
        <v>18</v>
      </c>
      <c r="O684" s="139" t="s">
        <v>18</v>
      </c>
      <c r="P684" s="139" t="s">
        <v>18</v>
      </c>
      <c r="Q684" s="139" t="s">
        <v>18</v>
      </c>
      <c r="R684" s="139" t="s">
        <v>18</v>
      </c>
      <c r="S684" s="139" t="s">
        <v>18</v>
      </c>
    </row>
    <row r="685" spans="1:22" s="1" customFormat="1">
      <c r="A685" s="4" t="s">
        <v>20</v>
      </c>
      <c r="B685" s="2" t="s">
        <v>415</v>
      </c>
      <c r="C685" s="3" t="s">
        <v>1555</v>
      </c>
      <c r="D685" s="3" t="s">
        <v>1556</v>
      </c>
      <c r="E685" s="165">
        <v>4195</v>
      </c>
      <c r="F685" s="166">
        <v>0.05</v>
      </c>
      <c r="G685" s="165">
        <v>3985.25</v>
      </c>
      <c r="H685" s="139">
        <v>0</v>
      </c>
      <c r="I685" s="139">
        <v>0</v>
      </c>
      <c r="J685" s="139">
        <v>0</v>
      </c>
      <c r="K685" s="139">
        <v>0</v>
      </c>
      <c r="L685" s="139">
        <v>0</v>
      </c>
      <c r="M685" s="139" t="s">
        <v>18</v>
      </c>
      <c r="N685" s="139" t="s">
        <v>18</v>
      </c>
      <c r="O685" s="139" t="s">
        <v>18</v>
      </c>
      <c r="P685" s="139" t="s">
        <v>18</v>
      </c>
      <c r="Q685" s="139" t="s">
        <v>18</v>
      </c>
      <c r="R685" s="139" t="s">
        <v>18</v>
      </c>
      <c r="S685" s="139" t="s">
        <v>18</v>
      </c>
    </row>
    <row r="686" spans="1:22" s="1" customFormat="1">
      <c r="A686" s="4" t="s">
        <v>20</v>
      </c>
      <c r="B686" s="2" t="s">
        <v>415</v>
      </c>
      <c r="C686" s="3" t="s">
        <v>1557</v>
      </c>
      <c r="D686" s="3" t="s">
        <v>1558</v>
      </c>
      <c r="E686" s="165">
        <v>4400</v>
      </c>
      <c r="F686" s="166">
        <v>0.05</v>
      </c>
      <c r="G686" s="165">
        <v>4180</v>
      </c>
      <c r="H686" s="139">
        <v>0</v>
      </c>
      <c r="I686" s="139">
        <v>0</v>
      </c>
      <c r="J686" s="139">
        <v>0</v>
      </c>
      <c r="K686" s="139">
        <v>0</v>
      </c>
      <c r="L686" s="139">
        <v>0</v>
      </c>
      <c r="M686" s="139" t="s">
        <v>18</v>
      </c>
      <c r="N686" s="139" t="s">
        <v>18</v>
      </c>
      <c r="O686" s="139" t="s">
        <v>18</v>
      </c>
      <c r="P686" s="139" t="s">
        <v>18</v>
      </c>
      <c r="Q686" s="139" t="s">
        <v>18</v>
      </c>
      <c r="R686" s="139" t="s">
        <v>18</v>
      </c>
      <c r="S686" s="139" t="s">
        <v>18</v>
      </c>
    </row>
    <row r="687" spans="1:22" s="1" customFormat="1">
      <c r="A687" s="4" t="s">
        <v>20</v>
      </c>
      <c r="B687" s="2" t="s">
        <v>415</v>
      </c>
      <c r="C687" s="3" t="s">
        <v>1559</v>
      </c>
      <c r="D687" s="3" t="s">
        <v>1560</v>
      </c>
      <c r="E687" s="165">
        <v>525</v>
      </c>
      <c r="F687" s="166">
        <v>0.05</v>
      </c>
      <c r="G687" s="165">
        <v>498.75</v>
      </c>
      <c r="H687" s="139">
        <v>0</v>
      </c>
      <c r="I687" s="139">
        <v>0</v>
      </c>
      <c r="J687" s="139">
        <v>0</v>
      </c>
      <c r="K687" s="139">
        <v>0</v>
      </c>
      <c r="L687" s="139">
        <v>0</v>
      </c>
      <c r="M687" s="139" t="s">
        <v>18</v>
      </c>
      <c r="N687" s="139" t="s">
        <v>18</v>
      </c>
      <c r="O687" s="170" t="s">
        <v>18</v>
      </c>
      <c r="P687" s="139" t="s">
        <v>18</v>
      </c>
      <c r="Q687" s="139" t="s">
        <v>18</v>
      </c>
      <c r="R687" s="170" t="s">
        <v>18</v>
      </c>
      <c r="S687" s="139" t="s">
        <v>18</v>
      </c>
    </row>
    <row r="688" spans="1:22" s="1" customFormat="1">
      <c r="A688" s="4" t="s">
        <v>20</v>
      </c>
      <c r="B688" s="2" t="s">
        <v>415</v>
      </c>
      <c r="C688" s="3" t="s">
        <v>1561</v>
      </c>
      <c r="D688" s="3" t="s">
        <v>1562</v>
      </c>
      <c r="E688" s="165">
        <v>360</v>
      </c>
      <c r="F688" s="166">
        <v>0.05</v>
      </c>
      <c r="G688" s="165">
        <v>342</v>
      </c>
      <c r="H688" s="139">
        <v>0</v>
      </c>
      <c r="I688" s="139">
        <v>0</v>
      </c>
      <c r="J688" s="139">
        <v>0</v>
      </c>
      <c r="K688" s="139">
        <v>0</v>
      </c>
      <c r="L688" s="139">
        <v>0</v>
      </c>
      <c r="M688" s="139" t="s">
        <v>18</v>
      </c>
      <c r="N688" s="139" t="s">
        <v>18</v>
      </c>
      <c r="O688" s="170" t="s">
        <v>18</v>
      </c>
      <c r="P688" s="139" t="s">
        <v>18</v>
      </c>
      <c r="Q688" s="139" t="s">
        <v>18</v>
      </c>
      <c r="R688" s="170" t="s">
        <v>18</v>
      </c>
      <c r="S688" s="139" t="s">
        <v>18</v>
      </c>
    </row>
    <row r="689" spans="1:22" s="1" customFormat="1">
      <c r="A689" s="4" t="s">
        <v>20</v>
      </c>
      <c r="B689" s="2" t="s">
        <v>415</v>
      </c>
      <c r="C689" s="3" t="s">
        <v>1563</v>
      </c>
      <c r="D689" s="3" t="s">
        <v>1564</v>
      </c>
      <c r="E689" s="165">
        <v>300</v>
      </c>
      <c r="F689" s="166">
        <v>0.05</v>
      </c>
      <c r="G689" s="165">
        <v>285</v>
      </c>
      <c r="H689" s="139">
        <v>0</v>
      </c>
      <c r="I689" s="139">
        <v>0</v>
      </c>
      <c r="J689" s="139">
        <v>0</v>
      </c>
      <c r="K689" s="139">
        <v>0</v>
      </c>
      <c r="L689" s="139">
        <v>0</v>
      </c>
      <c r="M689" s="139" t="s">
        <v>18</v>
      </c>
      <c r="N689" s="139" t="s">
        <v>18</v>
      </c>
      <c r="O689" s="170" t="s">
        <v>18</v>
      </c>
      <c r="P689" s="139" t="s">
        <v>18</v>
      </c>
      <c r="Q689" s="139" t="s">
        <v>18</v>
      </c>
      <c r="R689" s="170" t="s">
        <v>18</v>
      </c>
      <c r="S689" s="139" t="s">
        <v>18</v>
      </c>
    </row>
    <row r="690" spans="1:22" s="1" customFormat="1">
      <c r="A690" s="4" t="s">
        <v>20</v>
      </c>
      <c r="B690" s="2" t="s">
        <v>415</v>
      </c>
      <c r="C690" s="3" t="s">
        <v>1565</v>
      </c>
      <c r="D690" s="3" t="s">
        <v>1566</v>
      </c>
      <c r="E690" s="165">
        <v>1000</v>
      </c>
      <c r="F690" s="166">
        <v>0.05</v>
      </c>
      <c r="G690" s="165">
        <v>950</v>
      </c>
      <c r="H690" s="139">
        <v>0</v>
      </c>
      <c r="I690" s="139">
        <v>0</v>
      </c>
      <c r="J690" s="139">
        <v>0</v>
      </c>
      <c r="K690" s="139">
        <v>0</v>
      </c>
      <c r="L690" s="139">
        <v>0</v>
      </c>
      <c r="M690" s="139" t="s">
        <v>18</v>
      </c>
      <c r="N690" s="139" t="s">
        <v>18</v>
      </c>
      <c r="O690" s="170" t="s">
        <v>18</v>
      </c>
      <c r="P690" s="139" t="s">
        <v>18</v>
      </c>
      <c r="Q690" s="139" t="s">
        <v>18</v>
      </c>
      <c r="R690" s="170" t="s">
        <v>18</v>
      </c>
      <c r="S690" s="139" t="s">
        <v>18</v>
      </c>
    </row>
    <row r="691" spans="1:22" s="1" customFormat="1">
      <c r="A691" s="4" t="s">
        <v>20</v>
      </c>
      <c r="B691" s="404" t="s">
        <v>415</v>
      </c>
      <c r="C691" s="414" t="s">
        <v>3311</v>
      </c>
      <c r="D691" s="415" t="s">
        <v>3312</v>
      </c>
      <c r="E691" s="165">
        <v>4250</v>
      </c>
      <c r="F691" s="166">
        <v>0.05</v>
      </c>
      <c r="G691" s="168">
        <f>E691-(E691*F691)</f>
        <v>4037.5</v>
      </c>
      <c r="H691" s="137">
        <v>0</v>
      </c>
      <c r="I691" s="137">
        <v>0</v>
      </c>
      <c r="J691" s="137">
        <v>0</v>
      </c>
      <c r="K691" s="137">
        <v>0</v>
      </c>
      <c r="L691" s="137">
        <v>0</v>
      </c>
      <c r="M691" s="137" t="s">
        <v>18</v>
      </c>
      <c r="N691" s="137" t="s">
        <v>18</v>
      </c>
      <c r="O691" s="167" t="s">
        <v>18</v>
      </c>
      <c r="P691" s="137" t="s">
        <v>18</v>
      </c>
      <c r="Q691" s="137" t="s">
        <v>18</v>
      </c>
      <c r="R691" s="167" t="s">
        <v>18</v>
      </c>
      <c r="S691" s="137" t="s">
        <v>18</v>
      </c>
      <c r="T691" s="402">
        <f>G691*0.0322+H691*2/36</f>
        <v>130.00749999999999</v>
      </c>
      <c r="U691" s="402">
        <f>G691*0.0253+H691*3/48</f>
        <v>102.14874999999999</v>
      </c>
      <c r="V691" s="402">
        <f>G691*0.0212+H691*4/60</f>
        <v>85.594999999999999</v>
      </c>
    </row>
    <row r="692" spans="1:22" s="1" customFormat="1" ht="30">
      <c r="A692" s="4" t="s">
        <v>20</v>
      </c>
      <c r="B692" s="2" t="s">
        <v>415</v>
      </c>
      <c r="C692" s="4" t="s">
        <v>1567</v>
      </c>
      <c r="D692" s="4" t="s">
        <v>1568</v>
      </c>
      <c r="E692" s="165">
        <v>3000</v>
      </c>
      <c r="F692" s="166">
        <v>0.05</v>
      </c>
      <c r="G692" s="165">
        <v>2850</v>
      </c>
      <c r="H692" s="139">
        <v>0</v>
      </c>
      <c r="I692" s="139">
        <v>0</v>
      </c>
      <c r="J692" s="139">
        <v>0</v>
      </c>
      <c r="K692" s="139">
        <v>0</v>
      </c>
      <c r="L692" s="139">
        <v>0</v>
      </c>
      <c r="M692" s="139" t="s">
        <v>18</v>
      </c>
      <c r="N692" s="168" t="s">
        <v>18</v>
      </c>
      <c r="O692" s="170" t="s">
        <v>18</v>
      </c>
      <c r="P692" s="168" t="s">
        <v>18</v>
      </c>
      <c r="Q692" s="139" t="s">
        <v>18</v>
      </c>
      <c r="R692" s="168" t="s">
        <v>18</v>
      </c>
      <c r="S692" s="139" t="s">
        <v>18</v>
      </c>
    </row>
    <row r="693" spans="1:22" s="1" customFormat="1" ht="30">
      <c r="A693" s="4" t="s">
        <v>20</v>
      </c>
      <c r="B693" s="2" t="s">
        <v>415</v>
      </c>
      <c r="C693" s="4" t="s">
        <v>1569</v>
      </c>
      <c r="D693" s="4" t="s">
        <v>1570</v>
      </c>
      <c r="E693" s="165">
        <v>4000</v>
      </c>
      <c r="F693" s="166">
        <v>0.05</v>
      </c>
      <c r="G693" s="165">
        <v>3800</v>
      </c>
      <c r="H693" s="139">
        <v>0</v>
      </c>
      <c r="I693" s="139">
        <v>0</v>
      </c>
      <c r="J693" s="139">
        <v>0</v>
      </c>
      <c r="K693" s="139">
        <v>0</v>
      </c>
      <c r="L693" s="139">
        <v>0</v>
      </c>
      <c r="M693" s="139" t="s">
        <v>18</v>
      </c>
      <c r="N693" s="168" t="s">
        <v>18</v>
      </c>
      <c r="O693" s="170" t="s">
        <v>18</v>
      </c>
      <c r="P693" s="168" t="s">
        <v>18</v>
      </c>
      <c r="Q693" s="139" t="s">
        <v>18</v>
      </c>
      <c r="R693" s="168" t="s">
        <v>18</v>
      </c>
      <c r="S693" s="139" t="s">
        <v>18</v>
      </c>
    </row>
    <row r="694" spans="1:22" s="1" customFormat="1" ht="30">
      <c r="A694" s="4" t="s">
        <v>20</v>
      </c>
      <c r="B694" s="2" t="s">
        <v>415</v>
      </c>
      <c r="C694" s="4" t="s">
        <v>1571</v>
      </c>
      <c r="D694" s="4" t="s">
        <v>1572</v>
      </c>
      <c r="E694" s="165">
        <v>5000</v>
      </c>
      <c r="F694" s="166">
        <v>0.05</v>
      </c>
      <c r="G694" s="165">
        <v>4750</v>
      </c>
      <c r="H694" s="139">
        <v>0</v>
      </c>
      <c r="I694" s="139">
        <v>0</v>
      </c>
      <c r="J694" s="139">
        <v>0</v>
      </c>
      <c r="K694" s="139">
        <v>0</v>
      </c>
      <c r="L694" s="139">
        <v>0</v>
      </c>
      <c r="M694" s="139" t="s">
        <v>18</v>
      </c>
      <c r="N694" s="168" t="s">
        <v>18</v>
      </c>
      <c r="O694" s="170" t="s">
        <v>18</v>
      </c>
      <c r="P694" s="168" t="s">
        <v>18</v>
      </c>
      <c r="Q694" s="139" t="s">
        <v>18</v>
      </c>
      <c r="R694" s="168" t="s">
        <v>18</v>
      </c>
      <c r="S694" s="139" t="s">
        <v>18</v>
      </c>
    </row>
    <row r="695" spans="1:22" s="1" customFormat="1">
      <c r="A695" s="2" t="s">
        <v>20</v>
      </c>
      <c r="B695" s="2" t="s">
        <v>415</v>
      </c>
      <c r="C695" s="4" t="s">
        <v>1573</v>
      </c>
      <c r="D695" s="4" t="s">
        <v>1574</v>
      </c>
      <c r="E695" s="165" t="s">
        <v>18</v>
      </c>
      <c r="F695" s="167" t="s">
        <v>18</v>
      </c>
      <c r="G695" s="165" t="s">
        <v>18</v>
      </c>
      <c r="H695" s="139">
        <v>0</v>
      </c>
      <c r="I695" s="139">
        <v>0</v>
      </c>
      <c r="J695" s="139">
        <v>0</v>
      </c>
      <c r="K695" s="139">
        <v>0</v>
      </c>
      <c r="L695" s="139">
        <v>0</v>
      </c>
      <c r="M695" s="139" t="s">
        <v>18</v>
      </c>
      <c r="N695" s="170" t="s">
        <v>18</v>
      </c>
      <c r="O695" s="170" t="s">
        <v>18</v>
      </c>
      <c r="P695" s="170" t="s">
        <v>18</v>
      </c>
      <c r="Q695" s="139">
        <v>1476</v>
      </c>
      <c r="R695" s="170" t="s">
        <v>18</v>
      </c>
      <c r="S695" s="139">
        <v>1476</v>
      </c>
    </row>
    <row r="696" spans="1:22" s="1" customFormat="1" ht="30">
      <c r="A696" s="4" t="s">
        <v>20</v>
      </c>
      <c r="B696" s="2" t="s">
        <v>415</v>
      </c>
      <c r="C696" s="4" t="s">
        <v>1575</v>
      </c>
      <c r="D696" s="4" t="s">
        <v>1576</v>
      </c>
      <c r="E696" s="165" t="s">
        <v>18</v>
      </c>
      <c r="F696" s="166" t="s">
        <v>18</v>
      </c>
      <c r="G696" s="165" t="s">
        <v>18</v>
      </c>
      <c r="H696" s="139">
        <v>0</v>
      </c>
      <c r="I696" s="139">
        <v>0</v>
      </c>
      <c r="J696" s="139">
        <v>0</v>
      </c>
      <c r="K696" s="139">
        <v>0</v>
      </c>
      <c r="L696" s="139">
        <v>0</v>
      </c>
      <c r="M696" s="139" t="s">
        <v>18</v>
      </c>
      <c r="N696" s="168" t="s">
        <v>18</v>
      </c>
      <c r="O696" s="170" t="s">
        <v>18</v>
      </c>
      <c r="P696" s="168" t="s">
        <v>18</v>
      </c>
      <c r="Q696" s="139">
        <v>360</v>
      </c>
      <c r="R696" s="168" t="s">
        <v>18</v>
      </c>
      <c r="S696" s="139">
        <v>360</v>
      </c>
    </row>
    <row r="697" spans="1:22" s="1" customFormat="1" ht="30">
      <c r="A697" s="4" t="s">
        <v>20</v>
      </c>
      <c r="B697" s="2" t="s">
        <v>415</v>
      </c>
      <c r="C697" s="4" t="s">
        <v>1577</v>
      </c>
      <c r="D697" s="4" t="s">
        <v>1578</v>
      </c>
      <c r="E697" s="165" t="s">
        <v>18</v>
      </c>
      <c r="F697" s="166" t="s">
        <v>18</v>
      </c>
      <c r="G697" s="165" t="s">
        <v>18</v>
      </c>
      <c r="H697" s="139">
        <v>0</v>
      </c>
      <c r="I697" s="139">
        <v>0</v>
      </c>
      <c r="J697" s="139">
        <v>0</v>
      </c>
      <c r="K697" s="139">
        <v>0</v>
      </c>
      <c r="L697" s="139">
        <v>0</v>
      </c>
      <c r="M697" s="139" t="s">
        <v>18</v>
      </c>
      <c r="N697" s="168" t="s">
        <v>18</v>
      </c>
      <c r="O697" s="170" t="s">
        <v>18</v>
      </c>
      <c r="P697" s="168" t="s">
        <v>18</v>
      </c>
      <c r="Q697" s="139">
        <v>780</v>
      </c>
      <c r="R697" s="168" t="s">
        <v>18</v>
      </c>
      <c r="S697" s="139">
        <v>780</v>
      </c>
    </row>
    <row r="698" spans="1:22" s="1" customFormat="1">
      <c r="A698" s="4" t="s">
        <v>20</v>
      </c>
      <c r="B698" s="2" t="s">
        <v>415</v>
      </c>
      <c r="C698" s="3" t="s">
        <v>1579</v>
      </c>
      <c r="D698" s="3" t="s">
        <v>1580</v>
      </c>
      <c r="E698" s="165">
        <v>5665</v>
      </c>
      <c r="F698" s="166">
        <v>0.05</v>
      </c>
      <c r="G698" s="165">
        <v>5381.75</v>
      </c>
      <c r="H698" s="139">
        <v>0</v>
      </c>
      <c r="I698" s="210">
        <v>0</v>
      </c>
      <c r="J698" s="139">
        <v>0</v>
      </c>
      <c r="K698" s="139">
        <v>0</v>
      </c>
      <c r="L698" s="139">
        <v>0</v>
      </c>
      <c r="M698" s="139" t="s">
        <v>18</v>
      </c>
      <c r="N698" s="168" t="s">
        <v>18</v>
      </c>
      <c r="O698" s="168" t="s">
        <v>18</v>
      </c>
      <c r="P698" s="168" t="s">
        <v>18</v>
      </c>
      <c r="Q698" s="139" t="s">
        <v>18</v>
      </c>
      <c r="R698" s="168" t="s">
        <v>18</v>
      </c>
      <c r="S698" s="139" t="s">
        <v>18</v>
      </c>
    </row>
    <row r="699" spans="1:22" s="1" customFormat="1">
      <c r="A699" s="2" t="s">
        <v>20</v>
      </c>
      <c r="B699" s="2" t="s">
        <v>415</v>
      </c>
      <c r="C699" s="4" t="s">
        <v>1585</v>
      </c>
      <c r="D699" s="4" t="s">
        <v>1586</v>
      </c>
      <c r="E699" s="165">
        <v>18900</v>
      </c>
      <c r="F699" s="166">
        <v>0.05</v>
      </c>
      <c r="G699" s="165">
        <v>17955</v>
      </c>
      <c r="H699" s="204">
        <v>1002</v>
      </c>
      <c r="I699" s="203">
        <v>0</v>
      </c>
      <c r="J699" s="139">
        <v>0</v>
      </c>
      <c r="K699" s="203">
        <v>0</v>
      </c>
      <c r="L699" s="204">
        <v>750</v>
      </c>
      <c r="M699" s="139" t="s">
        <v>18</v>
      </c>
      <c r="N699" s="170" t="s">
        <v>18</v>
      </c>
      <c r="O699" s="170" t="s">
        <v>18</v>
      </c>
      <c r="P699" s="170" t="s">
        <v>18</v>
      </c>
      <c r="Q699" s="139" t="s">
        <v>18</v>
      </c>
      <c r="R699" s="170" t="s">
        <v>18</v>
      </c>
      <c r="S699" s="207" t="s">
        <v>18</v>
      </c>
    </row>
    <row r="700" spans="1:22" s="1" customFormat="1">
      <c r="A700" s="2" t="s">
        <v>20</v>
      </c>
      <c r="B700" s="2" t="s">
        <v>415</v>
      </c>
      <c r="C700" s="4" t="s">
        <v>1587</v>
      </c>
      <c r="D700" s="4" t="s">
        <v>1588</v>
      </c>
      <c r="E700" s="165">
        <v>18900</v>
      </c>
      <c r="F700" s="166">
        <v>0.05</v>
      </c>
      <c r="G700" s="165">
        <v>17955</v>
      </c>
      <c r="H700" s="204">
        <v>1002</v>
      </c>
      <c r="I700" s="203">
        <v>0</v>
      </c>
      <c r="J700" s="139">
        <v>0</v>
      </c>
      <c r="K700" s="203">
        <v>0</v>
      </c>
      <c r="L700" s="204">
        <v>750</v>
      </c>
      <c r="M700" s="139" t="s">
        <v>18</v>
      </c>
      <c r="N700" s="170" t="s">
        <v>18</v>
      </c>
      <c r="O700" s="170" t="s">
        <v>18</v>
      </c>
      <c r="P700" s="170" t="s">
        <v>18</v>
      </c>
      <c r="Q700" s="139" t="s">
        <v>18</v>
      </c>
      <c r="R700" s="170" t="s">
        <v>18</v>
      </c>
      <c r="S700" s="207" t="s">
        <v>18</v>
      </c>
    </row>
    <row r="701" spans="1:22" s="1" customFormat="1">
      <c r="A701" s="2" t="s">
        <v>20</v>
      </c>
      <c r="B701" s="2" t="s">
        <v>415</v>
      </c>
      <c r="C701" s="4" t="s">
        <v>1589</v>
      </c>
      <c r="D701" s="4" t="s">
        <v>1590</v>
      </c>
      <c r="E701" s="165">
        <v>18900</v>
      </c>
      <c r="F701" s="166">
        <v>0.05</v>
      </c>
      <c r="G701" s="165">
        <v>17955</v>
      </c>
      <c r="H701" s="204">
        <v>1002</v>
      </c>
      <c r="I701" s="203">
        <v>0</v>
      </c>
      <c r="J701" s="139">
        <v>0</v>
      </c>
      <c r="K701" s="203">
        <v>0</v>
      </c>
      <c r="L701" s="204">
        <v>750</v>
      </c>
      <c r="M701" s="139" t="s">
        <v>18</v>
      </c>
      <c r="N701" s="170" t="s">
        <v>18</v>
      </c>
      <c r="O701" s="170" t="s">
        <v>18</v>
      </c>
      <c r="P701" s="170" t="s">
        <v>18</v>
      </c>
      <c r="Q701" s="139" t="s">
        <v>18</v>
      </c>
      <c r="R701" s="170" t="s">
        <v>18</v>
      </c>
      <c r="S701" s="207" t="s">
        <v>18</v>
      </c>
    </row>
    <row r="702" spans="1:22" s="1" customFormat="1">
      <c r="A702" s="2" t="s">
        <v>20</v>
      </c>
      <c r="B702" s="2" t="s">
        <v>415</v>
      </c>
      <c r="C702" s="4" t="s">
        <v>1591</v>
      </c>
      <c r="D702" s="4" t="s">
        <v>1590</v>
      </c>
      <c r="E702" s="165">
        <v>18900</v>
      </c>
      <c r="F702" s="166">
        <v>0.05</v>
      </c>
      <c r="G702" s="165">
        <v>17955</v>
      </c>
      <c r="H702" s="204">
        <v>1002</v>
      </c>
      <c r="I702" s="203">
        <v>0</v>
      </c>
      <c r="J702" s="139">
        <v>0</v>
      </c>
      <c r="K702" s="203">
        <v>0</v>
      </c>
      <c r="L702" s="204">
        <v>750</v>
      </c>
      <c r="M702" s="139" t="s">
        <v>18</v>
      </c>
      <c r="N702" s="170" t="s">
        <v>18</v>
      </c>
      <c r="O702" s="170" t="s">
        <v>18</v>
      </c>
      <c r="P702" s="170" t="s">
        <v>18</v>
      </c>
      <c r="Q702" s="139" t="s">
        <v>18</v>
      </c>
      <c r="R702" s="170" t="s">
        <v>18</v>
      </c>
      <c r="S702" s="207" t="s">
        <v>18</v>
      </c>
    </row>
    <row r="703" spans="1:22" s="1" customFormat="1">
      <c r="A703" s="4" t="s">
        <v>20</v>
      </c>
      <c r="B703" s="2" t="s">
        <v>415</v>
      </c>
      <c r="C703" s="3" t="s">
        <v>1592</v>
      </c>
      <c r="D703" s="3" t="s">
        <v>1593</v>
      </c>
      <c r="E703" s="165">
        <v>250</v>
      </c>
      <c r="F703" s="166">
        <v>0.05</v>
      </c>
      <c r="G703" s="165">
        <v>237.5</v>
      </c>
      <c r="H703" s="139">
        <v>0</v>
      </c>
      <c r="I703" s="139">
        <v>0</v>
      </c>
      <c r="J703" s="139">
        <v>0</v>
      </c>
      <c r="K703" s="139">
        <v>0</v>
      </c>
      <c r="L703" s="139">
        <v>0</v>
      </c>
      <c r="M703" s="139" t="s">
        <v>18</v>
      </c>
      <c r="N703" s="139" t="s">
        <v>18</v>
      </c>
      <c r="O703" s="170" t="s">
        <v>18</v>
      </c>
      <c r="P703" s="139" t="s">
        <v>18</v>
      </c>
      <c r="Q703" s="139" t="s">
        <v>18</v>
      </c>
      <c r="R703" s="170" t="s">
        <v>18</v>
      </c>
      <c r="S703" s="139" t="s">
        <v>18</v>
      </c>
    </row>
    <row r="704" spans="1:22" s="1" customFormat="1">
      <c r="A704" s="4" t="s">
        <v>20</v>
      </c>
      <c r="B704" s="2" t="s">
        <v>415</v>
      </c>
      <c r="C704" s="3" t="s">
        <v>1594</v>
      </c>
      <c r="D704" s="3" t="s">
        <v>1595</v>
      </c>
      <c r="E704" s="165">
        <v>3150</v>
      </c>
      <c r="F704" s="166">
        <v>0.05</v>
      </c>
      <c r="G704" s="165">
        <v>2992.5</v>
      </c>
      <c r="H704" s="139">
        <v>0</v>
      </c>
      <c r="I704" s="139">
        <v>0</v>
      </c>
      <c r="J704" s="139">
        <v>0</v>
      </c>
      <c r="K704" s="139">
        <v>0</v>
      </c>
      <c r="L704" s="139">
        <v>0</v>
      </c>
      <c r="M704" s="139" t="s">
        <v>18</v>
      </c>
      <c r="N704" s="139" t="s">
        <v>18</v>
      </c>
      <c r="O704" s="170" t="s">
        <v>18</v>
      </c>
      <c r="P704" s="139" t="s">
        <v>18</v>
      </c>
      <c r="Q704" s="139" t="s">
        <v>18</v>
      </c>
      <c r="R704" s="170" t="s">
        <v>18</v>
      </c>
      <c r="S704" s="139" t="s">
        <v>18</v>
      </c>
    </row>
    <row r="705" spans="1:22" s="1" customFormat="1">
      <c r="A705" s="4" t="s">
        <v>20</v>
      </c>
      <c r="B705" s="2" t="s">
        <v>415</v>
      </c>
      <c r="C705" s="3" t="s">
        <v>1596</v>
      </c>
      <c r="D705" s="3" t="s">
        <v>1597</v>
      </c>
      <c r="E705" s="165">
        <v>2995</v>
      </c>
      <c r="F705" s="166">
        <v>0.05</v>
      </c>
      <c r="G705" s="165">
        <v>2845.25</v>
      </c>
      <c r="H705" s="139">
        <v>0</v>
      </c>
      <c r="I705" s="139">
        <v>0</v>
      </c>
      <c r="J705" s="139">
        <v>0</v>
      </c>
      <c r="K705" s="139">
        <v>0</v>
      </c>
      <c r="L705" s="139">
        <v>0</v>
      </c>
      <c r="M705" s="139" t="s">
        <v>18</v>
      </c>
      <c r="N705" s="139" t="s">
        <v>18</v>
      </c>
      <c r="O705" s="139" t="s">
        <v>18</v>
      </c>
      <c r="P705" s="139" t="s">
        <v>18</v>
      </c>
      <c r="Q705" s="139" t="s">
        <v>18</v>
      </c>
      <c r="R705" s="139" t="s">
        <v>18</v>
      </c>
      <c r="S705" s="139" t="s">
        <v>18</v>
      </c>
    </row>
    <row r="706" spans="1:22" s="1" customFormat="1">
      <c r="A706" s="4" t="s">
        <v>20</v>
      </c>
      <c r="B706" s="2" t="s">
        <v>415</v>
      </c>
      <c r="C706" s="3" t="s">
        <v>1598</v>
      </c>
      <c r="D706" s="3" t="s">
        <v>1599</v>
      </c>
      <c r="E706" s="165">
        <v>500</v>
      </c>
      <c r="F706" s="166">
        <v>0.05</v>
      </c>
      <c r="G706" s="165">
        <v>475</v>
      </c>
      <c r="H706" s="139">
        <v>0</v>
      </c>
      <c r="I706" s="139">
        <v>0</v>
      </c>
      <c r="J706" s="139">
        <v>0</v>
      </c>
      <c r="K706" s="139">
        <v>0</v>
      </c>
      <c r="L706" s="139">
        <v>0</v>
      </c>
      <c r="M706" s="139" t="s">
        <v>18</v>
      </c>
      <c r="N706" s="139" t="s">
        <v>18</v>
      </c>
      <c r="O706" s="170" t="s">
        <v>18</v>
      </c>
      <c r="P706" s="139" t="s">
        <v>18</v>
      </c>
      <c r="Q706" s="139" t="s">
        <v>18</v>
      </c>
      <c r="R706" s="170" t="s">
        <v>18</v>
      </c>
      <c r="S706" s="139" t="s">
        <v>18</v>
      </c>
    </row>
    <row r="707" spans="1:22" s="1" customFormat="1">
      <c r="A707" s="2" t="s">
        <v>20</v>
      </c>
      <c r="B707" s="2" t="s">
        <v>415</v>
      </c>
      <c r="C707" s="4" t="s">
        <v>1600</v>
      </c>
      <c r="D707" s="4" t="s">
        <v>1601</v>
      </c>
      <c r="E707" s="165">
        <v>13650</v>
      </c>
      <c r="F707" s="166">
        <v>0.05</v>
      </c>
      <c r="G707" s="165">
        <v>12967.5</v>
      </c>
      <c r="H707" s="204">
        <v>1002</v>
      </c>
      <c r="I707" s="203">
        <v>0</v>
      </c>
      <c r="J707" s="139">
        <v>0</v>
      </c>
      <c r="K707" s="203">
        <v>0</v>
      </c>
      <c r="L707" s="204">
        <v>750</v>
      </c>
      <c r="M707" s="139" t="s">
        <v>18</v>
      </c>
      <c r="N707" s="170" t="s">
        <v>18</v>
      </c>
      <c r="O707" s="170" t="s">
        <v>18</v>
      </c>
      <c r="P707" s="170" t="s">
        <v>18</v>
      </c>
      <c r="Q707" s="139" t="s">
        <v>18</v>
      </c>
      <c r="R707" s="170" t="s">
        <v>18</v>
      </c>
      <c r="S707" s="207" t="s">
        <v>18</v>
      </c>
    </row>
    <row r="708" spans="1:22" s="1" customFormat="1">
      <c r="A708" s="2" t="s">
        <v>20</v>
      </c>
      <c r="B708" s="2" t="s">
        <v>415</v>
      </c>
      <c r="C708" s="4" t="s">
        <v>1602</v>
      </c>
      <c r="D708" s="4" t="s">
        <v>1603</v>
      </c>
      <c r="E708" s="165">
        <v>13650</v>
      </c>
      <c r="F708" s="166">
        <v>0.05</v>
      </c>
      <c r="G708" s="165">
        <v>12967.5</v>
      </c>
      <c r="H708" s="204">
        <v>1002</v>
      </c>
      <c r="I708" s="203">
        <v>0</v>
      </c>
      <c r="J708" s="139">
        <v>0</v>
      </c>
      <c r="K708" s="203">
        <v>0</v>
      </c>
      <c r="L708" s="204">
        <v>750</v>
      </c>
      <c r="M708" s="139" t="s">
        <v>18</v>
      </c>
      <c r="N708" s="170" t="s">
        <v>18</v>
      </c>
      <c r="O708" s="170" t="s">
        <v>18</v>
      </c>
      <c r="P708" s="170" t="s">
        <v>18</v>
      </c>
      <c r="Q708" s="139" t="s">
        <v>18</v>
      </c>
      <c r="R708" s="170" t="s">
        <v>18</v>
      </c>
      <c r="S708" s="207" t="s">
        <v>18</v>
      </c>
    </row>
    <row r="709" spans="1:22" s="1" customFormat="1">
      <c r="A709" s="2" t="s">
        <v>20</v>
      </c>
      <c r="B709" s="2" t="s">
        <v>415</v>
      </c>
      <c r="C709" s="4" t="s">
        <v>1604</v>
      </c>
      <c r="D709" s="4" t="s">
        <v>1605</v>
      </c>
      <c r="E709" s="165">
        <v>13650</v>
      </c>
      <c r="F709" s="166">
        <v>0.05</v>
      </c>
      <c r="G709" s="165">
        <v>12967.5</v>
      </c>
      <c r="H709" s="204">
        <v>1002</v>
      </c>
      <c r="I709" s="203">
        <v>0</v>
      </c>
      <c r="J709" s="139">
        <v>0</v>
      </c>
      <c r="K709" s="203">
        <v>0</v>
      </c>
      <c r="L709" s="204">
        <v>750</v>
      </c>
      <c r="M709" s="139" t="s">
        <v>18</v>
      </c>
      <c r="N709" s="170" t="s">
        <v>18</v>
      </c>
      <c r="O709" s="170" t="s">
        <v>18</v>
      </c>
      <c r="P709" s="170" t="s">
        <v>18</v>
      </c>
      <c r="Q709" s="139" t="s">
        <v>18</v>
      </c>
      <c r="R709" s="170" t="s">
        <v>18</v>
      </c>
      <c r="S709" s="207" t="s">
        <v>18</v>
      </c>
    </row>
    <row r="710" spans="1:22" s="1" customFormat="1">
      <c r="A710" s="2" t="s">
        <v>20</v>
      </c>
      <c r="B710" s="2" t="s">
        <v>415</v>
      </c>
      <c r="C710" s="4" t="s">
        <v>1606</v>
      </c>
      <c r="D710" s="4" t="s">
        <v>1607</v>
      </c>
      <c r="E710" s="165">
        <v>13650</v>
      </c>
      <c r="F710" s="166">
        <v>0.05</v>
      </c>
      <c r="G710" s="165">
        <v>12967.5</v>
      </c>
      <c r="H710" s="204">
        <v>1002</v>
      </c>
      <c r="I710" s="203">
        <v>0</v>
      </c>
      <c r="J710" s="139">
        <v>0</v>
      </c>
      <c r="K710" s="203">
        <v>0</v>
      </c>
      <c r="L710" s="204">
        <v>750</v>
      </c>
      <c r="M710" s="139" t="s">
        <v>18</v>
      </c>
      <c r="N710" s="170" t="s">
        <v>18</v>
      </c>
      <c r="O710" s="170" t="s">
        <v>18</v>
      </c>
      <c r="P710" s="170" t="s">
        <v>18</v>
      </c>
      <c r="Q710" s="139" t="s">
        <v>18</v>
      </c>
      <c r="R710" s="170" t="s">
        <v>18</v>
      </c>
      <c r="S710" s="207" t="s">
        <v>18</v>
      </c>
    </row>
    <row r="711" spans="1:22" s="1" customFormat="1">
      <c r="A711" s="4" t="s">
        <v>20</v>
      </c>
      <c r="B711" s="2" t="s">
        <v>415</v>
      </c>
      <c r="C711" s="4" t="s">
        <v>1608</v>
      </c>
      <c r="D711" s="4" t="s">
        <v>1609</v>
      </c>
      <c r="E711" s="176">
        <v>14000</v>
      </c>
      <c r="F711" s="166">
        <v>0.05</v>
      </c>
      <c r="G711" s="165">
        <v>13300</v>
      </c>
      <c r="H711" s="139">
        <v>1002</v>
      </c>
      <c r="I711" s="139">
        <v>0</v>
      </c>
      <c r="J711" s="139">
        <v>0</v>
      </c>
      <c r="K711" s="139">
        <v>0</v>
      </c>
      <c r="L711" s="139">
        <v>750</v>
      </c>
      <c r="M711" s="139" t="s">
        <v>18</v>
      </c>
      <c r="N711" s="168" t="s">
        <v>18</v>
      </c>
      <c r="O711" s="168" t="s">
        <v>18</v>
      </c>
      <c r="P711" s="168" t="s">
        <v>18</v>
      </c>
      <c r="Q711" s="139" t="s">
        <v>18</v>
      </c>
      <c r="R711" s="168" t="s">
        <v>18</v>
      </c>
      <c r="S711" s="139" t="s">
        <v>18</v>
      </c>
    </row>
    <row r="712" spans="1:22" s="1" customFormat="1">
      <c r="A712" s="4" t="s">
        <v>20</v>
      </c>
      <c r="B712" s="2" t="s">
        <v>415</v>
      </c>
      <c r="C712" s="3" t="s">
        <v>1610</v>
      </c>
      <c r="D712" s="3" t="s">
        <v>1611</v>
      </c>
      <c r="E712" s="165">
        <v>1000</v>
      </c>
      <c r="F712" s="166">
        <v>0.05</v>
      </c>
      <c r="G712" s="165">
        <v>950</v>
      </c>
      <c r="H712" s="139">
        <v>0</v>
      </c>
      <c r="I712" s="139">
        <v>0</v>
      </c>
      <c r="J712" s="139">
        <v>0</v>
      </c>
      <c r="K712" s="139">
        <v>0</v>
      </c>
      <c r="L712" s="139">
        <v>0</v>
      </c>
      <c r="M712" s="139" t="s">
        <v>18</v>
      </c>
      <c r="N712" s="139" t="s">
        <v>18</v>
      </c>
      <c r="O712" s="170" t="s">
        <v>18</v>
      </c>
      <c r="P712" s="139" t="s">
        <v>18</v>
      </c>
      <c r="Q712" s="139" t="s">
        <v>18</v>
      </c>
      <c r="R712" s="170" t="s">
        <v>18</v>
      </c>
      <c r="S712" s="139" t="s">
        <v>18</v>
      </c>
    </row>
    <row r="713" spans="1:22" s="1" customFormat="1" ht="30">
      <c r="A713" s="4" t="s">
        <v>20</v>
      </c>
      <c r="B713" s="2" t="s">
        <v>21</v>
      </c>
      <c r="C713" s="3" t="s">
        <v>1960</v>
      </c>
      <c r="D713" s="3" t="s">
        <v>1961</v>
      </c>
      <c r="E713" s="165">
        <v>840</v>
      </c>
      <c r="F713" s="166">
        <v>0.05</v>
      </c>
      <c r="G713" s="165">
        <v>798</v>
      </c>
      <c r="H713" s="139">
        <v>0</v>
      </c>
      <c r="I713" s="139">
        <v>0</v>
      </c>
      <c r="J713" s="139">
        <v>0</v>
      </c>
      <c r="K713" s="139">
        <v>0</v>
      </c>
      <c r="L713" s="139">
        <v>0</v>
      </c>
      <c r="M713" s="139" t="s">
        <v>18</v>
      </c>
      <c r="N713" s="139" t="s">
        <v>18</v>
      </c>
      <c r="O713" s="170" t="s">
        <v>18</v>
      </c>
      <c r="P713" s="139" t="s">
        <v>18</v>
      </c>
      <c r="Q713" s="139" t="s">
        <v>18</v>
      </c>
      <c r="R713" s="170" t="s">
        <v>18</v>
      </c>
      <c r="S713" s="139" t="s">
        <v>18</v>
      </c>
    </row>
    <row r="714" spans="1:22" s="1" customFormat="1">
      <c r="A714" s="4" t="s">
        <v>20</v>
      </c>
      <c r="B714" s="2" t="s">
        <v>21</v>
      </c>
      <c r="C714" s="3" t="s">
        <v>1962</v>
      </c>
      <c r="D714" s="3" t="s">
        <v>1963</v>
      </c>
      <c r="E714" s="165">
        <v>1365</v>
      </c>
      <c r="F714" s="166">
        <v>0.05</v>
      </c>
      <c r="G714" s="165">
        <v>1296.75</v>
      </c>
      <c r="H714" s="139">
        <v>0</v>
      </c>
      <c r="I714" s="139">
        <v>0</v>
      </c>
      <c r="J714" s="139">
        <v>0</v>
      </c>
      <c r="K714" s="139">
        <v>0</v>
      </c>
      <c r="L714" s="139">
        <v>0</v>
      </c>
      <c r="M714" s="139" t="s">
        <v>18</v>
      </c>
      <c r="N714" s="139" t="s">
        <v>18</v>
      </c>
      <c r="O714" s="170" t="s">
        <v>18</v>
      </c>
      <c r="P714" s="139" t="s">
        <v>18</v>
      </c>
      <c r="Q714" s="139" t="s">
        <v>18</v>
      </c>
      <c r="R714" s="170" t="s">
        <v>18</v>
      </c>
      <c r="S714" s="139" t="s">
        <v>18</v>
      </c>
    </row>
    <row r="715" spans="1:22" s="1" customFormat="1">
      <c r="A715" s="4" t="s">
        <v>20</v>
      </c>
      <c r="B715" s="2" t="s">
        <v>21</v>
      </c>
      <c r="C715" s="3" t="s">
        <v>1964</v>
      </c>
      <c r="D715" s="3" t="s">
        <v>1965</v>
      </c>
      <c r="E715" s="165">
        <v>1990</v>
      </c>
      <c r="F715" s="166">
        <v>0.05</v>
      </c>
      <c r="G715" s="165">
        <v>1890.5</v>
      </c>
      <c r="H715" s="139">
        <v>0</v>
      </c>
      <c r="I715" s="139">
        <v>0</v>
      </c>
      <c r="J715" s="139">
        <v>0</v>
      </c>
      <c r="K715" s="139">
        <v>0</v>
      </c>
      <c r="L715" s="139">
        <v>0</v>
      </c>
      <c r="M715" s="139" t="s">
        <v>18</v>
      </c>
      <c r="N715" s="139" t="s">
        <v>18</v>
      </c>
      <c r="O715" s="170" t="s">
        <v>18</v>
      </c>
      <c r="P715" s="139" t="s">
        <v>18</v>
      </c>
      <c r="Q715" s="139" t="s">
        <v>18</v>
      </c>
      <c r="R715" s="170" t="s">
        <v>18</v>
      </c>
      <c r="S715" s="139" t="s">
        <v>18</v>
      </c>
    </row>
    <row r="716" spans="1:22" s="1" customFormat="1">
      <c r="A716" s="4" t="s">
        <v>20</v>
      </c>
      <c r="B716" s="2" t="s">
        <v>21</v>
      </c>
      <c r="C716" s="3" t="s">
        <v>1966</v>
      </c>
      <c r="D716" s="3" t="s">
        <v>1967</v>
      </c>
      <c r="E716" s="165">
        <v>2440</v>
      </c>
      <c r="F716" s="166">
        <v>0.05</v>
      </c>
      <c r="G716" s="165">
        <v>2318</v>
      </c>
      <c r="H716" s="139">
        <v>0</v>
      </c>
      <c r="I716" s="139">
        <v>0</v>
      </c>
      <c r="J716" s="139">
        <v>0</v>
      </c>
      <c r="K716" s="139">
        <v>0</v>
      </c>
      <c r="L716" s="139">
        <v>0</v>
      </c>
      <c r="M716" s="139" t="s">
        <v>18</v>
      </c>
      <c r="N716" s="139" t="s">
        <v>18</v>
      </c>
      <c r="O716" s="170" t="s">
        <v>18</v>
      </c>
      <c r="P716" s="139" t="s">
        <v>18</v>
      </c>
      <c r="Q716" s="139" t="s">
        <v>18</v>
      </c>
      <c r="R716" s="170" t="s">
        <v>18</v>
      </c>
      <c r="S716" s="139" t="s">
        <v>18</v>
      </c>
    </row>
    <row r="717" spans="1:22" s="226" customFormat="1">
      <c r="A717" s="4" t="s">
        <v>20</v>
      </c>
      <c r="B717" s="2" t="s">
        <v>21</v>
      </c>
      <c r="C717" s="3" t="s">
        <v>2138</v>
      </c>
      <c r="D717" s="3" t="s">
        <v>2139</v>
      </c>
      <c r="E717" s="165">
        <v>3130</v>
      </c>
      <c r="F717" s="166">
        <v>0.05</v>
      </c>
      <c r="G717" s="165">
        <v>2973.5</v>
      </c>
      <c r="H717" s="139">
        <v>0</v>
      </c>
      <c r="I717" s="139">
        <v>0</v>
      </c>
      <c r="J717" s="139">
        <v>0</v>
      </c>
      <c r="K717" s="139">
        <v>0</v>
      </c>
      <c r="L717" s="139">
        <v>0</v>
      </c>
      <c r="M717" s="139" t="s">
        <v>18</v>
      </c>
      <c r="N717" s="139" t="s">
        <v>18</v>
      </c>
      <c r="O717" s="170" t="s">
        <v>18</v>
      </c>
      <c r="P717" s="139" t="s">
        <v>18</v>
      </c>
      <c r="Q717" s="139" t="s">
        <v>18</v>
      </c>
      <c r="R717" s="170" t="s">
        <v>18</v>
      </c>
      <c r="S717" s="139" t="s">
        <v>18</v>
      </c>
      <c r="T717" s="1"/>
      <c r="U717" s="1"/>
      <c r="V717" s="1"/>
    </row>
    <row r="718" spans="1:22" s="226" customFormat="1">
      <c r="A718" s="4" t="s">
        <v>20</v>
      </c>
      <c r="B718" s="2" t="s">
        <v>415</v>
      </c>
      <c r="C718" s="3" t="s">
        <v>2155</v>
      </c>
      <c r="D718" s="3" t="s">
        <v>2156</v>
      </c>
      <c r="E718" s="165">
        <v>500</v>
      </c>
      <c r="F718" s="166">
        <v>0.05</v>
      </c>
      <c r="G718" s="165">
        <v>475</v>
      </c>
      <c r="H718" s="139">
        <v>0</v>
      </c>
      <c r="I718" s="139">
        <v>0</v>
      </c>
      <c r="J718" s="139">
        <v>0</v>
      </c>
      <c r="K718" s="139">
        <v>0</v>
      </c>
      <c r="L718" s="139">
        <v>0</v>
      </c>
      <c r="M718" s="139" t="s">
        <v>18</v>
      </c>
      <c r="N718" s="139" t="s">
        <v>18</v>
      </c>
      <c r="O718" s="170" t="s">
        <v>18</v>
      </c>
      <c r="P718" s="139" t="s">
        <v>18</v>
      </c>
      <c r="Q718" s="139" t="s">
        <v>18</v>
      </c>
      <c r="R718" s="170" t="s">
        <v>18</v>
      </c>
      <c r="S718" s="139" t="s">
        <v>18</v>
      </c>
      <c r="T718" s="1"/>
      <c r="U718" s="1"/>
      <c r="V718" s="1"/>
    </row>
    <row r="719" spans="1:22" s="226" customFormat="1">
      <c r="A719" s="4" t="s">
        <v>20</v>
      </c>
      <c r="B719" s="2" t="s">
        <v>415</v>
      </c>
      <c r="C719" s="3" t="s">
        <v>2157</v>
      </c>
      <c r="D719" s="3" t="s">
        <v>2158</v>
      </c>
      <c r="E719" s="165">
        <v>1430</v>
      </c>
      <c r="F719" s="166">
        <v>0.05</v>
      </c>
      <c r="G719" s="165">
        <v>1358.5</v>
      </c>
      <c r="H719" s="139">
        <v>0</v>
      </c>
      <c r="I719" s="139">
        <v>0</v>
      </c>
      <c r="J719" s="139">
        <v>0</v>
      </c>
      <c r="K719" s="139">
        <v>0</v>
      </c>
      <c r="L719" s="139">
        <v>0</v>
      </c>
      <c r="M719" s="139" t="s">
        <v>18</v>
      </c>
      <c r="N719" s="139" t="s">
        <v>18</v>
      </c>
      <c r="O719" s="170" t="s">
        <v>18</v>
      </c>
      <c r="P719" s="139" t="s">
        <v>18</v>
      </c>
      <c r="Q719" s="139" t="s">
        <v>18</v>
      </c>
      <c r="R719" s="170" t="s">
        <v>18</v>
      </c>
      <c r="S719" s="139" t="s">
        <v>18</v>
      </c>
      <c r="T719" s="1"/>
      <c r="U719" s="1"/>
      <c r="V719" s="1"/>
    </row>
    <row r="720" spans="1:22" s="226" customFormat="1">
      <c r="A720" s="4" t="s">
        <v>20</v>
      </c>
      <c r="B720" s="2" t="s">
        <v>415</v>
      </c>
      <c r="C720" s="3" t="s">
        <v>2159</v>
      </c>
      <c r="D720" s="3" t="s">
        <v>2160</v>
      </c>
      <c r="E720" s="165">
        <v>8</v>
      </c>
      <c r="F720" s="166">
        <v>0.05</v>
      </c>
      <c r="G720" s="165">
        <v>7.6</v>
      </c>
      <c r="H720" s="139">
        <v>0</v>
      </c>
      <c r="I720" s="139">
        <v>0</v>
      </c>
      <c r="J720" s="139">
        <v>0</v>
      </c>
      <c r="K720" s="139">
        <v>0</v>
      </c>
      <c r="L720" s="139">
        <v>0</v>
      </c>
      <c r="M720" s="139" t="s">
        <v>18</v>
      </c>
      <c r="N720" s="139" t="s">
        <v>18</v>
      </c>
      <c r="O720" s="170" t="s">
        <v>18</v>
      </c>
      <c r="P720" s="139" t="s">
        <v>18</v>
      </c>
      <c r="Q720" s="139" t="s">
        <v>18</v>
      </c>
      <c r="R720" s="170" t="s">
        <v>18</v>
      </c>
      <c r="S720" s="139" t="s">
        <v>18</v>
      </c>
      <c r="T720" s="1"/>
      <c r="U720" s="1"/>
      <c r="V720" s="1"/>
    </row>
    <row r="721" spans="1:22" s="226" customFormat="1">
      <c r="A721" s="2" t="s">
        <v>20</v>
      </c>
      <c r="B721" s="2" t="s">
        <v>415</v>
      </c>
      <c r="C721" s="4" t="s">
        <v>2161</v>
      </c>
      <c r="D721" s="4" t="s">
        <v>2162</v>
      </c>
      <c r="E721" s="165" t="s">
        <v>18</v>
      </c>
      <c r="F721" s="167" t="s">
        <v>18</v>
      </c>
      <c r="G721" s="165" t="s">
        <v>18</v>
      </c>
      <c r="H721" s="139">
        <v>0</v>
      </c>
      <c r="I721" s="139">
        <v>0</v>
      </c>
      <c r="J721" s="139">
        <v>0</v>
      </c>
      <c r="K721" s="139">
        <v>0</v>
      </c>
      <c r="L721" s="139">
        <v>0</v>
      </c>
      <c r="M721" s="139" t="s">
        <v>18</v>
      </c>
      <c r="N721" s="170" t="s">
        <v>18</v>
      </c>
      <c r="O721" s="170" t="s">
        <v>18</v>
      </c>
      <c r="P721" s="170" t="s">
        <v>18</v>
      </c>
      <c r="Q721" s="139">
        <v>1475</v>
      </c>
      <c r="R721" s="170" t="s">
        <v>18</v>
      </c>
      <c r="S721" s="139">
        <v>1475</v>
      </c>
      <c r="T721" s="1"/>
      <c r="U721" s="1"/>
      <c r="V721" s="1"/>
    </row>
    <row r="722" spans="1:22" s="226" customFormat="1" ht="30">
      <c r="A722" s="4" t="s">
        <v>20</v>
      </c>
      <c r="B722" s="2" t="s">
        <v>415</v>
      </c>
      <c r="C722" s="3" t="s">
        <v>2163</v>
      </c>
      <c r="D722" s="3" t="s">
        <v>2164</v>
      </c>
      <c r="E722" s="185">
        <v>6</v>
      </c>
      <c r="F722" s="177">
        <v>0.05</v>
      </c>
      <c r="G722" s="165">
        <v>5.6999999999999993</v>
      </c>
      <c r="H722" s="139">
        <v>0</v>
      </c>
      <c r="I722" s="139">
        <v>0</v>
      </c>
      <c r="J722" s="139">
        <v>0</v>
      </c>
      <c r="K722" s="139">
        <v>0</v>
      </c>
      <c r="L722" s="139">
        <v>0</v>
      </c>
      <c r="M722" s="139" t="s">
        <v>18</v>
      </c>
      <c r="N722" s="139" t="s">
        <v>18</v>
      </c>
      <c r="O722" s="170" t="s">
        <v>18</v>
      </c>
      <c r="P722" s="139" t="s">
        <v>18</v>
      </c>
      <c r="Q722" s="139" t="s">
        <v>18</v>
      </c>
      <c r="R722" s="170" t="s">
        <v>18</v>
      </c>
      <c r="S722" s="139" t="s">
        <v>18</v>
      </c>
      <c r="T722" s="1"/>
      <c r="U722" s="1"/>
      <c r="V722" s="1"/>
    </row>
    <row r="723" spans="1:22" s="226" customFormat="1">
      <c r="A723" s="4" t="s">
        <v>20</v>
      </c>
      <c r="B723" s="2" t="s">
        <v>415</v>
      </c>
      <c r="C723" s="3" t="s">
        <v>2165</v>
      </c>
      <c r="D723" s="3" t="s">
        <v>2166</v>
      </c>
      <c r="E723" s="165">
        <v>1225</v>
      </c>
      <c r="F723" s="166">
        <v>0.05</v>
      </c>
      <c r="G723" s="165">
        <v>1163.75</v>
      </c>
      <c r="H723" s="139">
        <v>0</v>
      </c>
      <c r="I723" s="139">
        <v>0</v>
      </c>
      <c r="J723" s="139">
        <v>0</v>
      </c>
      <c r="K723" s="139">
        <v>0</v>
      </c>
      <c r="L723" s="139">
        <v>0</v>
      </c>
      <c r="M723" s="139" t="s">
        <v>18</v>
      </c>
      <c r="N723" s="139" t="s">
        <v>18</v>
      </c>
      <c r="O723" s="170" t="s">
        <v>18</v>
      </c>
      <c r="P723" s="139" t="s">
        <v>18</v>
      </c>
      <c r="Q723" s="139" t="s">
        <v>18</v>
      </c>
      <c r="R723" s="170" t="s">
        <v>18</v>
      </c>
      <c r="S723" s="139" t="s">
        <v>18</v>
      </c>
      <c r="T723" s="1"/>
      <c r="U723" s="1"/>
      <c r="V723" s="1"/>
    </row>
    <row r="724" spans="1:22" s="226" customFormat="1">
      <c r="A724" s="2" t="s">
        <v>20</v>
      </c>
      <c r="B724" s="2" t="s">
        <v>415</v>
      </c>
      <c r="C724" s="4" t="s">
        <v>2167</v>
      </c>
      <c r="D724" s="4" t="s">
        <v>2168</v>
      </c>
      <c r="E724" s="165">
        <v>13260</v>
      </c>
      <c r="F724" s="166">
        <v>0.05</v>
      </c>
      <c r="G724" s="165">
        <v>12597</v>
      </c>
      <c r="H724" s="204">
        <v>1000</v>
      </c>
      <c r="I724" s="203">
        <v>0</v>
      </c>
      <c r="J724" s="139">
        <v>0</v>
      </c>
      <c r="K724" s="204">
        <v>950</v>
      </c>
      <c r="L724" s="204">
        <v>750</v>
      </c>
      <c r="M724" s="139" t="s">
        <v>18</v>
      </c>
      <c r="N724" s="170" t="s">
        <v>18</v>
      </c>
      <c r="O724" s="170" t="s">
        <v>18</v>
      </c>
      <c r="P724" s="170" t="s">
        <v>18</v>
      </c>
      <c r="Q724" s="139" t="s">
        <v>18</v>
      </c>
      <c r="R724" s="170" t="s">
        <v>18</v>
      </c>
      <c r="S724" s="207" t="s">
        <v>18</v>
      </c>
      <c r="T724" s="1"/>
      <c r="U724" s="1"/>
      <c r="V724" s="1"/>
    </row>
    <row r="725" spans="1:22" s="226" customFormat="1" ht="30">
      <c r="A725" s="4" t="s">
        <v>20</v>
      </c>
      <c r="B725" s="2" t="s">
        <v>415</v>
      </c>
      <c r="C725" s="3" t="s">
        <v>2169</v>
      </c>
      <c r="D725" s="3" t="s">
        <v>2170</v>
      </c>
      <c r="E725" s="185">
        <v>36</v>
      </c>
      <c r="F725" s="166">
        <v>0.05</v>
      </c>
      <c r="G725" s="165">
        <v>34.199999999999996</v>
      </c>
      <c r="H725" s="139">
        <v>0</v>
      </c>
      <c r="I725" s="139">
        <v>0</v>
      </c>
      <c r="J725" s="139">
        <v>0</v>
      </c>
      <c r="K725" s="139">
        <v>0</v>
      </c>
      <c r="L725" s="139">
        <v>0</v>
      </c>
      <c r="M725" s="139" t="s">
        <v>18</v>
      </c>
      <c r="N725" s="139" t="s">
        <v>18</v>
      </c>
      <c r="O725" s="170" t="s">
        <v>18</v>
      </c>
      <c r="P725" s="139" t="s">
        <v>18</v>
      </c>
      <c r="Q725" s="139" t="s">
        <v>18</v>
      </c>
      <c r="R725" s="170" t="s">
        <v>18</v>
      </c>
      <c r="S725" s="139" t="s">
        <v>18</v>
      </c>
      <c r="T725" s="1"/>
      <c r="U725" s="1"/>
      <c r="V725" s="1"/>
    </row>
    <row r="726" spans="1:22" s="1" customFormat="1">
      <c r="A726" s="4" t="s">
        <v>20</v>
      </c>
      <c r="B726" s="2" t="s">
        <v>415</v>
      </c>
      <c r="C726" s="3" t="s">
        <v>2171</v>
      </c>
      <c r="D726" s="3" t="s">
        <v>2172</v>
      </c>
      <c r="E726" s="165">
        <v>3060</v>
      </c>
      <c r="F726" s="166">
        <v>0.05</v>
      </c>
      <c r="G726" s="165">
        <v>2907</v>
      </c>
      <c r="H726" s="139">
        <v>0</v>
      </c>
      <c r="I726" s="139">
        <v>0</v>
      </c>
      <c r="J726" s="139">
        <v>0</v>
      </c>
      <c r="K726" s="139">
        <v>0</v>
      </c>
      <c r="L726" s="139">
        <v>0</v>
      </c>
      <c r="M726" s="139" t="s">
        <v>18</v>
      </c>
      <c r="N726" s="139" t="s">
        <v>18</v>
      </c>
      <c r="O726" s="170" t="s">
        <v>18</v>
      </c>
      <c r="P726" s="139" t="s">
        <v>18</v>
      </c>
      <c r="Q726" s="139" t="s">
        <v>18</v>
      </c>
      <c r="R726" s="170" t="s">
        <v>18</v>
      </c>
      <c r="S726" s="139" t="s">
        <v>18</v>
      </c>
    </row>
    <row r="727" spans="1:22" s="1" customFormat="1">
      <c r="A727" s="4" t="s">
        <v>20</v>
      </c>
      <c r="B727" s="2" t="s">
        <v>415</v>
      </c>
      <c r="C727" s="3" t="s">
        <v>2173</v>
      </c>
      <c r="D727" s="3" t="s">
        <v>2174</v>
      </c>
      <c r="E727" s="165">
        <v>3060</v>
      </c>
      <c r="F727" s="166">
        <v>0.05</v>
      </c>
      <c r="G727" s="165">
        <v>2907</v>
      </c>
      <c r="H727" s="139">
        <v>0</v>
      </c>
      <c r="I727" s="139">
        <v>0</v>
      </c>
      <c r="J727" s="139">
        <v>0</v>
      </c>
      <c r="K727" s="139">
        <v>0</v>
      </c>
      <c r="L727" s="139">
        <v>0</v>
      </c>
      <c r="M727" s="139" t="s">
        <v>18</v>
      </c>
      <c r="N727" s="139" t="s">
        <v>18</v>
      </c>
      <c r="O727" s="170" t="s">
        <v>18</v>
      </c>
      <c r="P727" s="139" t="s">
        <v>18</v>
      </c>
      <c r="Q727" s="139" t="s">
        <v>18</v>
      </c>
      <c r="R727" s="170" t="s">
        <v>18</v>
      </c>
      <c r="S727" s="139" t="s">
        <v>18</v>
      </c>
    </row>
    <row r="728" spans="1:22" s="1" customFormat="1">
      <c r="A728" s="4" t="s">
        <v>20</v>
      </c>
      <c r="B728" s="2" t="s">
        <v>415</v>
      </c>
      <c r="C728" s="3" t="s">
        <v>2175</v>
      </c>
      <c r="D728" s="3" t="s">
        <v>2176</v>
      </c>
      <c r="E728" s="165">
        <v>3060</v>
      </c>
      <c r="F728" s="166">
        <v>0.05</v>
      </c>
      <c r="G728" s="165">
        <v>2907</v>
      </c>
      <c r="H728" s="139">
        <v>0</v>
      </c>
      <c r="I728" s="139">
        <v>0</v>
      </c>
      <c r="J728" s="139">
        <v>0</v>
      </c>
      <c r="K728" s="139">
        <v>0</v>
      </c>
      <c r="L728" s="139">
        <v>0</v>
      </c>
      <c r="M728" s="139" t="s">
        <v>18</v>
      </c>
      <c r="N728" s="139" t="s">
        <v>18</v>
      </c>
      <c r="O728" s="170" t="s">
        <v>18</v>
      </c>
      <c r="P728" s="139" t="s">
        <v>18</v>
      </c>
      <c r="Q728" s="139" t="s">
        <v>18</v>
      </c>
      <c r="R728" s="170" t="s">
        <v>18</v>
      </c>
      <c r="S728" s="139" t="s">
        <v>18</v>
      </c>
    </row>
    <row r="729" spans="1:22" s="1" customFormat="1">
      <c r="A729" s="4" t="s">
        <v>20</v>
      </c>
      <c r="B729" s="2" t="s">
        <v>415</v>
      </c>
      <c r="C729" s="3" t="s">
        <v>2177</v>
      </c>
      <c r="D729" s="3" t="s">
        <v>2178</v>
      </c>
      <c r="E729" s="165">
        <v>3725</v>
      </c>
      <c r="F729" s="166">
        <v>0.05</v>
      </c>
      <c r="G729" s="165">
        <v>3538.75</v>
      </c>
      <c r="H729" s="139">
        <v>0</v>
      </c>
      <c r="I729" s="139">
        <v>0</v>
      </c>
      <c r="J729" s="139">
        <v>0</v>
      </c>
      <c r="K729" s="139">
        <v>0</v>
      </c>
      <c r="L729" s="139">
        <v>0</v>
      </c>
      <c r="M729" s="139" t="s">
        <v>18</v>
      </c>
      <c r="N729" s="139" t="s">
        <v>18</v>
      </c>
      <c r="O729" s="170" t="s">
        <v>18</v>
      </c>
      <c r="P729" s="139" t="s">
        <v>18</v>
      </c>
      <c r="Q729" s="139" t="s">
        <v>18</v>
      </c>
      <c r="R729" s="170" t="s">
        <v>18</v>
      </c>
      <c r="S729" s="139" t="s">
        <v>18</v>
      </c>
    </row>
    <row r="730" spans="1:22" s="1" customFormat="1">
      <c r="A730" s="4" t="s">
        <v>20</v>
      </c>
      <c r="B730" s="2" t="s">
        <v>415</v>
      </c>
      <c r="C730" s="3" t="s">
        <v>2179</v>
      </c>
      <c r="D730" s="3" t="s">
        <v>2180</v>
      </c>
      <c r="E730" s="165">
        <v>3060</v>
      </c>
      <c r="F730" s="166">
        <v>0.05</v>
      </c>
      <c r="G730" s="165">
        <v>2907</v>
      </c>
      <c r="H730" s="139">
        <v>0</v>
      </c>
      <c r="I730" s="139">
        <v>0</v>
      </c>
      <c r="J730" s="139">
        <v>0</v>
      </c>
      <c r="K730" s="139">
        <v>0</v>
      </c>
      <c r="L730" s="139">
        <v>0</v>
      </c>
      <c r="M730" s="139" t="s">
        <v>18</v>
      </c>
      <c r="N730" s="139" t="s">
        <v>18</v>
      </c>
      <c r="O730" s="170" t="s">
        <v>18</v>
      </c>
      <c r="P730" s="139" t="s">
        <v>18</v>
      </c>
      <c r="Q730" s="139" t="s">
        <v>18</v>
      </c>
      <c r="R730" s="170" t="s">
        <v>18</v>
      </c>
      <c r="S730" s="139" t="s">
        <v>18</v>
      </c>
    </row>
    <row r="731" spans="1:22" s="1" customFormat="1">
      <c r="A731" s="4" t="s">
        <v>20</v>
      </c>
      <c r="B731" s="2" t="s">
        <v>415</v>
      </c>
      <c r="C731" s="3" t="s">
        <v>2181</v>
      </c>
      <c r="D731" s="3" t="s">
        <v>2182</v>
      </c>
      <c r="E731" s="165">
        <v>3060</v>
      </c>
      <c r="F731" s="166">
        <v>0.05</v>
      </c>
      <c r="G731" s="165">
        <v>2907</v>
      </c>
      <c r="H731" s="139">
        <v>0</v>
      </c>
      <c r="I731" s="139">
        <v>0</v>
      </c>
      <c r="J731" s="139">
        <v>0</v>
      </c>
      <c r="K731" s="139">
        <v>0</v>
      </c>
      <c r="L731" s="139">
        <v>0</v>
      </c>
      <c r="M731" s="139" t="s">
        <v>18</v>
      </c>
      <c r="N731" s="139" t="s">
        <v>18</v>
      </c>
      <c r="O731" s="170" t="s">
        <v>18</v>
      </c>
      <c r="P731" s="139" t="s">
        <v>18</v>
      </c>
      <c r="Q731" s="139" t="s">
        <v>18</v>
      </c>
      <c r="R731" s="170" t="s">
        <v>18</v>
      </c>
      <c r="S731" s="139" t="s">
        <v>18</v>
      </c>
    </row>
    <row r="732" spans="1:22" s="1" customFormat="1">
      <c r="A732" s="4" t="s">
        <v>20</v>
      </c>
      <c r="B732" s="2" t="s">
        <v>415</v>
      </c>
      <c r="C732" s="3" t="s">
        <v>2183</v>
      </c>
      <c r="D732" s="3" t="s">
        <v>2184</v>
      </c>
      <c r="E732" s="165">
        <v>3060</v>
      </c>
      <c r="F732" s="166">
        <v>0.05</v>
      </c>
      <c r="G732" s="165">
        <v>2907</v>
      </c>
      <c r="H732" s="139">
        <v>0</v>
      </c>
      <c r="I732" s="139">
        <v>0</v>
      </c>
      <c r="J732" s="139">
        <v>0</v>
      </c>
      <c r="K732" s="139">
        <v>0</v>
      </c>
      <c r="L732" s="139">
        <v>0</v>
      </c>
      <c r="M732" s="139" t="s">
        <v>18</v>
      </c>
      <c r="N732" s="139" t="s">
        <v>18</v>
      </c>
      <c r="O732" s="170" t="s">
        <v>18</v>
      </c>
      <c r="P732" s="139" t="s">
        <v>18</v>
      </c>
      <c r="Q732" s="139" t="s">
        <v>18</v>
      </c>
      <c r="R732" s="170" t="s">
        <v>18</v>
      </c>
      <c r="S732" s="139" t="s">
        <v>18</v>
      </c>
    </row>
    <row r="733" spans="1:22" s="1" customFormat="1">
      <c r="A733" s="4" t="s">
        <v>20</v>
      </c>
      <c r="B733" s="2" t="s">
        <v>415</v>
      </c>
      <c r="C733" s="3" t="s">
        <v>2185</v>
      </c>
      <c r="D733" s="3" t="s">
        <v>2186</v>
      </c>
      <c r="E733" s="165">
        <v>3725</v>
      </c>
      <c r="F733" s="166">
        <v>0.05</v>
      </c>
      <c r="G733" s="165">
        <v>3538.75</v>
      </c>
      <c r="H733" s="139">
        <v>0</v>
      </c>
      <c r="I733" s="139">
        <v>0</v>
      </c>
      <c r="J733" s="139">
        <v>0</v>
      </c>
      <c r="K733" s="139">
        <v>0</v>
      </c>
      <c r="L733" s="139">
        <v>0</v>
      </c>
      <c r="M733" s="139" t="s">
        <v>18</v>
      </c>
      <c r="N733" s="139" t="s">
        <v>18</v>
      </c>
      <c r="O733" s="170" t="s">
        <v>18</v>
      </c>
      <c r="P733" s="139" t="s">
        <v>18</v>
      </c>
      <c r="Q733" s="139" t="s">
        <v>18</v>
      </c>
      <c r="R733" s="170" t="s">
        <v>18</v>
      </c>
      <c r="S733" s="139" t="s">
        <v>18</v>
      </c>
    </row>
    <row r="734" spans="1:22" s="1" customFormat="1">
      <c r="A734" s="4" t="s">
        <v>20</v>
      </c>
      <c r="B734" s="2" t="s">
        <v>415</v>
      </c>
      <c r="C734" s="3" t="s">
        <v>2187</v>
      </c>
      <c r="D734" s="3" t="s">
        <v>2188</v>
      </c>
      <c r="E734" s="165">
        <v>5625</v>
      </c>
      <c r="F734" s="166">
        <v>0.05</v>
      </c>
      <c r="G734" s="165">
        <v>5343.75</v>
      </c>
      <c r="H734" s="139">
        <v>0</v>
      </c>
      <c r="I734" s="139">
        <v>0</v>
      </c>
      <c r="J734" s="139">
        <v>0</v>
      </c>
      <c r="K734" s="139">
        <v>0</v>
      </c>
      <c r="L734" s="139">
        <v>0</v>
      </c>
      <c r="M734" s="139" t="s">
        <v>18</v>
      </c>
      <c r="N734" s="139" t="s">
        <v>18</v>
      </c>
      <c r="O734" s="170" t="s">
        <v>18</v>
      </c>
      <c r="P734" s="139" t="s">
        <v>18</v>
      </c>
      <c r="Q734" s="139" t="s">
        <v>18</v>
      </c>
      <c r="R734" s="170" t="s">
        <v>18</v>
      </c>
      <c r="S734" s="139" t="s">
        <v>18</v>
      </c>
    </row>
    <row r="735" spans="1:22" s="1" customFormat="1">
      <c r="A735" s="4" t="s">
        <v>20</v>
      </c>
      <c r="B735" s="2" t="s">
        <v>415</v>
      </c>
      <c r="C735" s="3" t="s">
        <v>2189</v>
      </c>
      <c r="D735" s="3" t="s">
        <v>2190</v>
      </c>
      <c r="E735" s="165">
        <v>845</v>
      </c>
      <c r="F735" s="166">
        <v>0.05</v>
      </c>
      <c r="G735" s="165">
        <v>802.75</v>
      </c>
      <c r="H735" s="139">
        <v>0</v>
      </c>
      <c r="I735" s="139">
        <v>0</v>
      </c>
      <c r="J735" s="139">
        <v>0</v>
      </c>
      <c r="K735" s="139">
        <v>0</v>
      </c>
      <c r="L735" s="139">
        <v>0</v>
      </c>
      <c r="M735" s="139" t="s">
        <v>18</v>
      </c>
      <c r="N735" s="139" t="s">
        <v>18</v>
      </c>
      <c r="O735" s="170" t="s">
        <v>18</v>
      </c>
      <c r="P735" s="139" t="s">
        <v>18</v>
      </c>
      <c r="Q735" s="139" t="s">
        <v>18</v>
      </c>
      <c r="R735" s="170" t="s">
        <v>18</v>
      </c>
      <c r="S735" s="139" t="s">
        <v>18</v>
      </c>
    </row>
    <row r="736" spans="1:22" s="1" customFormat="1" ht="30">
      <c r="A736" s="4" t="s">
        <v>20</v>
      </c>
      <c r="B736" s="2" t="s">
        <v>415</v>
      </c>
      <c r="C736" s="3" t="s">
        <v>2191</v>
      </c>
      <c r="D736" s="3" t="s">
        <v>2192</v>
      </c>
      <c r="E736" s="165">
        <v>3060</v>
      </c>
      <c r="F736" s="166">
        <v>0.05</v>
      </c>
      <c r="G736" s="165">
        <v>2907</v>
      </c>
      <c r="H736" s="139">
        <v>0</v>
      </c>
      <c r="I736" s="139">
        <v>0</v>
      </c>
      <c r="J736" s="139">
        <v>0</v>
      </c>
      <c r="K736" s="139">
        <v>0</v>
      </c>
      <c r="L736" s="139">
        <v>0</v>
      </c>
      <c r="M736" s="139" t="s">
        <v>18</v>
      </c>
      <c r="N736" s="139" t="s">
        <v>18</v>
      </c>
      <c r="O736" s="170" t="s">
        <v>18</v>
      </c>
      <c r="P736" s="139" t="s">
        <v>18</v>
      </c>
      <c r="Q736" s="139" t="s">
        <v>18</v>
      </c>
      <c r="R736" s="170" t="s">
        <v>18</v>
      </c>
      <c r="S736" s="139" t="s">
        <v>18</v>
      </c>
    </row>
    <row r="737" spans="1:19" s="1" customFormat="1">
      <c r="A737" s="4" t="s">
        <v>20</v>
      </c>
      <c r="B737" s="2" t="s">
        <v>415</v>
      </c>
      <c r="C737" s="3" t="s">
        <v>2193</v>
      </c>
      <c r="D737" s="3" t="s">
        <v>2194</v>
      </c>
      <c r="E737" s="165">
        <v>590</v>
      </c>
      <c r="F737" s="166">
        <v>0.05</v>
      </c>
      <c r="G737" s="165">
        <v>560.5</v>
      </c>
      <c r="H737" s="139">
        <v>0</v>
      </c>
      <c r="I737" s="139">
        <v>0</v>
      </c>
      <c r="J737" s="139">
        <v>0</v>
      </c>
      <c r="K737" s="139">
        <v>0</v>
      </c>
      <c r="L737" s="139">
        <v>0</v>
      </c>
      <c r="M737" s="139" t="s">
        <v>18</v>
      </c>
      <c r="N737" s="139" t="s">
        <v>18</v>
      </c>
      <c r="O737" s="170" t="s">
        <v>18</v>
      </c>
      <c r="P737" s="139" t="s">
        <v>18</v>
      </c>
      <c r="Q737" s="139" t="s">
        <v>18</v>
      </c>
      <c r="R737" s="170" t="s">
        <v>18</v>
      </c>
      <c r="S737" s="139" t="s">
        <v>18</v>
      </c>
    </row>
    <row r="738" spans="1:19" s="1" customFormat="1">
      <c r="A738" s="4" t="s">
        <v>20</v>
      </c>
      <c r="B738" s="2" t="s">
        <v>415</v>
      </c>
      <c r="C738" s="3" t="s">
        <v>2195</v>
      </c>
      <c r="D738" s="3" t="s">
        <v>2196</v>
      </c>
      <c r="E738" s="165">
        <v>1175</v>
      </c>
      <c r="F738" s="166">
        <v>0.05</v>
      </c>
      <c r="G738" s="165">
        <v>1116.25</v>
      </c>
      <c r="H738" s="139">
        <v>0</v>
      </c>
      <c r="I738" s="139">
        <v>0</v>
      </c>
      <c r="J738" s="139">
        <v>0</v>
      </c>
      <c r="K738" s="139">
        <v>0</v>
      </c>
      <c r="L738" s="139">
        <v>0</v>
      </c>
      <c r="M738" s="139" t="s">
        <v>18</v>
      </c>
      <c r="N738" s="139" t="s">
        <v>18</v>
      </c>
      <c r="O738" s="170" t="s">
        <v>18</v>
      </c>
      <c r="P738" s="139" t="s">
        <v>18</v>
      </c>
      <c r="Q738" s="139" t="s">
        <v>18</v>
      </c>
      <c r="R738" s="170" t="s">
        <v>18</v>
      </c>
      <c r="S738" s="139" t="s">
        <v>18</v>
      </c>
    </row>
    <row r="739" spans="1:19" s="1" customFormat="1">
      <c r="A739" s="4" t="s">
        <v>20</v>
      </c>
      <c r="B739" s="2" t="s">
        <v>415</v>
      </c>
      <c r="C739" s="3" t="s">
        <v>2197</v>
      </c>
      <c r="D739" s="3" t="s">
        <v>2198</v>
      </c>
      <c r="E739" s="165">
        <v>695</v>
      </c>
      <c r="F739" s="166">
        <v>0.05</v>
      </c>
      <c r="G739" s="165">
        <v>660.25</v>
      </c>
      <c r="H739" s="139">
        <v>0</v>
      </c>
      <c r="I739" s="139">
        <v>0</v>
      </c>
      <c r="J739" s="139">
        <v>0</v>
      </c>
      <c r="K739" s="139">
        <v>0</v>
      </c>
      <c r="L739" s="139">
        <v>0</v>
      </c>
      <c r="M739" s="139" t="s">
        <v>18</v>
      </c>
      <c r="N739" s="139" t="s">
        <v>18</v>
      </c>
      <c r="O739" s="170" t="s">
        <v>18</v>
      </c>
      <c r="P739" s="139" t="s">
        <v>18</v>
      </c>
      <c r="Q739" s="139" t="s">
        <v>18</v>
      </c>
      <c r="R739" s="170" t="s">
        <v>18</v>
      </c>
      <c r="S739" s="139" t="s">
        <v>18</v>
      </c>
    </row>
    <row r="740" spans="1:19" s="1" customFormat="1">
      <c r="A740" s="4" t="s">
        <v>20</v>
      </c>
      <c r="B740" s="2" t="s">
        <v>415</v>
      </c>
      <c r="C740" s="3" t="s">
        <v>2199</v>
      </c>
      <c r="D740" s="3" t="s">
        <v>2200</v>
      </c>
      <c r="E740" s="165">
        <v>1635</v>
      </c>
      <c r="F740" s="166">
        <v>0.05</v>
      </c>
      <c r="G740" s="165">
        <v>1553.25</v>
      </c>
      <c r="H740" s="139">
        <v>0</v>
      </c>
      <c r="I740" s="139">
        <v>0</v>
      </c>
      <c r="J740" s="139">
        <v>0</v>
      </c>
      <c r="K740" s="139">
        <v>0</v>
      </c>
      <c r="L740" s="139">
        <v>0</v>
      </c>
      <c r="M740" s="139" t="s">
        <v>18</v>
      </c>
      <c r="N740" s="139" t="s">
        <v>18</v>
      </c>
      <c r="O740" s="170" t="s">
        <v>18</v>
      </c>
      <c r="P740" s="139" t="s">
        <v>18</v>
      </c>
      <c r="Q740" s="139" t="s">
        <v>18</v>
      </c>
      <c r="R740" s="170" t="s">
        <v>18</v>
      </c>
      <c r="S740" s="139" t="s">
        <v>18</v>
      </c>
    </row>
    <row r="741" spans="1:19" s="1" customFormat="1">
      <c r="A741" s="4" t="s">
        <v>20</v>
      </c>
      <c r="B741" s="2" t="s">
        <v>415</v>
      </c>
      <c r="C741" s="3" t="s">
        <v>2201</v>
      </c>
      <c r="D741" s="3" t="s">
        <v>2202</v>
      </c>
      <c r="E741" s="165">
        <v>1710</v>
      </c>
      <c r="F741" s="166">
        <v>0.05</v>
      </c>
      <c r="G741" s="165">
        <v>1624.5</v>
      </c>
      <c r="H741" s="139">
        <v>0</v>
      </c>
      <c r="I741" s="139">
        <v>0</v>
      </c>
      <c r="J741" s="139">
        <v>0</v>
      </c>
      <c r="K741" s="139">
        <v>0</v>
      </c>
      <c r="L741" s="139">
        <v>0</v>
      </c>
      <c r="M741" s="139" t="s">
        <v>18</v>
      </c>
      <c r="N741" s="139" t="s">
        <v>18</v>
      </c>
      <c r="O741" s="170" t="s">
        <v>18</v>
      </c>
      <c r="P741" s="139" t="s">
        <v>18</v>
      </c>
      <c r="Q741" s="139" t="s">
        <v>18</v>
      </c>
      <c r="R741" s="170" t="s">
        <v>18</v>
      </c>
      <c r="S741" s="139" t="s">
        <v>18</v>
      </c>
    </row>
    <row r="742" spans="1:19" s="1" customFormat="1">
      <c r="A742" s="2" t="s">
        <v>20</v>
      </c>
      <c r="B742" s="2" t="s">
        <v>415</v>
      </c>
      <c r="C742" s="4" t="s">
        <v>2203</v>
      </c>
      <c r="D742" s="4" t="s">
        <v>2204</v>
      </c>
      <c r="E742" s="165">
        <v>18360</v>
      </c>
      <c r="F742" s="166">
        <v>0.05</v>
      </c>
      <c r="G742" s="165">
        <v>17442</v>
      </c>
      <c r="H742" s="204">
        <v>1000</v>
      </c>
      <c r="I742" s="203">
        <v>0</v>
      </c>
      <c r="J742" s="139">
        <v>0</v>
      </c>
      <c r="K742" s="203">
        <v>950</v>
      </c>
      <c r="L742" s="204">
        <v>750</v>
      </c>
      <c r="M742" s="139" t="s">
        <v>18</v>
      </c>
      <c r="N742" s="170" t="s">
        <v>18</v>
      </c>
      <c r="O742" s="170" t="s">
        <v>18</v>
      </c>
      <c r="P742" s="170" t="s">
        <v>18</v>
      </c>
      <c r="Q742" s="139" t="s">
        <v>18</v>
      </c>
      <c r="R742" s="170" t="s">
        <v>18</v>
      </c>
      <c r="S742" s="207" t="s">
        <v>18</v>
      </c>
    </row>
    <row r="743" spans="1:19" s="1" customFormat="1" ht="30">
      <c r="A743" s="4" t="s">
        <v>20</v>
      </c>
      <c r="B743" s="2" t="s">
        <v>415</v>
      </c>
      <c r="C743" s="3" t="s">
        <v>2205</v>
      </c>
      <c r="D743" s="3" t="s">
        <v>2206</v>
      </c>
      <c r="E743" s="185">
        <v>63</v>
      </c>
      <c r="F743" s="166">
        <v>0.05</v>
      </c>
      <c r="G743" s="165">
        <v>59.849999999999994</v>
      </c>
      <c r="H743" s="139">
        <v>0</v>
      </c>
      <c r="I743" s="139">
        <v>0</v>
      </c>
      <c r="J743" s="139">
        <v>0</v>
      </c>
      <c r="K743" s="139">
        <v>0</v>
      </c>
      <c r="L743" s="139">
        <v>0</v>
      </c>
      <c r="M743" s="139" t="s">
        <v>18</v>
      </c>
      <c r="N743" s="139" t="s">
        <v>18</v>
      </c>
      <c r="O743" s="170" t="s">
        <v>18</v>
      </c>
      <c r="P743" s="139" t="s">
        <v>18</v>
      </c>
      <c r="Q743" s="139" t="s">
        <v>18</v>
      </c>
      <c r="R743" s="170" t="s">
        <v>18</v>
      </c>
      <c r="S743" s="139" t="s">
        <v>18</v>
      </c>
    </row>
    <row r="744" spans="1:19" s="1" customFormat="1">
      <c r="A744" s="4" t="s">
        <v>20</v>
      </c>
      <c r="B744" s="2" t="s">
        <v>415</v>
      </c>
      <c r="C744" s="3" t="s">
        <v>2207</v>
      </c>
      <c r="D744" s="3" t="s">
        <v>2208</v>
      </c>
      <c r="E744" s="165">
        <v>3825</v>
      </c>
      <c r="F744" s="166">
        <v>0.05</v>
      </c>
      <c r="G744" s="165">
        <v>3633.75</v>
      </c>
      <c r="H744" s="139">
        <v>0</v>
      </c>
      <c r="I744" s="139">
        <v>0</v>
      </c>
      <c r="J744" s="139">
        <v>0</v>
      </c>
      <c r="K744" s="139">
        <v>0</v>
      </c>
      <c r="L744" s="139">
        <v>0</v>
      </c>
      <c r="M744" s="139" t="s">
        <v>18</v>
      </c>
      <c r="N744" s="139" t="s">
        <v>18</v>
      </c>
      <c r="O744" s="170" t="s">
        <v>18</v>
      </c>
      <c r="P744" s="139" t="s">
        <v>18</v>
      </c>
      <c r="Q744" s="139" t="s">
        <v>18</v>
      </c>
      <c r="R744" s="170" t="s">
        <v>18</v>
      </c>
      <c r="S744" s="139" t="s">
        <v>18</v>
      </c>
    </row>
    <row r="745" spans="1:19" s="1" customFormat="1">
      <c r="A745" s="4" t="s">
        <v>20</v>
      </c>
      <c r="B745" s="2" t="s">
        <v>415</v>
      </c>
      <c r="C745" s="3" t="s">
        <v>2209</v>
      </c>
      <c r="D745" s="3" t="s">
        <v>2210</v>
      </c>
      <c r="E745" s="165">
        <v>3825</v>
      </c>
      <c r="F745" s="166">
        <v>0.05</v>
      </c>
      <c r="G745" s="165">
        <v>3633.75</v>
      </c>
      <c r="H745" s="139">
        <v>0</v>
      </c>
      <c r="I745" s="139">
        <v>0</v>
      </c>
      <c r="J745" s="139">
        <v>0</v>
      </c>
      <c r="K745" s="139">
        <v>0</v>
      </c>
      <c r="L745" s="139">
        <v>0</v>
      </c>
      <c r="M745" s="139" t="s">
        <v>18</v>
      </c>
      <c r="N745" s="139" t="s">
        <v>18</v>
      </c>
      <c r="O745" s="170" t="s">
        <v>18</v>
      </c>
      <c r="P745" s="139" t="s">
        <v>18</v>
      </c>
      <c r="Q745" s="139" t="s">
        <v>18</v>
      </c>
      <c r="R745" s="170" t="s">
        <v>18</v>
      </c>
      <c r="S745" s="139" t="s">
        <v>18</v>
      </c>
    </row>
    <row r="746" spans="1:19" s="1" customFormat="1">
      <c r="A746" s="4" t="s">
        <v>20</v>
      </c>
      <c r="B746" s="2" t="s">
        <v>415</v>
      </c>
      <c r="C746" s="3" t="s">
        <v>2211</v>
      </c>
      <c r="D746" s="3" t="s">
        <v>2212</v>
      </c>
      <c r="E746" s="165">
        <v>3825</v>
      </c>
      <c r="F746" s="166">
        <v>0.05</v>
      </c>
      <c r="G746" s="165">
        <v>3633.75</v>
      </c>
      <c r="H746" s="139">
        <v>0</v>
      </c>
      <c r="I746" s="139">
        <v>0</v>
      </c>
      <c r="J746" s="139">
        <v>0</v>
      </c>
      <c r="K746" s="139">
        <v>0</v>
      </c>
      <c r="L746" s="139">
        <v>0</v>
      </c>
      <c r="M746" s="139" t="s">
        <v>18</v>
      </c>
      <c r="N746" s="139" t="s">
        <v>18</v>
      </c>
      <c r="O746" s="170" t="s">
        <v>18</v>
      </c>
      <c r="P746" s="139" t="s">
        <v>18</v>
      </c>
      <c r="Q746" s="139" t="s">
        <v>18</v>
      </c>
      <c r="R746" s="170" t="s">
        <v>18</v>
      </c>
      <c r="S746" s="139" t="s">
        <v>18</v>
      </c>
    </row>
    <row r="747" spans="1:19" s="1" customFormat="1">
      <c r="A747" s="4" t="s">
        <v>20</v>
      </c>
      <c r="B747" s="2" t="s">
        <v>415</v>
      </c>
      <c r="C747" s="3" t="s">
        <v>2213</v>
      </c>
      <c r="D747" s="3" t="s">
        <v>2214</v>
      </c>
      <c r="E747" s="165">
        <v>3825</v>
      </c>
      <c r="F747" s="166">
        <v>0.05</v>
      </c>
      <c r="G747" s="165">
        <v>3633.75</v>
      </c>
      <c r="H747" s="139">
        <v>0</v>
      </c>
      <c r="I747" s="139">
        <v>0</v>
      </c>
      <c r="J747" s="139">
        <v>0</v>
      </c>
      <c r="K747" s="139">
        <v>0</v>
      </c>
      <c r="L747" s="139">
        <v>0</v>
      </c>
      <c r="M747" s="139" t="s">
        <v>18</v>
      </c>
      <c r="N747" s="139" t="s">
        <v>18</v>
      </c>
      <c r="O747" s="170" t="s">
        <v>18</v>
      </c>
      <c r="P747" s="139" t="s">
        <v>18</v>
      </c>
      <c r="Q747" s="139" t="s">
        <v>18</v>
      </c>
      <c r="R747" s="170" t="s">
        <v>18</v>
      </c>
      <c r="S747" s="139" t="s">
        <v>18</v>
      </c>
    </row>
    <row r="748" spans="1:19" s="1" customFormat="1">
      <c r="A748" s="4" t="s">
        <v>20</v>
      </c>
      <c r="B748" s="2" t="s">
        <v>415</v>
      </c>
      <c r="C748" s="3" t="s">
        <v>2215</v>
      </c>
      <c r="D748" s="3" t="s">
        <v>2216</v>
      </c>
      <c r="E748" s="165">
        <v>3825</v>
      </c>
      <c r="F748" s="166">
        <v>0.05</v>
      </c>
      <c r="G748" s="165">
        <v>3633.75</v>
      </c>
      <c r="H748" s="139">
        <v>0</v>
      </c>
      <c r="I748" s="139">
        <v>0</v>
      </c>
      <c r="J748" s="139">
        <v>0</v>
      </c>
      <c r="K748" s="139">
        <v>0</v>
      </c>
      <c r="L748" s="139">
        <v>0</v>
      </c>
      <c r="M748" s="139" t="s">
        <v>18</v>
      </c>
      <c r="N748" s="139" t="s">
        <v>18</v>
      </c>
      <c r="O748" s="170" t="s">
        <v>18</v>
      </c>
      <c r="P748" s="139" t="s">
        <v>18</v>
      </c>
      <c r="Q748" s="139" t="s">
        <v>18</v>
      </c>
      <c r="R748" s="170" t="s">
        <v>18</v>
      </c>
      <c r="S748" s="139" t="s">
        <v>18</v>
      </c>
    </row>
    <row r="749" spans="1:19" s="1" customFormat="1">
      <c r="A749" s="4" t="s">
        <v>20</v>
      </c>
      <c r="B749" s="2" t="s">
        <v>415</v>
      </c>
      <c r="C749" s="3" t="s">
        <v>2217</v>
      </c>
      <c r="D749" s="3" t="s">
        <v>2218</v>
      </c>
      <c r="E749" s="165">
        <v>3825</v>
      </c>
      <c r="F749" s="166">
        <v>0.05</v>
      </c>
      <c r="G749" s="165">
        <v>3633.75</v>
      </c>
      <c r="H749" s="139">
        <v>0</v>
      </c>
      <c r="I749" s="139">
        <v>0</v>
      </c>
      <c r="J749" s="139">
        <v>0</v>
      </c>
      <c r="K749" s="139">
        <v>0</v>
      </c>
      <c r="L749" s="139">
        <v>0</v>
      </c>
      <c r="M749" s="139" t="s">
        <v>18</v>
      </c>
      <c r="N749" s="139" t="s">
        <v>18</v>
      </c>
      <c r="O749" s="170" t="s">
        <v>18</v>
      </c>
      <c r="P749" s="139" t="s">
        <v>18</v>
      </c>
      <c r="Q749" s="139" t="s">
        <v>18</v>
      </c>
      <c r="R749" s="170" t="s">
        <v>18</v>
      </c>
      <c r="S749" s="139" t="s">
        <v>18</v>
      </c>
    </row>
    <row r="750" spans="1:19" s="1" customFormat="1">
      <c r="A750" s="4" t="s">
        <v>20</v>
      </c>
      <c r="B750" s="2" t="s">
        <v>415</v>
      </c>
      <c r="C750" s="3" t="s">
        <v>2219</v>
      </c>
      <c r="D750" s="3" t="s">
        <v>2220</v>
      </c>
      <c r="E750" s="165">
        <v>1275</v>
      </c>
      <c r="F750" s="166">
        <v>0.05</v>
      </c>
      <c r="G750" s="165">
        <v>1211.25</v>
      </c>
      <c r="H750" s="139">
        <v>0</v>
      </c>
      <c r="I750" s="139">
        <v>0</v>
      </c>
      <c r="J750" s="139">
        <v>0</v>
      </c>
      <c r="K750" s="139">
        <v>0</v>
      </c>
      <c r="L750" s="139">
        <v>0</v>
      </c>
      <c r="M750" s="139" t="s">
        <v>18</v>
      </c>
      <c r="N750" s="139" t="s">
        <v>18</v>
      </c>
      <c r="O750" s="170" t="s">
        <v>18</v>
      </c>
      <c r="P750" s="139" t="s">
        <v>18</v>
      </c>
      <c r="Q750" s="139" t="s">
        <v>18</v>
      </c>
      <c r="R750" s="170" t="s">
        <v>18</v>
      </c>
      <c r="S750" s="139" t="s">
        <v>18</v>
      </c>
    </row>
    <row r="751" spans="1:19" s="1" customFormat="1">
      <c r="A751" s="4" t="s">
        <v>20</v>
      </c>
      <c r="B751" s="2" t="s">
        <v>415</v>
      </c>
      <c r="C751" s="3" t="s">
        <v>2221</v>
      </c>
      <c r="D751" s="3" t="s">
        <v>2222</v>
      </c>
      <c r="E751" s="165">
        <v>255</v>
      </c>
      <c r="F751" s="166">
        <v>0.05</v>
      </c>
      <c r="G751" s="165">
        <v>242.25</v>
      </c>
      <c r="H751" s="139">
        <v>0</v>
      </c>
      <c r="I751" s="139">
        <v>0</v>
      </c>
      <c r="J751" s="139">
        <v>0</v>
      </c>
      <c r="K751" s="139">
        <v>0</v>
      </c>
      <c r="L751" s="139">
        <v>0</v>
      </c>
      <c r="M751" s="139" t="s">
        <v>18</v>
      </c>
      <c r="N751" s="139" t="s">
        <v>18</v>
      </c>
      <c r="O751" s="170" t="s">
        <v>18</v>
      </c>
      <c r="P751" s="139" t="s">
        <v>18</v>
      </c>
      <c r="Q751" s="139" t="s">
        <v>18</v>
      </c>
      <c r="R751" s="170" t="s">
        <v>18</v>
      </c>
      <c r="S751" s="139" t="s">
        <v>18</v>
      </c>
    </row>
    <row r="752" spans="1:19" s="1" customFormat="1">
      <c r="A752" s="4" t="s">
        <v>20</v>
      </c>
      <c r="B752" s="2" t="s">
        <v>415</v>
      </c>
      <c r="C752" s="3" t="s">
        <v>2223</v>
      </c>
      <c r="D752" s="3" t="s">
        <v>2224</v>
      </c>
      <c r="E752" s="165">
        <v>41</v>
      </c>
      <c r="F752" s="166">
        <v>0.05</v>
      </c>
      <c r="G752" s="165">
        <v>38.949999999999996</v>
      </c>
      <c r="H752" s="139">
        <v>0</v>
      </c>
      <c r="I752" s="139">
        <v>0</v>
      </c>
      <c r="J752" s="139">
        <v>0</v>
      </c>
      <c r="K752" s="139">
        <v>0</v>
      </c>
      <c r="L752" s="139">
        <v>0</v>
      </c>
      <c r="M752" s="139" t="s">
        <v>18</v>
      </c>
      <c r="N752" s="139" t="s">
        <v>18</v>
      </c>
      <c r="O752" s="170" t="s">
        <v>18</v>
      </c>
      <c r="P752" s="139" t="s">
        <v>18</v>
      </c>
      <c r="Q752" s="139" t="s">
        <v>18</v>
      </c>
      <c r="R752" s="170" t="s">
        <v>18</v>
      </c>
      <c r="S752" s="139" t="s">
        <v>18</v>
      </c>
    </row>
    <row r="753" spans="1:22" s="1" customFormat="1">
      <c r="A753" s="4" t="s">
        <v>20</v>
      </c>
      <c r="B753" s="2" t="s">
        <v>415</v>
      </c>
      <c r="C753" s="3" t="s">
        <v>2225</v>
      </c>
      <c r="D753" s="3" t="s">
        <v>2226</v>
      </c>
      <c r="E753" s="165">
        <v>740</v>
      </c>
      <c r="F753" s="166">
        <v>0.05</v>
      </c>
      <c r="G753" s="165">
        <v>703</v>
      </c>
      <c r="H753" s="139">
        <v>0</v>
      </c>
      <c r="I753" s="139">
        <v>0</v>
      </c>
      <c r="J753" s="139">
        <v>0</v>
      </c>
      <c r="K753" s="139">
        <v>0</v>
      </c>
      <c r="L753" s="139">
        <v>0</v>
      </c>
      <c r="M753" s="139" t="s">
        <v>18</v>
      </c>
      <c r="N753" s="139" t="s">
        <v>18</v>
      </c>
      <c r="O753" s="170" t="s">
        <v>18</v>
      </c>
      <c r="P753" s="139" t="s">
        <v>18</v>
      </c>
      <c r="Q753" s="139" t="s">
        <v>18</v>
      </c>
      <c r="R753" s="170" t="s">
        <v>18</v>
      </c>
      <c r="S753" s="139" t="s">
        <v>18</v>
      </c>
    </row>
    <row r="754" spans="1:22" s="1" customFormat="1" ht="30">
      <c r="A754" s="4" t="s">
        <v>20</v>
      </c>
      <c r="B754" s="2" t="s">
        <v>415</v>
      </c>
      <c r="C754" s="3" t="s">
        <v>2227</v>
      </c>
      <c r="D754" s="3" t="s">
        <v>2228</v>
      </c>
      <c r="E754" s="165">
        <v>1795</v>
      </c>
      <c r="F754" s="166">
        <v>0.05</v>
      </c>
      <c r="G754" s="165">
        <v>1705.25</v>
      </c>
      <c r="H754" s="139">
        <v>264</v>
      </c>
      <c r="I754" s="139">
        <v>0</v>
      </c>
      <c r="J754" s="139">
        <v>0</v>
      </c>
      <c r="K754" s="139">
        <v>0</v>
      </c>
      <c r="L754" s="139">
        <v>0</v>
      </c>
      <c r="M754" s="139" t="s">
        <v>18</v>
      </c>
      <c r="N754" s="139" t="s">
        <v>18</v>
      </c>
      <c r="O754" s="170" t="s">
        <v>18</v>
      </c>
      <c r="P754" s="139" t="s">
        <v>18</v>
      </c>
      <c r="Q754" s="139" t="s">
        <v>18</v>
      </c>
      <c r="R754" s="170" t="s">
        <v>18</v>
      </c>
      <c r="S754" s="139" t="s">
        <v>18</v>
      </c>
    </row>
    <row r="755" spans="1:22" s="1" customFormat="1">
      <c r="A755" s="4" t="s">
        <v>20</v>
      </c>
      <c r="B755" s="2" t="s">
        <v>415</v>
      </c>
      <c r="C755" s="3" t="s">
        <v>2229</v>
      </c>
      <c r="D755" s="3" t="s">
        <v>2230</v>
      </c>
      <c r="E755" s="165">
        <v>510</v>
      </c>
      <c r="F755" s="166">
        <v>0.05</v>
      </c>
      <c r="G755" s="165">
        <v>484.5</v>
      </c>
      <c r="H755" s="139">
        <v>0</v>
      </c>
      <c r="I755" s="139">
        <v>0</v>
      </c>
      <c r="J755" s="139">
        <v>0</v>
      </c>
      <c r="K755" s="139">
        <v>0</v>
      </c>
      <c r="L755" s="139">
        <v>0</v>
      </c>
      <c r="M755" s="139" t="s">
        <v>18</v>
      </c>
      <c r="N755" s="139" t="s">
        <v>18</v>
      </c>
      <c r="O755" s="170" t="s">
        <v>18</v>
      </c>
      <c r="P755" s="139" t="s">
        <v>18</v>
      </c>
      <c r="Q755" s="139" t="s">
        <v>18</v>
      </c>
      <c r="R755" s="170" t="s">
        <v>18</v>
      </c>
      <c r="S755" s="139" t="s">
        <v>18</v>
      </c>
    </row>
    <row r="756" spans="1:22" s="1" customFormat="1">
      <c r="A756" s="4" t="s">
        <v>20</v>
      </c>
      <c r="B756" s="2" t="s">
        <v>415</v>
      </c>
      <c r="C756" s="3" t="s">
        <v>2231</v>
      </c>
      <c r="D756" s="3" t="s">
        <v>2232</v>
      </c>
      <c r="E756" s="165">
        <v>1840</v>
      </c>
      <c r="F756" s="166">
        <v>0.05</v>
      </c>
      <c r="G756" s="165">
        <v>1748</v>
      </c>
      <c r="H756" s="139">
        <v>0</v>
      </c>
      <c r="I756" s="139">
        <v>0</v>
      </c>
      <c r="J756" s="139">
        <v>0</v>
      </c>
      <c r="K756" s="139">
        <v>0</v>
      </c>
      <c r="L756" s="139">
        <v>0</v>
      </c>
      <c r="M756" s="139" t="s">
        <v>18</v>
      </c>
      <c r="N756" s="139" t="s">
        <v>18</v>
      </c>
      <c r="O756" s="170" t="s">
        <v>18</v>
      </c>
      <c r="P756" s="139" t="s">
        <v>18</v>
      </c>
      <c r="Q756" s="139" t="s">
        <v>18</v>
      </c>
      <c r="R756" s="170" t="s">
        <v>18</v>
      </c>
      <c r="S756" s="139" t="s">
        <v>18</v>
      </c>
    </row>
    <row r="757" spans="1:22" s="1" customFormat="1" ht="30">
      <c r="A757" s="4" t="s">
        <v>20</v>
      </c>
      <c r="B757" s="2" t="s">
        <v>415</v>
      </c>
      <c r="C757" s="3" t="s">
        <v>2233</v>
      </c>
      <c r="D757" s="3" t="s">
        <v>2234</v>
      </c>
      <c r="E757" s="165">
        <v>970</v>
      </c>
      <c r="F757" s="166">
        <v>0.05</v>
      </c>
      <c r="G757" s="165">
        <v>921.5</v>
      </c>
      <c r="H757" s="139">
        <v>144</v>
      </c>
      <c r="I757" s="139">
        <v>0</v>
      </c>
      <c r="J757" s="139">
        <v>0</v>
      </c>
      <c r="K757" s="139">
        <v>0</v>
      </c>
      <c r="L757" s="139">
        <v>0</v>
      </c>
      <c r="M757" s="139" t="s">
        <v>18</v>
      </c>
      <c r="N757" s="139" t="s">
        <v>18</v>
      </c>
      <c r="O757" s="170" t="s">
        <v>18</v>
      </c>
      <c r="P757" s="139" t="s">
        <v>18</v>
      </c>
      <c r="Q757" s="139" t="s">
        <v>18</v>
      </c>
      <c r="R757" s="170" t="s">
        <v>18</v>
      </c>
      <c r="S757" s="139" t="s">
        <v>18</v>
      </c>
    </row>
    <row r="758" spans="1:22" s="1" customFormat="1" ht="30">
      <c r="A758" s="4" t="s">
        <v>20</v>
      </c>
      <c r="B758" s="2" t="s">
        <v>415</v>
      </c>
      <c r="C758" s="3" t="s">
        <v>2235</v>
      </c>
      <c r="D758" s="3" t="s">
        <v>2236</v>
      </c>
      <c r="E758" s="165">
        <v>1500</v>
      </c>
      <c r="F758" s="166">
        <v>0.05</v>
      </c>
      <c r="G758" s="165">
        <v>1425</v>
      </c>
      <c r="H758" s="139">
        <v>0</v>
      </c>
      <c r="I758" s="139">
        <v>0</v>
      </c>
      <c r="J758" s="139">
        <v>0</v>
      </c>
      <c r="K758" s="139">
        <v>0</v>
      </c>
      <c r="L758" s="139">
        <v>0</v>
      </c>
      <c r="M758" s="139" t="s">
        <v>18</v>
      </c>
      <c r="N758" s="139" t="s">
        <v>18</v>
      </c>
      <c r="O758" s="170" t="s">
        <v>18</v>
      </c>
      <c r="P758" s="139" t="s">
        <v>18</v>
      </c>
      <c r="Q758" s="139" t="s">
        <v>18</v>
      </c>
      <c r="R758" s="170" t="s">
        <v>18</v>
      </c>
      <c r="S758" s="139" t="s">
        <v>18</v>
      </c>
    </row>
    <row r="759" spans="1:22" s="1" customFormat="1">
      <c r="A759" s="2" t="s">
        <v>1817</v>
      </c>
      <c r="B759" s="2" t="s">
        <v>1818</v>
      </c>
      <c r="C759" s="4" t="s">
        <v>1819</v>
      </c>
      <c r="D759" s="4" t="s">
        <v>1820</v>
      </c>
      <c r="E759" s="165">
        <v>915</v>
      </c>
      <c r="F759" s="166">
        <v>0.35</v>
      </c>
      <c r="G759" s="165">
        <v>594.75</v>
      </c>
      <c r="H759" s="139">
        <v>0</v>
      </c>
      <c r="I759" s="205">
        <v>0</v>
      </c>
      <c r="J759" s="139">
        <v>0</v>
      </c>
      <c r="K759" s="139">
        <v>0</v>
      </c>
      <c r="L759" s="139">
        <v>0</v>
      </c>
      <c r="M759" s="139" t="s">
        <v>18</v>
      </c>
      <c r="N759" s="168" t="s">
        <v>18</v>
      </c>
      <c r="O759" s="170" t="s">
        <v>18</v>
      </c>
      <c r="P759" s="168" t="s">
        <v>18</v>
      </c>
      <c r="Q759" s="139" t="s">
        <v>18</v>
      </c>
      <c r="R759" s="170" t="s">
        <v>18</v>
      </c>
      <c r="S759" s="139" t="s">
        <v>18</v>
      </c>
    </row>
    <row r="760" spans="1:22" s="1" customFormat="1" ht="30">
      <c r="A760" s="2" t="s">
        <v>1817</v>
      </c>
      <c r="B760" s="2" t="s">
        <v>1818</v>
      </c>
      <c r="C760" s="4" t="s">
        <v>1821</v>
      </c>
      <c r="D760" s="4" t="s">
        <v>1822</v>
      </c>
      <c r="E760" s="165">
        <v>50</v>
      </c>
      <c r="F760" s="166">
        <v>0</v>
      </c>
      <c r="G760" s="165">
        <v>50</v>
      </c>
      <c r="H760" s="139">
        <v>0</v>
      </c>
      <c r="I760" s="139">
        <v>0</v>
      </c>
      <c r="J760" s="139">
        <v>0</v>
      </c>
      <c r="K760" s="139">
        <v>0</v>
      </c>
      <c r="L760" s="139">
        <v>0</v>
      </c>
      <c r="M760" s="139" t="s">
        <v>18</v>
      </c>
      <c r="N760" s="168" t="s">
        <v>18</v>
      </c>
      <c r="O760" s="170" t="s">
        <v>18</v>
      </c>
      <c r="P760" s="168" t="s">
        <v>18</v>
      </c>
      <c r="Q760" s="139" t="s">
        <v>18</v>
      </c>
      <c r="R760" s="170" t="s">
        <v>18</v>
      </c>
      <c r="S760" s="139" t="s">
        <v>18</v>
      </c>
      <c r="T760" s="235"/>
      <c r="U760" s="235"/>
      <c r="V760" s="235"/>
    </row>
    <row r="761" spans="1:22" s="1" customFormat="1" ht="30">
      <c r="A761" s="2" t="s">
        <v>1817</v>
      </c>
      <c r="B761" s="2" t="s">
        <v>1823</v>
      </c>
      <c r="C761" s="4" t="s">
        <v>1824</v>
      </c>
      <c r="D761" s="4" t="s">
        <v>1825</v>
      </c>
      <c r="E761" s="165">
        <v>26.95</v>
      </c>
      <c r="F761" s="166">
        <v>0</v>
      </c>
      <c r="G761" s="165">
        <v>26.95</v>
      </c>
      <c r="H761" s="139">
        <v>0</v>
      </c>
      <c r="I761" s="139">
        <v>0</v>
      </c>
      <c r="J761" s="139">
        <v>0</v>
      </c>
      <c r="K761" s="139">
        <v>0</v>
      </c>
      <c r="L761" s="139">
        <v>0</v>
      </c>
      <c r="M761" s="139" t="s">
        <v>18</v>
      </c>
      <c r="N761" s="168" t="s">
        <v>18</v>
      </c>
      <c r="O761" s="170" t="s">
        <v>18</v>
      </c>
      <c r="P761" s="168" t="s">
        <v>18</v>
      </c>
      <c r="Q761" s="139" t="s">
        <v>18</v>
      </c>
      <c r="R761" s="170" t="s">
        <v>18</v>
      </c>
      <c r="S761" s="139" t="s">
        <v>18</v>
      </c>
    </row>
    <row r="762" spans="1:22" s="1" customFormat="1" ht="30">
      <c r="A762" s="2" t="s">
        <v>1817</v>
      </c>
      <c r="B762" s="2" t="s">
        <v>1823</v>
      </c>
      <c r="C762" s="4" t="s">
        <v>1826</v>
      </c>
      <c r="D762" s="4" t="s">
        <v>1827</v>
      </c>
      <c r="E762" s="165">
        <v>31.95</v>
      </c>
      <c r="F762" s="166">
        <v>0</v>
      </c>
      <c r="G762" s="165">
        <v>31.95</v>
      </c>
      <c r="H762" s="139">
        <v>0</v>
      </c>
      <c r="I762" s="139">
        <v>0</v>
      </c>
      <c r="J762" s="139">
        <v>0</v>
      </c>
      <c r="K762" s="139">
        <v>0</v>
      </c>
      <c r="L762" s="139">
        <v>0</v>
      </c>
      <c r="M762" s="139" t="s">
        <v>18</v>
      </c>
      <c r="N762" s="168" t="s">
        <v>18</v>
      </c>
      <c r="O762" s="170" t="s">
        <v>18</v>
      </c>
      <c r="P762" s="168" t="s">
        <v>18</v>
      </c>
      <c r="Q762" s="139" t="s">
        <v>18</v>
      </c>
      <c r="R762" s="170" t="s">
        <v>18</v>
      </c>
      <c r="S762" s="139" t="s">
        <v>18</v>
      </c>
    </row>
    <row r="763" spans="1:22" s="1" customFormat="1" ht="30">
      <c r="A763" s="2" t="s">
        <v>1817</v>
      </c>
      <c r="B763" s="2" t="s">
        <v>1823</v>
      </c>
      <c r="C763" s="4" t="s">
        <v>1828</v>
      </c>
      <c r="D763" s="4" t="s">
        <v>1829</v>
      </c>
      <c r="E763" s="165">
        <v>59.95</v>
      </c>
      <c r="F763" s="166">
        <v>0</v>
      </c>
      <c r="G763" s="165">
        <v>59.95</v>
      </c>
      <c r="H763" s="139">
        <v>0</v>
      </c>
      <c r="I763" s="139">
        <v>0</v>
      </c>
      <c r="J763" s="139">
        <v>0</v>
      </c>
      <c r="K763" s="139">
        <v>0</v>
      </c>
      <c r="L763" s="139">
        <v>0</v>
      </c>
      <c r="M763" s="139" t="s">
        <v>18</v>
      </c>
      <c r="N763" s="168" t="s">
        <v>18</v>
      </c>
      <c r="O763" s="170" t="s">
        <v>18</v>
      </c>
      <c r="P763" s="168" t="s">
        <v>18</v>
      </c>
      <c r="Q763" s="139" t="s">
        <v>18</v>
      </c>
      <c r="R763" s="170" t="s">
        <v>18</v>
      </c>
      <c r="S763" s="139" t="s">
        <v>18</v>
      </c>
    </row>
    <row r="764" spans="1:22" s="1" customFormat="1">
      <c r="A764" s="2" t="s">
        <v>1817</v>
      </c>
      <c r="B764" s="2" t="s">
        <v>1823</v>
      </c>
      <c r="C764" s="4" t="s">
        <v>1850</v>
      </c>
      <c r="D764" s="4" t="s">
        <v>1851</v>
      </c>
      <c r="E764" s="165">
        <v>69.95</v>
      </c>
      <c r="F764" s="166">
        <v>0</v>
      </c>
      <c r="G764" s="165">
        <v>69.95</v>
      </c>
      <c r="H764" s="139">
        <v>0</v>
      </c>
      <c r="I764" s="139">
        <v>0</v>
      </c>
      <c r="J764" s="139">
        <v>0</v>
      </c>
      <c r="K764" s="139">
        <v>0</v>
      </c>
      <c r="L764" s="139">
        <v>0</v>
      </c>
      <c r="M764" s="139" t="s">
        <v>18</v>
      </c>
      <c r="N764" s="168" t="s">
        <v>18</v>
      </c>
      <c r="O764" s="170" t="s">
        <v>18</v>
      </c>
      <c r="P764" s="168" t="s">
        <v>18</v>
      </c>
      <c r="Q764" s="139" t="s">
        <v>18</v>
      </c>
      <c r="R764" s="170" t="s">
        <v>18</v>
      </c>
      <c r="S764" s="139" t="s">
        <v>18</v>
      </c>
    </row>
    <row r="765" spans="1:22" s="1" customFormat="1" ht="30">
      <c r="A765" s="2" t="s">
        <v>1817</v>
      </c>
      <c r="B765" s="2" t="s">
        <v>1823</v>
      </c>
      <c r="C765" s="3" t="s">
        <v>1852</v>
      </c>
      <c r="D765" s="4" t="s">
        <v>1853</v>
      </c>
      <c r="E765" s="165">
        <v>79.95</v>
      </c>
      <c r="F765" s="166">
        <v>0.05</v>
      </c>
      <c r="G765" s="165">
        <v>75.952500000000001</v>
      </c>
      <c r="H765" s="139">
        <v>0</v>
      </c>
      <c r="I765" s="139">
        <v>0</v>
      </c>
      <c r="J765" s="139">
        <v>0</v>
      </c>
      <c r="K765" s="139">
        <v>0</v>
      </c>
      <c r="L765" s="139">
        <v>0</v>
      </c>
      <c r="M765" s="139" t="s">
        <v>18</v>
      </c>
      <c r="N765" s="168" t="s">
        <v>18</v>
      </c>
      <c r="O765" s="170" t="s">
        <v>18</v>
      </c>
      <c r="P765" s="168" t="s">
        <v>18</v>
      </c>
      <c r="Q765" s="139" t="s">
        <v>18</v>
      </c>
      <c r="R765" s="170" t="s">
        <v>18</v>
      </c>
      <c r="S765" s="139" t="s">
        <v>18</v>
      </c>
    </row>
    <row r="766" spans="1:22" s="1" customFormat="1" ht="30">
      <c r="A766" s="2" t="s">
        <v>1817</v>
      </c>
      <c r="B766" s="2" t="s">
        <v>1823</v>
      </c>
      <c r="C766" s="3" t="s">
        <v>1854</v>
      </c>
      <c r="D766" s="4" t="s">
        <v>1855</v>
      </c>
      <c r="E766" s="165">
        <v>79.95</v>
      </c>
      <c r="F766" s="166">
        <v>0.05</v>
      </c>
      <c r="G766" s="165">
        <v>75.952500000000001</v>
      </c>
      <c r="H766" s="139">
        <v>0</v>
      </c>
      <c r="I766" s="139">
        <v>0</v>
      </c>
      <c r="J766" s="139">
        <v>0</v>
      </c>
      <c r="K766" s="139">
        <v>0</v>
      </c>
      <c r="L766" s="139">
        <v>0</v>
      </c>
      <c r="M766" s="139" t="s">
        <v>18</v>
      </c>
      <c r="N766" s="168" t="s">
        <v>18</v>
      </c>
      <c r="O766" s="170" t="s">
        <v>18</v>
      </c>
      <c r="P766" s="168" t="s">
        <v>18</v>
      </c>
      <c r="Q766" s="139" t="s">
        <v>18</v>
      </c>
      <c r="R766" s="170" t="s">
        <v>18</v>
      </c>
      <c r="S766" s="139" t="s">
        <v>18</v>
      </c>
    </row>
    <row r="767" spans="1:22" s="1" customFormat="1">
      <c r="A767" s="2" t="s">
        <v>1817</v>
      </c>
      <c r="B767" s="2" t="s">
        <v>1818</v>
      </c>
      <c r="C767" s="4" t="s">
        <v>1904</v>
      </c>
      <c r="D767" s="4" t="s">
        <v>1905</v>
      </c>
      <c r="E767" s="165">
        <v>195</v>
      </c>
      <c r="F767" s="166">
        <v>0.05</v>
      </c>
      <c r="G767" s="165">
        <v>185.25</v>
      </c>
      <c r="H767" s="139">
        <v>0</v>
      </c>
      <c r="I767" s="205">
        <v>0</v>
      </c>
      <c r="J767" s="139">
        <v>0</v>
      </c>
      <c r="K767" s="139">
        <v>0</v>
      </c>
      <c r="L767" s="139">
        <v>0</v>
      </c>
      <c r="M767" s="139" t="s">
        <v>18</v>
      </c>
      <c r="N767" s="168" t="s">
        <v>18</v>
      </c>
      <c r="O767" s="170" t="s">
        <v>18</v>
      </c>
      <c r="P767" s="168" t="s">
        <v>18</v>
      </c>
      <c r="Q767" s="139" t="s">
        <v>18</v>
      </c>
      <c r="R767" s="170" t="s">
        <v>18</v>
      </c>
      <c r="S767" s="139" t="s">
        <v>18</v>
      </c>
    </row>
    <row r="768" spans="1:22" s="1" customFormat="1">
      <c r="A768" s="2" t="s">
        <v>1817</v>
      </c>
      <c r="B768" s="2" t="s">
        <v>1818</v>
      </c>
      <c r="C768" s="4" t="s">
        <v>1916</v>
      </c>
      <c r="D768" s="4" t="s">
        <v>1917</v>
      </c>
      <c r="E768" s="165">
        <v>130</v>
      </c>
      <c r="F768" s="166">
        <v>0.05</v>
      </c>
      <c r="G768" s="165">
        <v>123.5</v>
      </c>
      <c r="H768" s="139">
        <v>0</v>
      </c>
      <c r="I768" s="205">
        <v>0</v>
      </c>
      <c r="J768" s="139">
        <v>0</v>
      </c>
      <c r="K768" s="139">
        <v>0</v>
      </c>
      <c r="L768" s="139">
        <v>0</v>
      </c>
      <c r="M768" s="139" t="s">
        <v>18</v>
      </c>
      <c r="N768" s="168" t="s">
        <v>18</v>
      </c>
      <c r="O768" s="170" t="s">
        <v>18</v>
      </c>
      <c r="P768" s="168" t="s">
        <v>18</v>
      </c>
      <c r="Q768" s="139" t="s">
        <v>18</v>
      </c>
      <c r="R768" s="170" t="s">
        <v>18</v>
      </c>
      <c r="S768" s="139" t="s">
        <v>18</v>
      </c>
    </row>
    <row r="769" spans="1:19" s="1" customFormat="1">
      <c r="A769" s="2" t="s">
        <v>1817</v>
      </c>
      <c r="B769" s="2" t="s">
        <v>16</v>
      </c>
      <c r="C769" s="4" t="s">
        <v>1930</v>
      </c>
      <c r="D769" s="4" t="s">
        <v>1931</v>
      </c>
      <c r="E769" s="165">
        <v>141</v>
      </c>
      <c r="F769" s="166">
        <v>0.05</v>
      </c>
      <c r="G769" s="165">
        <v>133.94999999999999</v>
      </c>
      <c r="H769" s="139">
        <v>0</v>
      </c>
      <c r="I769" s="205">
        <v>0</v>
      </c>
      <c r="J769" s="139">
        <v>0</v>
      </c>
      <c r="K769" s="139">
        <v>0</v>
      </c>
      <c r="L769" s="139">
        <v>0</v>
      </c>
      <c r="M769" s="139" t="s">
        <v>18</v>
      </c>
      <c r="N769" s="168" t="s">
        <v>18</v>
      </c>
      <c r="O769" s="170" t="s">
        <v>18</v>
      </c>
      <c r="P769" s="168" t="s">
        <v>18</v>
      </c>
      <c r="Q769" s="139" t="s">
        <v>18</v>
      </c>
      <c r="R769" s="170" t="s">
        <v>18</v>
      </c>
      <c r="S769" s="139" t="s">
        <v>18</v>
      </c>
    </row>
    <row r="770" spans="1:19" s="1" customFormat="1" ht="30">
      <c r="A770" s="2" t="s">
        <v>1878</v>
      </c>
      <c r="B770" s="2" t="s">
        <v>393</v>
      </c>
      <c r="C770" s="3" t="s">
        <v>1879</v>
      </c>
      <c r="D770" s="3" t="s">
        <v>1880</v>
      </c>
      <c r="E770" s="165">
        <v>23340</v>
      </c>
      <c r="F770" s="166">
        <v>0.35</v>
      </c>
      <c r="G770" s="165">
        <v>15171</v>
      </c>
      <c r="H770" s="139">
        <v>3036</v>
      </c>
      <c r="I770" s="139">
        <v>3240</v>
      </c>
      <c r="J770" s="139">
        <v>0</v>
      </c>
      <c r="K770" s="139">
        <v>0</v>
      </c>
      <c r="L770" s="139">
        <v>0</v>
      </c>
      <c r="M770" s="139" t="s">
        <v>18</v>
      </c>
      <c r="N770" s="168" t="s">
        <v>18</v>
      </c>
      <c r="O770" s="168" t="s">
        <v>18</v>
      </c>
      <c r="P770" s="168" t="s">
        <v>18</v>
      </c>
      <c r="Q770" s="139" t="s">
        <v>18</v>
      </c>
      <c r="R770" s="168" t="s">
        <v>18</v>
      </c>
      <c r="S770" s="139" t="s">
        <v>18</v>
      </c>
    </row>
    <row r="771" spans="1:19" s="1" customFormat="1">
      <c r="A771" s="2" t="s">
        <v>1878</v>
      </c>
      <c r="B771" s="2" t="s">
        <v>21</v>
      </c>
      <c r="C771" s="3" t="s">
        <v>2030</v>
      </c>
      <c r="D771" s="3" t="s">
        <v>2031</v>
      </c>
      <c r="E771" s="165">
        <v>3675</v>
      </c>
      <c r="F771" s="166">
        <v>0.05</v>
      </c>
      <c r="G771" s="165">
        <v>3491.25</v>
      </c>
      <c r="H771" s="139">
        <v>0</v>
      </c>
      <c r="I771" s="139">
        <v>0</v>
      </c>
      <c r="J771" s="139">
        <v>0</v>
      </c>
      <c r="K771" s="139">
        <v>0</v>
      </c>
      <c r="L771" s="139">
        <v>0</v>
      </c>
      <c r="M771" s="139" t="s">
        <v>18</v>
      </c>
      <c r="N771" s="168" t="s">
        <v>18</v>
      </c>
      <c r="O771" s="168" t="s">
        <v>18</v>
      </c>
      <c r="P771" s="168" t="s">
        <v>18</v>
      </c>
      <c r="Q771" s="139" t="s">
        <v>18</v>
      </c>
      <c r="R771" s="168" t="s">
        <v>18</v>
      </c>
      <c r="S771" s="139" t="s">
        <v>18</v>
      </c>
    </row>
    <row r="772" spans="1:19" s="1" customFormat="1">
      <c r="A772" s="2" t="s">
        <v>1878</v>
      </c>
      <c r="B772" s="2" t="s">
        <v>21</v>
      </c>
      <c r="C772" s="3" t="s">
        <v>2032</v>
      </c>
      <c r="D772" s="3" t="s">
        <v>2033</v>
      </c>
      <c r="E772" s="165">
        <v>3475</v>
      </c>
      <c r="F772" s="166">
        <v>0.05</v>
      </c>
      <c r="G772" s="165">
        <v>3301.25</v>
      </c>
      <c r="H772" s="139">
        <v>0</v>
      </c>
      <c r="I772" s="139">
        <v>0</v>
      </c>
      <c r="J772" s="139">
        <v>0</v>
      </c>
      <c r="K772" s="139">
        <v>0</v>
      </c>
      <c r="L772" s="139">
        <v>0</v>
      </c>
      <c r="M772" s="139" t="s">
        <v>18</v>
      </c>
      <c r="N772" s="168" t="s">
        <v>18</v>
      </c>
      <c r="O772" s="168" t="s">
        <v>18</v>
      </c>
      <c r="P772" s="168" t="s">
        <v>18</v>
      </c>
      <c r="Q772" s="139" t="s">
        <v>18</v>
      </c>
      <c r="R772" s="168" t="s">
        <v>18</v>
      </c>
      <c r="S772" s="139" t="s">
        <v>18</v>
      </c>
    </row>
    <row r="773" spans="1:19" s="1" customFormat="1">
      <c r="A773" s="2" t="s">
        <v>1878</v>
      </c>
      <c r="B773" s="2" t="s">
        <v>21</v>
      </c>
      <c r="C773" s="3" t="s">
        <v>2034</v>
      </c>
      <c r="D773" s="3" t="s">
        <v>2035</v>
      </c>
      <c r="E773" s="165">
        <v>150</v>
      </c>
      <c r="F773" s="166">
        <v>0.05</v>
      </c>
      <c r="G773" s="165">
        <v>142.5</v>
      </c>
      <c r="H773" s="139">
        <v>0</v>
      </c>
      <c r="I773" s="139">
        <v>0</v>
      </c>
      <c r="J773" s="139">
        <v>0</v>
      </c>
      <c r="K773" s="139">
        <v>0</v>
      </c>
      <c r="L773" s="139">
        <v>0</v>
      </c>
      <c r="M773" s="139" t="s">
        <v>18</v>
      </c>
      <c r="N773" s="168" t="s">
        <v>18</v>
      </c>
      <c r="O773" s="168" t="s">
        <v>18</v>
      </c>
      <c r="P773" s="168" t="s">
        <v>18</v>
      </c>
      <c r="Q773" s="139" t="s">
        <v>18</v>
      </c>
      <c r="R773" s="168" t="s">
        <v>18</v>
      </c>
      <c r="S773" s="139" t="s">
        <v>18</v>
      </c>
    </row>
    <row r="774" spans="1:19" s="1" customFormat="1">
      <c r="A774" s="2" t="s">
        <v>1878</v>
      </c>
      <c r="B774" s="2" t="s">
        <v>21</v>
      </c>
      <c r="C774" s="3" t="s">
        <v>2102</v>
      </c>
      <c r="D774" s="3" t="s">
        <v>2103</v>
      </c>
      <c r="E774" s="165">
        <v>180</v>
      </c>
      <c r="F774" s="166">
        <v>0.05</v>
      </c>
      <c r="G774" s="165">
        <v>171</v>
      </c>
      <c r="H774" s="139">
        <v>0</v>
      </c>
      <c r="I774" s="139">
        <v>0</v>
      </c>
      <c r="J774" s="139">
        <v>0</v>
      </c>
      <c r="K774" s="139">
        <v>0</v>
      </c>
      <c r="L774" s="139">
        <v>0</v>
      </c>
      <c r="M774" s="139" t="s">
        <v>18</v>
      </c>
      <c r="N774" s="168" t="s">
        <v>18</v>
      </c>
      <c r="O774" s="168" t="s">
        <v>18</v>
      </c>
      <c r="P774" s="168" t="s">
        <v>18</v>
      </c>
      <c r="Q774" s="139" t="s">
        <v>18</v>
      </c>
      <c r="R774" s="168" t="s">
        <v>18</v>
      </c>
      <c r="S774" s="139" t="s">
        <v>18</v>
      </c>
    </row>
    <row r="775" spans="1:19" s="1" customFormat="1" ht="60">
      <c r="A775" s="2" t="s">
        <v>1878</v>
      </c>
      <c r="B775" s="2" t="s">
        <v>1830</v>
      </c>
      <c r="C775" s="3" t="s">
        <v>2379</v>
      </c>
      <c r="D775" s="3" t="s">
        <v>2380</v>
      </c>
      <c r="E775" s="165">
        <v>40810</v>
      </c>
      <c r="F775" s="166">
        <v>0.35</v>
      </c>
      <c r="G775" s="165">
        <v>26526.5</v>
      </c>
      <c r="H775" s="205">
        <v>5304</v>
      </c>
      <c r="I775" s="139">
        <v>5664</v>
      </c>
      <c r="J775" s="139">
        <v>0</v>
      </c>
      <c r="K775" s="139">
        <v>0</v>
      </c>
      <c r="L775" s="139">
        <v>0</v>
      </c>
      <c r="M775" s="138">
        <v>180</v>
      </c>
      <c r="N775" s="168" t="s">
        <v>18</v>
      </c>
      <c r="O775" s="168" t="s">
        <v>18</v>
      </c>
      <c r="P775" s="168" t="s">
        <v>18</v>
      </c>
      <c r="Q775" s="139" t="s">
        <v>18</v>
      </c>
      <c r="R775" s="139" t="s">
        <v>18</v>
      </c>
      <c r="S775" s="139" t="s">
        <v>18</v>
      </c>
    </row>
    <row r="776" spans="1:19" s="1" customFormat="1" ht="60">
      <c r="A776" s="2" t="s">
        <v>1878</v>
      </c>
      <c r="B776" s="2" t="s">
        <v>1830</v>
      </c>
      <c r="C776" s="3" t="s">
        <v>2381</v>
      </c>
      <c r="D776" s="3" t="s">
        <v>2382</v>
      </c>
      <c r="E776" s="165">
        <v>38275</v>
      </c>
      <c r="F776" s="166">
        <v>0.35</v>
      </c>
      <c r="G776" s="165">
        <v>24878.75</v>
      </c>
      <c r="H776" s="205">
        <v>4980</v>
      </c>
      <c r="I776" s="139">
        <v>5304</v>
      </c>
      <c r="J776" s="139">
        <v>0</v>
      </c>
      <c r="K776" s="139">
        <v>0</v>
      </c>
      <c r="L776" s="139">
        <v>0</v>
      </c>
      <c r="M776" s="138">
        <v>180</v>
      </c>
      <c r="N776" s="168" t="s">
        <v>18</v>
      </c>
      <c r="O776" s="168" t="s">
        <v>18</v>
      </c>
      <c r="P776" s="168" t="s">
        <v>18</v>
      </c>
      <c r="Q776" s="139" t="s">
        <v>18</v>
      </c>
      <c r="R776" s="139" t="s">
        <v>18</v>
      </c>
      <c r="S776" s="139" t="s">
        <v>18</v>
      </c>
    </row>
    <row r="777" spans="1:19" s="1" customFormat="1" ht="60">
      <c r="A777" s="2" t="s">
        <v>1878</v>
      </c>
      <c r="B777" s="2" t="s">
        <v>1830</v>
      </c>
      <c r="C777" s="3" t="s">
        <v>2383</v>
      </c>
      <c r="D777" s="3" t="s">
        <v>2384</v>
      </c>
      <c r="E777" s="165">
        <v>31110</v>
      </c>
      <c r="F777" s="166">
        <v>0.35</v>
      </c>
      <c r="G777" s="165">
        <v>20221.5</v>
      </c>
      <c r="H777" s="205">
        <v>4044</v>
      </c>
      <c r="I777" s="139">
        <v>4320</v>
      </c>
      <c r="J777" s="139">
        <v>0</v>
      </c>
      <c r="K777" s="139">
        <v>0</v>
      </c>
      <c r="L777" s="139">
        <v>0</v>
      </c>
      <c r="M777" s="138">
        <v>180</v>
      </c>
      <c r="N777" s="168" t="s">
        <v>18</v>
      </c>
      <c r="O777" s="168" t="s">
        <v>18</v>
      </c>
      <c r="P777" s="168" t="s">
        <v>18</v>
      </c>
      <c r="Q777" s="139" t="s">
        <v>18</v>
      </c>
      <c r="R777" s="139" t="s">
        <v>18</v>
      </c>
      <c r="S777" s="139" t="s">
        <v>18</v>
      </c>
    </row>
    <row r="778" spans="1:19" s="1" customFormat="1" ht="60">
      <c r="A778" s="2" t="s">
        <v>1878</v>
      </c>
      <c r="B778" s="2" t="s">
        <v>1830</v>
      </c>
      <c r="C778" s="3" t="s">
        <v>2385</v>
      </c>
      <c r="D778" s="3" t="s">
        <v>2386</v>
      </c>
      <c r="E778" s="165">
        <v>31610</v>
      </c>
      <c r="F778" s="166">
        <v>0.35</v>
      </c>
      <c r="G778" s="165">
        <v>20546.5</v>
      </c>
      <c r="H778" s="205">
        <v>4104</v>
      </c>
      <c r="I778" s="139">
        <v>4380</v>
      </c>
      <c r="J778" s="139">
        <v>0</v>
      </c>
      <c r="K778" s="139">
        <v>0</v>
      </c>
      <c r="L778" s="139">
        <v>0</v>
      </c>
      <c r="M778" s="138">
        <v>180</v>
      </c>
      <c r="N778" s="168" t="s">
        <v>18</v>
      </c>
      <c r="O778" s="168" t="s">
        <v>18</v>
      </c>
      <c r="P778" s="168" t="s">
        <v>18</v>
      </c>
      <c r="Q778" s="139" t="s">
        <v>18</v>
      </c>
      <c r="R778" s="139" t="s">
        <v>18</v>
      </c>
      <c r="S778" s="139" t="s">
        <v>18</v>
      </c>
    </row>
    <row r="779" spans="1:19" s="1" customFormat="1" ht="30">
      <c r="A779" s="2" t="s">
        <v>1847</v>
      </c>
      <c r="B779" s="2" t="s">
        <v>393</v>
      </c>
      <c r="C779" s="3" t="s">
        <v>1848</v>
      </c>
      <c r="D779" s="3" t="s">
        <v>1849</v>
      </c>
      <c r="E779" s="176">
        <v>1970</v>
      </c>
      <c r="F779" s="166">
        <v>0.4</v>
      </c>
      <c r="G779" s="165">
        <v>1182</v>
      </c>
      <c r="H779" s="205">
        <v>0</v>
      </c>
      <c r="I779" s="205">
        <v>252</v>
      </c>
      <c r="J779" s="139">
        <v>0</v>
      </c>
      <c r="K779" s="139">
        <v>0</v>
      </c>
      <c r="L779" s="139">
        <v>0</v>
      </c>
      <c r="M779" s="139" t="s">
        <v>18</v>
      </c>
      <c r="N779" s="168" t="s">
        <v>18</v>
      </c>
      <c r="O779" s="168" t="s">
        <v>18</v>
      </c>
      <c r="P779" s="168" t="s">
        <v>18</v>
      </c>
      <c r="Q779" s="139" t="s">
        <v>18</v>
      </c>
      <c r="R779" s="168" t="s">
        <v>18</v>
      </c>
      <c r="S779" s="139" t="s">
        <v>18</v>
      </c>
    </row>
    <row r="780" spans="1:19" s="1" customFormat="1" ht="30">
      <c r="A780" s="2" t="s">
        <v>1847</v>
      </c>
      <c r="B780" s="2" t="s">
        <v>393</v>
      </c>
      <c r="C780" s="3" t="s">
        <v>1864</v>
      </c>
      <c r="D780" s="3" t="s">
        <v>1865</v>
      </c>
      <c r="E780" s="165">
        <v>2455</v>
      </c>
      <c r="F780" s="166">
        <v>0.4</v>
      </c>
      <c r="G780" s="165">
        <v>1473</v>
      </c>
      <c r="H780" s="139">
        <v>324</v>
      </c>
      <c r="I780" s="139">
        <v>336</v>
      </c>
      <c r="J780" s="139">
        <v>0</v>
      </c>
      <c r="K780" s="139">
        <v>0</v>
      </c>
      <c r="L780" s="139">
        <v>0</v>
      </c>
      <c r="M780" s="139" t="s">
        <v>18</v>
      </c>
      <c r="N780" s="168" t="s">
        <v>18</v>
      </c>
      <c r="O780" s="168" t="s">
        <v>18</v>
      </c>
      <c r="P780" s="168" t="s">
        <v>18</v>
      </c>
      <c r="Q780" s="139" t="s">
        <v>18</v>
      </c>
      <c r="R780" s="168" t="s">
        <v>18</v>
      </c>
      <c r="S780" s="139" t="s">
        <v>18</v>
      </c>
    </row>
    <row r="781" spans="1:19" s="1" customFormat="1">
      <c r="A781" s="2" t="s">
        <v>1847</v>
      </c>
      <c r="B781" s="2" t="s">
        <v>393</v>
      </c>
      <c r="C781" s="3" t="s">
        <v>1906</v>
      </c>
      <c r="D781" s="3" t="s">
        <v>1907</v>
      </c>
      <c r="E781" s="165">
        <v>345</v>
      </c>
      <c r="F781" s="166">
        <v>0.35</v>
      </c>
      <c r="G781" s="165">
        <v>224.25</v>
      </c>
      <c r="H781" s="139">
        <v>0</v>
      </c>
      <c r="I781" s="139">
        <v>0</v>
      </c>
      <c r="J781" s="139">
        <v>0</v>
      </c>
      <c r="K781" s="139">
        <v>0</v>
      </c>
      <c r="L781" s="139">
        <v>0</v>
      </c>
      <c r="M781" s="139" t="s">
        <v>18</v>
      </c>
      <c r="N781" s="168" t="s">
        <v>18</v>
      </c>
      <c r="O781" s="168" t="s">
        <v>18</v>
      </c>
      <c r="P781" s="168" t="s">
        <v>18</v>
      </c>
      <c r="Q781" s="139" t="s">
        <v>18</v>
      </c>
      <c r="R781" s="168" t="s">
        <v>18</v>
      </c>
      <c r="S781" s="139" t="s">
        <v>18</v>
      </c>
    </row>
    <row r="782" spans="1:19" s="1" customFormat="1" ht="60">
      <c r="A782" s="2" t="s">
        <v>1847</v>
      </c>
      <c r="B782" s="2" t="s">
        <v>1830</v>
      </c>
      <c r="C782" s="3" t="s">
        <v>2329</v>
      </c>
      <c r="D782" s="3" t="s">
        <v>2330</v>
      </c>
      <c r="E782" s="165">
        <v>7230</v>
      </c>
      <c r="F782" s="166">
        <v>0.4</v>
      </c>
      <c r="G782" s="165">
        <v>4338</v>
      </c>
      <c r="H782" s="205">
        <v>936</v>
      </c>
      <c r="I782" s="139">
        <v>1488</v>
      </c>
      <c r="J782" s="139">
        <v>0</v>
      </c>
      <c r="K782" s="139">
        <v>0</v>
      </c>
      <c r="L782" s="139">
        <v>0</v>
      </c>
      <c r="M782" s="138">
        <v>180</v>
      </c>
      <c r="N782" s="168" t="s">
        <v>18</v>
      </c>
      <c r="O782" s="168" t="s">
        <v>18</v>
      </c>
      <c r="P782" s="168" t="s">
        <v>18</v>
      </c>
      <c r="Q782" s="139" t="s">
        <v>18</v>
      </c>
      <c r="R782" s="139" t="s">
        <v>18</v>
      </c>
      <c r="S782" s="139" t="s">
        <v>18</v>
      </c>
    </row>
    <row r="783" spans="1:19" s="1" customFormat="1" ht="60">
      <c r="A783" s="2" t="s">
        <v>1847</v>
      </c>
      <c r="B783" s="2" t="s">
        <v>1830</v>
      </c>
      <c r="C783" s="3" t="s">
        <v>2337</v>
      </c>
      <c r="D783" s="3" t="s">
        <v>2338</v>
      </c>
      <c r="E783" s="165">
        <v>9290</v>
      </c>
      <c r="F783" s="166">
        <v>0.4</v>
      </c>
      <c r="G783" s="165">
        <v>5574</v>
      </c>
      <c r="H783" s="205">
        <v>1032</v>
      </c>
      <c r="I783" s="205">
        <v>1212</v>
      </c>
      <c r="J783" s="139">
        <v>0</v>
      </c>
      <c r="K783" s="139">
        <v>0</v>
      </c>
      <c r="L783" s="139">
        <v>0</v>
      </c>
      <c r="M783" s="138">
        <v>180</v>
      </c>
      <c r="N783" s="168" t="s">
        <v>18</v>
      </c>
      <c r="O783" s="168" t="s">
        <v>18</v>
      </c>
      <c r="P783" s="168" t="s">
        <v>18</v>
      </c>
      <c r="Q783" s="139" t="s">
        <v>18</v>
      </c>
      <c r="R783" s="139" t="s">
        <v>18</v>
      </c>
      <c r="S783" s="139" t="s">
        <v>18</v>
      </c>
    </row>
    <row r="784" spans="1:19" s="1" customFormat="1" ht="30">
      <c r="A784" s="2" t="s">
        <v>15</v>
      </c>
      <c r="B784" s="2" t="s">
        <v>16</v>
      </c>
      <c r="C784" s="3">
        <v>9990800</v>
      </c>
      <c r="D784" s="3" t="s">
        <v>17</v>
      </c>
      <c r="E784" s="165">
        <v>33</v>
      </c>
      <c r="F784" s="166">
        <v>0.05</v>
      </c>
      <c r="G784" s="165">
        <v>31.349999999999998</v>
      </c>
      <c r="H784" s="139">
        <v>0</v>
      </c>
      <c r="I784" s="139">
        <v>0</v>
      </c>
      <c r="J784" s="139">
        <v>0</v>
      </c>
      <c r="K784" s="139">
        <v>0</v>
      </c>
      <c r="L784" s="139">
        <v>0</v>
      </c>
      <c r="M784" s="139" t="s">
        <v>18</v>
      </c>
      <c r="N784" s="139" t="s">
        <v>18</v>
      </c>
      <c r="O784" s="139" t="s">
        <v>18</v>
      </c>
      <c r="P784" s="139" t="s">
        <v>18</v>
      </c>
      <c r="Q784" s="139" t="s">
        <v>18</v>
      </c>
      <c r="R784" s="139" t="s">
        <v>18</v>
      </c>
      <c r="S784" s="139" t="s">
        <v>18</v>
      </c>
    </row>
    <row r="785" spans="1:22" s="1" customFormat="1" ht="45">
      <c r="A785" s="2" t="s">
        <v>15</v>
      </c>
      <c r="B785" s="2" t="s">
        <v>16</v>
      </c>
      <c r="C785" s="3">
        <v>9990801</v>
      </c>
      <c r="D785" s="3" t="s">
        <v>19</v>
      </c>
      <c r="E785" s="165">
        <v>398</v>
      </c>
      <c r="F785" s="166">
        <v>0.05</v>
      </c>
      <c r="G785" s="165">
        <v>378.09999999999997</v>
      </c>
      <c r="H785" s="139">
        <v>0</v>
      </c>
      <c r="I785" s="139">
        <v>0</v>
      </c>
      <c r="J785" s="139">
        <v>0</v>
      </c>
      <c r="K785" s="139">
        <v>0</v>
      </c>
      <c r="L785" s="139">
        <v>0</v>
      </c>
      <c r="M785" s="139" t="s">
        <v>18</v>
      </c>
      <c r="N785" s="139" t="s">
        <v>18</v>
      </c>
      <c r="O785" s="139" t="s">
        <v>18</v>
      </c>
      <c r="P785" s="139" t="s">
        <v>18</v>
      </c>
      <c r="Q785" s="139" t="s">
        <v>18</v>
      </c>
      <c r="R785" s="139" t="s">
        <v>18</v>
      </c>
      <c r="S785" s="139" t="s">
        <v>18</v>
      </c>
    </row>
    <row r="786" spans="1:22" s="1" customFormat="1">
      <c r="A786" s="2" t="s">
        <v>15</v>
      </c>
      <c r="B786" s="2" t="s">
        <v>16</v>
      </c>
      <c r="C786" s="3" t="s">
        <v>28</v>
      </c>
      <c r="D786" s="3" t="s">
        <v>29</v>
      </c>
      <c r="E786" s="165">
        <v>455</v>
      </c>
      <c r="F786" s="166">
        <v>0.05</v>
      </c>
      <c r="G786" s="165">
        <v>432.25</v>
      </c>
      <c r="H786" s="139">
        <v>0</v>
      </c>
      <c r="I786" s="139">
        <v>0</v>
      </c>
      <c r="J786" s="139">
        <v>0</v>
      </c>
      <c r="K786" s="139">
        <v>0</v>
      </c>
      <c r="L786" s="139">
        <v>0</v>
      </c>
      <c r="M786" s="139" t="s">
        <v>18</v>
      </c>
      <c r="N786" s="139" t="s">
        <v>18</v>
      </c>
      <c r="O786" s="139" t="s">
        <v>18</v>
      </c>
      <c r="P786" s="139" t="s">
        <v>18</v>
      </c>
      <c r="Q786" s="139" t="s">
        <v>18</v>
      </c>
      <c r="R786" s="139" t="s">
        <v>18</v>
      </c>
      <c r="S786" s="139" t="s">
        <v>18</v>
      </c>
    </row>
    <row r="787" spans="1:22" s="1" customFormat="1">
      <c r="A787" s="2" t="s">
        <v>15</v>
      </c>
      <c r="B787" s="2" t="s">
        <v>16</v>
      </c>
      <c r="C787" s="3" t="s">
        <v>30</v>
      </c>
      <c r="D787" s="3" t="s">
        <v>31</v>
      </c>
      <c r="E787" s="165">
        <v>195</v>
      </c>
      <c r="F787" s="166">
        <v>0.05</v>
      </c>
      <c r="G787" s="165">
        <v>185.25</v>
      </c>
      <c r="H787" s="139">
        <v>0</v>
      </c>
      <c r="I787" s="139">
        <v>0</v>
      </c>
      <c r="J787" s="139">
        <v>0</v>
      </c>
      <c r="K787" s="139">
        <v>0</v>
      </c>
      <c r="L787" s="139">
        <v>0</v>
      </c>
      <c r="M787" s="139" t="s">
        <v>18</v>
      </c>
      <c r="N787" s="139" t="s">
        <v>18</v>
      </c>
      <c r="O787" s="139" t="s">
        <v>18</v>
      </c>
      <c r="P787" s="139" t="s">
        <v>18</v>
      </c>
      <c r="Q787" s="139" t="s">
        <v>18</v>
      </c>
      <c r="R787" s="139" t="s">
        <v>18</v>
      </c>
      <c r="S787" s="139" t="s">
        <v>18</v>
      </c>
    </row>
    <row r="788" spans="1:22" s="1" customFormat="1">
      <c r="A788" s="2" t="s">
        <v>15</v>
      </c>
      <c r="B788" s="2" t="s">
        <v>16</v>
      </c>
      <c r="C788" s="3" t="s">
        <v>32</v>
      </c>
      <c r="D788" s="3" t="s">
        <v>33</v>
      </c>
      <c r="E788" s="165">
        <v>295</v>
      </c>
      <c r="F788" s="166">
        <v>0.05</v>
      </c>
      <c r="G788" s="165">
        <v>280.25</v>
      </c>
      <c r="H788" s="139">
        <v>0</v>
      </c>
      <c r="I788" s="139">
        <v>0</v>
      </c>
      <c r="J788" s="139">
        <v>0</v>
      </c>
      <c r="K788" s="139">
        <v>0</v>
      </c>
      <c r="L788" s="139">
        <v>0</v>
      </c>
      <c r="M788" s="139" t="s">
        <v>18</v>
      </c>
      <c r="N788" s="139" t="s">
        <v>18</v>
      </c>
      <c r="O788" s="139" t="s">
        <v>18</v>
      </c>
      <c r="P788" s="139" t="s">
        <v>18</v>
      </c>
      <c r="Q788" s="139" t="s">
        <v>18</v>
      </c>
      <c r="R788" s="139" t="s">
        <v>18</v>
      </c>
      <c r="S788" s="139" t="s">
        <v>18</v>
      </c>
    </row>
    <row r="789" spans="1:22" s="1" customFormat="1">
      <c r="A789" s="2" t="s">
        <v>15</v>
      </c>
      <c r="B789" s="2" t="s">
        <v>16</v>
      </c>
      <c r="C789" s="3" t="s">
        <v>34</v>
      </c>
      <c r="D789" s="3" t="s">
        <v>35</v>
      </c>
      <c r="E789" s="165">
        <v>49</v>
      </c>
      <c r="F789" s="166">
        <v>0.05</v>
      </c>
      <c r="G789" s="165">
        <v>46.55</v>
      </c>
      <c r="H789" s="139">
        <v>0</v>
      </c>
      <c r="I789" s="139">
        <v>0</v>
      </c>
      <c r="J789" s="139">
        <v>0</v>
      </c>
      <c r="K789" s="139">
        <v>0</v>
      </c>
      <c r="L789" s="139">
        <v>0</v>
      </c>
      <c r="M789" s="139" t="s">
        <v>18</v>
      </c>
      <c r="N789" s="139" t="s">
        <v>18</v>
      </c>
      <c r="O789" s="139" t="s">
        <v>18</v>
      </c>
      <c r="P789" s="139" t="s">
        <v>18</v>
      </c>
      <c r="Q789" s="139" t="s">
        <v>18</v>
      </c>
      <c r="R789" s="139" t="s">
        <v>18</v>
      </c>
      <c r="S789" s="139" t="s">
        <v>18</v>
      </c>
    </row>
    <row r="790" spans="1:22" s="1" customFormat="1">
      <c r="A790" s="2" t="s">
        <v>15</v>
      </c>
      <c r="B790" s="2" t="s">
        <v>16</v>
      </c>
      <c r="C790" s="3" t="s">
        <v>36</v>
      </c>
      <c r="D790" s="3" t="s">
        <v>37</v>
      </c>
      <c r="E790" s="165">
        <v>15</v>
      </c>
      <c r="F790" s="166">
        <v>0.05</v>
      </c>
      <c r="G790" s="165">
        <v>14.25</v>
      </c>
      <c r="H790" s="139">
        <v>0</v>
      </c>
      <c r="I790" s="139">
        <v>0</v>
      </c>
      <c r="J790" s="139">
        <v>0</v>
      </c>
      <c r="K790" s="139">
        <v>0</v>
      </c>
      <c r="L790" s="139">
        <v>0</v>
      </c>
      <c r="M790" s="139" t="s">
        <v>18</v>
      </c>
      <c r="N790" s="139" t="s">
        <v>18</v>
      </c>
      <c r="O790" s="139" t="s">
        <v>18</v>
      </c>
      <c r="P790" s="139" t="s">
        <v>18</v>
      </c>
      <c r="Q790" s="139" t="s">
        <v>18</v>
      </c>
      <c r="R790" s="139" t="s">
        <v>18</v>
      </c>
      <c r="S790" s="139" t="s">
        <v>18</v>
      </c>
    </row>
    <row r="791" spans="1:22" s="222" customFormat="1" ht="30">
      <c r="A791" s="2" t="s">
        <v>15</v>
      </c>
      <c r="B791" s="2" t="s">
        <v>16</v>
      </c>
      <c r="C791" s="3" t="s">
        <v>38</v>
      </c>
      <c r="D791" s="3" t="s">
        <v>39</v>
      </c>
      <c r="E791" s="165">
        <v>157</v>
      </c>
      <c r="F791" s="166">
        <v>0.05</v>
      </c>
      <c r="G791" s="165">
        <v>149.15</v>
      </c>
      <c r="H791" s="139">
        <v>0</v>
      </c>
      <c r="I791" s="139">
        <v>0</v>
      </c>
      <c r="J791" s="139">
        <v>0</v>
      </c>
      <c r="K791" s="139">
        <v>0</v>
      </c>
      <c r="L791" s="139">
        <v>0</v>
      </c>
      <c r="M791" s="139" t="s">
        <v>18</v>
      </c>
      <c r="N791" s="139" t="s">
        <v>18</v>
      </c>
      <c r="O791" s="139" t="s">
        <v>18</v>
      </c>
      <c r="P791" s="139" t="s">
        <v>18</v>
      </c>
      <c r="Q791" s="139" t="s">
        <v>18</v>
      </c>
      <c r="R791" s="139" t="s">
        <v>18</v>
      </c>
      <c r="S791" s="139" t="s">
        <v>18</v>
      </c>
      <c r="T791" s="1"/>
      <c r="U791" s="1"/>
      <c r="V791" s="1"/>
    </row>
    <row r="792" spans="1:22" s="1" customFormat="1">
      <c r="A792" s="2" t="s">
        <v>15</v>
      </c>
      <c r="B792" s="2" t="s">
        <v>16</v>
      </c>
      <c r="C792" s="3" t="s">
        <v>40</v>
      </c>
      <c r="D792" s="3" t="s">
        <v>41</v>
      </c>
      <c r="E792" s="165">
        <v>197</v>
      </c>
      <c r="F792" s="166">
        <v>0.05</v>
      </c>
      <c r="G792" s="165">
        <v>187.14999999999998</v>
      </c>
      <c r="H792" s="139">
        <v>0</v>
      </c>
      <c r="I792" s="139">
        <v>0</v>
      </c>
      <c r="J792" s="139">
        <v>0</v>
      </c>
      <c r="K792" s="139">
        <v>0</v>
      </c>
      <c r="L792" s="139">
        <v>0</v>
      </c>
      <c r="M792" s="139" t="s">
        <v>18</v>
      </c>
      <c r="N792" s="139" t="s">
        <v>18</v>
      </c>
      <c r="O792" s="139" t="s">
        <v>18</v>
      </c>
      <c r="P792" s="139" t="s">
        <v>18</v>
      </c>
      <c r="Q792" s="139" t="s">
        <v>18</v>
      </c>
      <c r="R792" s="139" t="s">
        <v>18</v>
      </c>
      <c r="S792" s="139" t="s">
        <v>18</v>
      </c>
    </row>
    <row r="793" spans="1:22" s="1" customFormat="1">
      <c r="A793" s="2" t="s">
        <v>15</v>
      </c>
      <c r="B793" s="2" t="s">
        <v>16</v>
      </c>
      <c r="C793" s="3" t="s">
        <v>42</v>
      </c>
      <c r="D793" s="3" t="s">
        <v>43</v>
      </c>
      <c r="E793" s="176">
        <v>185</v>
      </c>
      <c r="F793" s="166">
        <v>0.05</v>
      </c>
      <c r="G793" s="165">
        <v>175.75</v>
      </c>
      <c r="H793" s="139">
        <v>0</v>
      </c>
      <c r="I793" s="139">
        <v>0</v>
      </c>
      <c r="J793" s="139">
        <v>0</v>
      </c>
      <c r="K793" s="139">
        <v>0</v>
      </c>
      <c r="L793" s="139">
        <v>0</v>
      </c>
      <c r="M793" s="139" t="s">
        <v>18</v>
      </c>
      <c r="N793" s="139" t="s">
        <v>18</v>
      </c>
      <c r="O793" s="139" t="s">
        <v>18</v>
      </c>
      <c r="P793" s="139" t="s">
        <v>18</v>
      </c>
      <c r="Q793" s="139" t="s">
        <v>18</v>
      </c>
      <c r="R793" s="139" t="s">
        <v>18</v>
      </c>
      <c r="S793" s="139" t="s">
        <v>18</v>
      </c>
    </row>
    <row r="794" spans="1:22" s="1" customFormat="1" ht="30">
      <c r="A794" s="2" t="s">
        <v>15</v>
      </c>
      <c r="B794" s="2" t="s">
        <v>16</v>
      </c>
      <c r="C794" s="3" t="s">
        <v>124</v>
      </c>
      <c r="D794" s="3" t="s">
        <v>125</v>
      </c>
      <c r="E794" s="165">
        <v>40</v>
      </c>
      <c r="F794" s="166">
        <v>0.05</v>
      </c>
      <c r="G794" s="165">
        <v>38</v>
      </c>
      <c r="H794" s="139">
        <v>0</v>
      </c>
      <c r="I794" s="139">
        <v>0</v>
      </c>
      <c r="J794" s="139">
        <v>0</v>
      </c>
      <c r="K794" s="139">
        <v>0</v>
      </c>
      <c r="L794" s="139">
        <v>0</v>
      </c>
      <c r="M794" s="139" t="s">
        <v>18</v>
      </c>
      <c r="N794" s="139" t="s">
        <v>18</v>
      </c>
      <c r="O794" s="139" t="s">
        <v>18</v>
      </c>
      <c r="P794" s="139" t="s">
        <v>18</v>
      </c>
      <c r="Q794" s="139" t="s">
        <v>18</v>
      </c>
      <c r="R794" s="139" t="s">
        <v>18</v>
      </c>
      <c r="S794" s="139" t="s">
        <v>18</v>
      </c>
    </row>
    <row r="795" spans="1:22" s="1" customFormat="1" ht="30">
      <c r="A795" s="2" t="s">
        <v>15</v>
      </c>
      <c r="B795" s="2" t="s">
        <v>16</v>
      </c>
      <c r="C795" s="3" t="s">
        <v>126</v>
      </c>
      <c r="D795" s="3" t="s">
        <v>127</v>
      </c>
      <c r="E795" s="165">
        <v>76</v>
      </c>
      <c r="F795" s="166">
        <v>0.05</v>
      </c>
      <c r="G795" s="165">
        <v>72.2</v>
      </c>
      <c r="H795" s="139">
        <v>0</v>
      </c>
      <c r="I795" s="139">
        <v>0</v>
      </c>
      <c r="J795" s="139">
        <v>0</v>
      </c>
      <c r="K795" s="139">
        <v>0</v>
      </c>
      <c r="L795" s="139">
        <v>0</v>
      </c>
      <c r="M795" s="139" t="s">
        <v>18</v>
      </c>
      <c r="N795" s="139" t="s">
        <v>18</v>
      </c>
      <c r="O795" s="139" t="s">
        <v>18</v>
      </c>
      <c r="P795" s="139" t="s">
        <v>18</v>
      </c>
      <c r="Q795" s="139" t="s">
        <v>18</v>
      </c>
      <c r="R795" s="139" t="s">
        <v>18</v>
      </c>
      <c r="S795" s="139" t="s">
        <v>18</v>
      </c>
    </row>
    <row r="796" spans="1:22" s="1" customFormat="1" ht="30">
      <c r="A796" s="2" t="s">
        <v>15</v>
      </c>
      <c r="B796" s="2" t="s">
        <v>16</v>
      </c>
      <c r="C796" s="3" t="s">
        <v>128</v>
      </c>
      <c r="D796" s="3" t="s">
        <v>129</v>
      </c>
      <c r="E796" s="165">
        <v>76</v>
      </c>
      <c r="F796" s="166">
        <v>0.05</v>
      </c>
      <c r="G796" s="165">
        <v>72.2</v>
      </c>
      <c r="H796" s="139">
        <v>0</v>
      </c>
      <c r="I796" s="139">
        <v>0</v>
      </c>
      <c r="J796" s="139">
        <v>0</v>
      </c>
      <c r="K796" s="139">
        <v>0</v>
      </c>
      <c r="L796" s="139">
        <v>0</v>
      </c>
      <c r="M796" s="139" t="s">
        <v>18</v>
      </c>
      <c r="N796" s="139" t="s">
        <v>18</v>
      </c>
      <c r="O796" s="139" t="s">
        <v>18</v>
      </c>
      <c r="P796" s="139" t="s">
        <v>18</v>
      </c>
      <c r="Q796" s="139" t="s">
        <v>18</v>
      </c>
      <c r="R796" s="139" t="s">
        <v>18</v>
      </c>
      <c r="S796" s="139" t="s">
        <v>18</v>
      </c>
    </row>
    <row r="797" spans="1:22" s="1" customFormat="1">
      <c r="A797" s="2" t="s">
        <v>15</v>
      </c>
      <c r="B797" s="2" t="s">
        <v>16</v>
      </c>
      <c r="C797" s="3" t="s">
        <v>138</v>
      </c>
      <c r="D797" s="3" t="s">
        <v>139</v>
      </c>
      <c r="E797" s="176">
        <v>30</v>
      </c>
      <c r="F797" s="166">
        <v>0.05</v>
      </c>
      <c r="G797" s="165">
        <v>28.5</v>
      </c>
      <c r="H797" s="139">
        <v>0</v>
      </c>
      <c r="I797" s="139">
        <v>0</v>
      </c>
      <c r="J797" s="139">
        <v>0</v>
      </c>
      <c r="K797" s="139">
        <v>0</v>
      </c>
      <c r="L797" s="139">
        <v>0</v>
      </c>
      <c r="M797" s="139" t="s">
        <v>18</v>
      </c>
      <c r="N797" s="139" t="s">
        <v>18</v>
      </c>
      <c r="O797" s="139" t="s">
        <v>18</v>
      </c>
      <c r="P797" s="139" t="s">
        <v>18</v>
      </c>
      <c r="Q797" s="139" t="s">
        <v>18</v>
      </c>
      <c r="R797" s="139" t="s">
        <v>18</v>
      </c>
      <c r="S797" s="139" t="s">
        <v>18</v>
      </c>
    </row>
    <row r="798" spans="1:22" s="1" customFormat="1">
      <c r="A798" s="2" t="s">
        <v>15</v>
      </c>
      <c r="B798" s="2" t="s">
        <v>16</v>
      </c>
      <c r="C798" s="3" t="s">
        <v>140</v>
      </c>
      <c r="D798" s="3" t="s">
        <v>141</v>
      </c>
      <c r="E798" s="176">
        <v>27</v>
      </c>
      <c r="F798" s="166">
        <v>0.05</v>
      </c>
      <c r="G798" s="165">
        <v>25.65</v>
      </c>
      <c r="H798" s="139">
        <v>0</v>
      </c>
      <c r="I798" s="139">
        <v>0</v>
      </c>
      <c r="J798" s="139">
        <v>0</v>
      </c>
      <c r="K798" s="139">
        <v>0</v>
      </c>
      <c r="L798" s="139">
        <v>0</v>
      </c>
      <c r="M798" s="139" t="s">
        <v>18</v>
      </c>
      <c r="N798" s="139" t="s">
        <v>18</v>
      </c>
      <c r="O798" s="139" t="s">
        <v>18</v>
      </c>
      <c r="P798" s="139" t="s">
        <v>18</v>
      </c>
      <c r="Q798" s="139" t="s">
        <v>18</v>
      </c>
      <c r="R798" s="139" t="s">
        <v>18</v>
      </c>
      <c r="S798" s="139" t="s">
        <v>18</v>
      </c>
    </row>
    <row r="799" spans="1:22" s="1" customFormat="1">
      <c r="A799" s="2" t="s">
        <v>15</v>
      </c>
      <c r="B799" s="2" t="s">
        <v>16</v>
      </c>
      <c r="C799" s="3" t="s">
        <v>190</v>
      </c>
      <c r="D799" s="4" t="s">
        <v>191</v>
      </c>
      <c r="E799" s="165">
        <v>54</v>
      </c>
      <c r="F799" s="166">
        <v>0.05</v>
      </c>
      <c r="G799" s="165">
        <v>51.3</v>
      </c>
      <c r="H799" s="139">
        <v>0</v>
      </c>
      <c r="I799" s="139">
        <v>0</v>
      </c>
      <c r="J799" s="139">
        <v>0</v>
      </c>
      <c r="K799" s="139">
        <v>0</v>
      </c>
      <c r="L799" s="139">
        <v>0</v>
      </c>
      <c r="M799" s="139" t="s">
        <v>18</v>
      </c>
      <c r="N799" s="139" t="s">
        <v>18</v>
      </c>
      <c r="O799" s="139" t="s">
        <v>18</v>
      </c>
      <c r="P799" s="139" t="s">
        <v>18</v>
      </c>
      <c r="Q799" s="139" t="s">
        <v>18</v>
      </c>
      <c r="R799" s="139" t="s">
        <v>18</v>
      </c>
      <c r="S799" s="139" t="s">
        <v>18</v>
      </c>
    </row>
    <row r="800" spans="1:22" s="1" customFormat="1">
      <c r="A800" s="2" t="s">
        <v>15</v>
      </c>
      <c r="B800" s="2" t="s">
        <v>16</v>
      </c>
      <c r="C800" s="3" t="s">
        <v>192</v>
      </c>
      <c r="D800" s="4" t="s">
        <v>193</v>
      </c>
      <c r="E800" s="165">
        <v>50</v>
      </c>
      <c r="F800" s="166">
        <v>0.05</v>
      </c>
      <c r="G800" s="165">
        <v>47.5</v>
      </c>
      <c r="H800" s="139">
        <v>0</v>
      </c>
      <c r="I800" s="139">
        <v>0</v>
      </c>
      <c r="J800" s="139">
        <v>0</v>
      </c>
      <c r="K800" s="139">
        <v>0</v>
      </c>
      <c r="L800" s="139">
        <v>0</v>
      </c>
      <c r="M800" s="139" t="s">
        <v>18</v>
      </c>
      <c r="N800" s="139" t="s">
        <v>18</v>
      </c>
      <c r="O800" s="139" t="s">
        <v>18</v>
      </c>
      <c r="P800" s="139" t="s">
        <v>18</v>
      </c>
      <c r="Q800" s="139" t="s">
        <v>18</v>
      </c>
      <c r="R800" s="139" t="s">
        <v>18</v>
      </c>
      <c r="S800" s="139" t="s">
        <v>18</v>
      </c>
    </row>
    <row r="801" spans="1:22" s="1" customFormat="1" ht="30">
      <c r="A801" s="2" t="s">
        <v>15</v>
      </c>
      <c r="B801" s="2" t="s">
        <v>16</v>
      </c>
      <c r="C801" s="3" t="s">
        <v>194</v>
      </c>
      <c r="D801" s="3" t="s">
        <v>195</v>
      </c>
      <c r="E801" s="165">
        <v>57</v>
      </c>
      <c r="F801" s="166">
        <v>0.05</v>
      </c>
      <c r="G801" s="165">
        <v>54.15</v>
      </c>
      <c r="H801" s="139">
        <v>0</v>
      </c>
      <c r="I801" s="139">
        <v>0</v>
      </c>
      <c r="J801" s="139">
        <v>0</v>
      </c>
      <c r="K801" s="139">
        <v>0</v>
      </c>
      <c r="L801" s="139">
        <v>0</v>
      </c>
      <c r="M801" s="139" t="s">
        <v>18</v>
      </c>
      <c r="N801" s="139" t="s">
        <v>18</v>
      </c>
      <c r="O801" s="139" t="s">
        <v>18</v>
      </c>
      <c r="P801" s="139" t="s">
        <v>18</v>
      </c>
      <c r="Q801" s="139" t="s">
        <v>18</v>
      </c>
      <c r="R801" s="139" t="s">
        <v>18</v>
      </c>
      <c r="S801" s="139" t="s">
        <v>18</v>
      </c>
    </row>
    <row r="802" spans="1:22" s="1" customFormat="1" ht="30">
      <c r="A802" s="2" t="s">
        <v>15</v>
      </c>
      <c r="B802" s="2" t="s">
        <v>16</v>
      </c>
      <c r="C802" s="3" t="s">
        <v>196</v>
      </c>
      <c r="D802" s="3" t="s">
        <v>197</v>
      </c>
      <c r="E802" s="165">
        <v>77</v>
      </c>
      <c r="F802" s="166">
        <v>0.05</v>
      </c>
      <c r="G802" s="165">
        <v>73.149999999999991</v>
      </c>
      <c r="H802" s="139">
        <v>0</v>
      </c>
      <c r="I802" s="139">
        <v>0</v>
      </c>
      <c r="J802" s="139">
        <v>0</v>
      </c>
      <c r="K802" s="139">
        <v>0</v>
      </c>
      <c r="L802" s="139">
        <v>0</v>
      </c>
      <c r="M802" s="139" t="s">
        <v>18</v>
      </c>
      <c r="N802" s="139" t="s">
        <v>18</v>
      </c>
      <c r="O802" s="139" t="s">
        <v>18</v>
      </c>
      <c r="P802" s="139" t="s">
        <v>18</v>
      </c>
      <c r="Q802" s="139" t="s">
        <v>18</v>
      </c>
      <c r="R802" s="139" t="s">
        <v>18</v>
      </c>
      <c r="S802" s="139" t="s">
        <v>18</v>
      </c>
    </row>
    <row r="803" spans="1:22" s="1" customFormat="1" ht="30">
      <c r="A803" s="2" t="s">
        <v>15</v>
      </c>
      <c r="B803" s="2" t="s">
        <v>16</v>
      </c>
      <c r="C803" s="3" t="s">
        <v>198</v>
      </c>
      <c r="D803" s="3" t="s">
        <v>199</v>
      </c>
      <c r="E803" s="165">
        <v>54</v>
      </c>
      <c r="F803" s="166">
        <v>0.05</v>
      </c>
      <c r="G803" s="165">
        <v>51.3</v>
      </c>
      <c r="H803" s="139">
        <v>0</v>
      </c>
      <c r="I803" s="139">
        <v>0</v>
      </c>
      <c r="J803" s="139">
        <v>0</v>
      </c>
      <c r="K803" s="139">
        <v>0</v>
      </c>
      <c r="L803" s="139">
        <v>0</v>
      </c>
      <c r="M803" s="139" t="s">
        <v>18</v>
      </c>
      <c r="N803" s="139" t="s">
        <v>18</v>
      </c>
      <c r="O803" s="139" t="s">
        <v>18</v>
      </c>
      <c r="P803" s="139" t="s">
        <v>18</v>
      </c>
      <c r="Q803" s="139" t="s">
        <v>18</v>
      </c>
      <c r="R803" s="139" t="s">
        <v>18</v>
      </c>
      <c r="S803" s="139" t="s">
        <v>18</v>
      </c>
    </row>
    <row r="804" spans="1:22" s="1" customFormat="1" ht="30">
      <c r="A804" s="2" t="s">
        <v>15</v>
      </c>
      <c r="B804" s="2" t="s">
        <v>16</v>
      </c>
      <c r="C804" s="3" t="s">
        <v>200</v>
      </c>
      <c r="D804" s="3" t="s">
        <v>201</v>
      </c>
      <c r="E804" s="165">
        <v>65</v>
      </c>
      <c r="F804" s="166">
        <v>0.05</v>
      </c>
      <c r="G804" s="165">
        <v>61.75</v>
      </c>
      <c r="H804" s="139">
        <v>0</v>
      </c>
      <c r="I804" s="139">
        <v>0</v>
      </c>
      <c r="J804" s="139">
        <v>0</v>
      </c>
      <c r="K804" s="139">
        <v>0</v>
      </c>
      <c r="L804" s="139">
        <v>0</v>
      </c>
      <c r="M804" s="139" t="s">
        <v>18</v>
      </c>
      <c r="N804" s="139" t="s">
        <v>18</v>
      </c>
      <c r="O804" s="139" t="s">
        <v>18</v>
      </c>
      <c r="P804" s="139" t="s">
        <v>18</v>
      </c>
      <c r="Q804" s="139" t="s">
        <v>18</v>
      </c>
      <c r="R804" s="139" t="s">
        <v>18</v>
      </c>
      <c r="S804" s="139" t="s">
        <v>18</v>
      </c>
    </row>
    <row r="805" spans="1:22" s="1" customFormat="1" ht="30">
      <c r="A805" s="2" t="s">
        <v>15</v>
      </c>
      <c r="B805" s="2" t="s">
        <v>16</v>
      </c>
      <c r="C805" s="3" t="s">
        <v>350</v>
      </c>
      <c r="D805" s="3" t="s">
        <v>351</v>
      </c>
      <c r="E805" s="165">
        <v>24</v>
      </c>
      <c r="F805" s="166">
        <v>0.05</v>
      </c>
      <c r="G805" s="165">
        <v>22.799999999999997</v>
      </c>
      <c r="H805" s="139">
        <v>0</v>
      </c>
      <c r="I805" s="139">
        <v>0</v>
      </c>
      <c r="J805" s="139">
        <v>0</v>
      </c>
      <c r="K805" s="139">
        <v>0</v>
      </c>
      <c r="L805" s="139">
        <v>0</v>
      </c>
      <c r="M805" s="139" t="s">
        <v>18</v>
      </c>
      <c r="N805" s="139" t="s">
        <v>18</v>
      </c>
      <c r="O805" s="139" t="s">
        <v>18</v>
      </c>
      <c r="P805" s="139" t="s">
        <v>18</v>
      </c>
      <c r="Q805" s="139" t="s">
        <v>18</v>
      </c>
      <c r="R805" s="139" t="s">
        <v>18</v>
      </c>
      <c r="S805" s="139" t="s">
        <v>18</v>
      </c>
    </row>
    <row r="806" spans="1:22" s="1" customFormat="1">
      <c r="A806" s="2" t="s">
        <v>15</v>
      </c>
      <c r="B806" s="2" t="s">
        <v>393</v>
      </c>
      <c r="C806" s="4" t="s">
        <v>394</v>
      </c>
      <c r="D806" s="4" t="s">
        <v>395</v>
      </c>
      <c r="E806" s="165">
        <v>735</v>
      </c>
      <c r="F806" s="166">
        <v>0.35</v>
      </c>
      <c r="G806" s="165">
        <v>477.75</v>
      </c>
      <c r="H806" s="205">
        <v>96</v>
      </c>
      <c r="I806" s="205">
        <v>120</v>
      </c>
      <c r="J806" s="139">
        <v>0</v>
      </c>
      <c r="K806" s="139">
        <v>0</v>
      </c>
      <c r="L806" s="139">
        <v>0</v>
      </c>
      <c r="M806" s="139" t="s">
        <v>18</v>
      </c>
      <c r="N806" s="170" t="s">
        <v>18</v>
      </c>
      <c r="O806" s="170" t="s">
        <v>18</v>
      </c>
      <c r="P806" s="170" t="s">
        <v>18</v>
      </c>
      <c r="Q806" s="139" t="s">
        <v>18</v>
      </c>
      <c r="R806" s="168" t="s">
        <v>18</v>
      </c>
      <c r="S806" s="139" t="s">
        <v>18</v>
      </c>
    </row>
    <row r="807" spans="1:22" s="1" customFormat="1" ht="30">
      <c r="A807" s="2" t="s">
        <v>15</v>
      </c>
      <c r="B807" s="2" t="s">
        <v>393</v>
      </c>
      <c r="C807" s="4" t="s">
        <v>396</v>
      </c>
      <c r="D807" s="4" t="s">
        <v>397</v>
      </c>
      <c r="E807" s="165">
        <v>720</v>
      </c>
      <c r="F807" s="166">
        <v>0.35</v>
      </c>
      <c r="G807" s="165">
        <v>468</v>
      </c>
      <c r="H807" s="205">
        <v>96</v>
      </c>
      <c r="I807" s="205">
        <v>108</v>
      </c>
      <c r="J807" s="139">
        <v>0</v>
      </c>
      <c r="K807" s="139">
        <v>0</v>
      </c>
      <c r="L807" s="139">
        <v>0</v>
      </c>
      <c r="M807" s="139" t="s">
        <v>18</v>
      </c>
      <c r="N807" s="170" t="s">
        <v>18</v>
      </c>
      <c r="O807" s="170" t="s">
        <v>18</v>
      </c>
      <c r="P807" s="170" t="s">
        <v>18</v>
      </c>
      <c r="Q807" s="139" t="s">
        <v>18</v>
      </c>
      <c r="R807" s="168" t="s">
        <v>18</v>
      </c>
      <c r="S807" s="139" t="s">
        <v>18</v>
      </c>
    </row>
    <row r="808" spans="1:22" s="1" customFormat="1" ht="45">
      <c r="A808" s="2" t="s">
        <v>15</v>
      </c>
      <c r="B808" s="2" t="s">
        <v>16</v>
      </c>
      <c r="C808" s="2" t="s">
        <v>3395</v>
      </c>
      <c r="D808" s="4" t="s">
        <v>3325</v>
      </c>
      <c r="E808" s="203">
        <v>1165</v>
      </c>
      <c r="F808" s="225">
        <v>0.05</v>
      </c>
      <c r="G808" s="168">
        <f>E808-(E808*F808)</f>
        <v>1106.75</v>
      </c>
      <c r="H808" s="205">
        <v>0</v>
      </c>
      <c r="I808" s="205">
        <v>0</v>
      </c>
      <c r="J808" s="401">
        <v>0</v>
      </c>
      <c r="K808" s="203">
        <v>0</v>
      </c>
      <c r="L808" s="401">
        <v>0</v>
      </c>
      <c r="M808" s="139" t="s">
        <v>18</v>
      </c>
      <c r="N808" s="139" t="s">
        <v>18</v>
      </c>
      <c r="O808" s="139" t="s">
        <v>18</v>
      </c>
      <c r="P808" s="139" t="s">
        <v>18</v>
      </c>
      <c r="Q808" s="139" t="s">
        <v>18</v>
      </c>
      <c r="R808" s="139" t="s">
        <v>18</v>
      </c>
      <c r="S808" s="139" t="s">
        <v>18</v>
      </c>
    </row>
    <row r="809" spans="1:22" s="1" customFormat="1" ht="45">
      <c r="A809" s="2" t="s">
        <v>15</v>
      </c>
      <c r="B809" s="2" t="s">
        <v>16</v>
      </c>
      <c r="C809" s="4" t="s">
        <v>398</v>
      </c>
      <c r="D809" s="4" t="s">
        <v>399</v>
      </c>
      <c r="E809" s="176" t="s">
        <v>400</v>
      </c>
      <c r="F809" s="166" t="s">
        <v>18</v>
      </c>
      <c r="G809" s="165" t="s">
        <v>400</v>
      </c>
      <c r="H809" s="139">
        <v>0</v>
      </c>
      <c r="I809" s="139">
        <v>0</v>
      </c>
      <c r="J809" s="139">
        <v>0</v>
      </c>
      <c r="K809" s="139">
        <v>0</v>
      </c>
      <c r="L809" s="139">
        <v>0</v>
      </c>
      <c r="M809" s="139" t="s">
        <v>18</v>
      </c>
      <c r="N809" s="139" t="s">
        <v>18</v>
      </c>
      <c r="O809" s="139" t="s">
        <v>18</v>
      </c>
      <c r="P809" s="139" t="s">
        <v>18</v>
      </c>
      <c r="Q809" s="139" t="s">
        <v>18</v>
      </c>
      <c r="R809" s="139" t="s">
        <v>18</v>
      </c>
      <c r="S809" s="139" t="s">
        <v>18</v>
      </c>
    </row>
    <row r="810" spans="1:22" s="1" customFormat="1" ht="30">
      <c r="A810" s="2" t="s">
        <v>15</v>
      </c>
      <c r="B810" s="2" t="s">
        <v>16</v>
      </c>
      <c r="C810" s="3" t="s">
        <v>401</v>
      </c>
      <c r="D810" s="3" t="s">
        <v>402</v>
      </c>
      <c r="E810" s="176">
        <v>56</v>
      </c>
      <c r="F810" s="166">
        <v>0.05</v>
      </c>
      <c r="G810" s="165">
        <v>53.199999999999996</v>
      </c>
      <c r="H810" s="139">
        <v>0</v>
      </c>
      <c r="I810" s="139">
        <v>0</v>
      </c>
      <c r="J810" s="139">
        <v>0</v>
      </c>
      <c r="K810" s="139">
        <v>0</v>
      </c>
      <c r="L810" s="139">
        <v>0</v>
      </c>
      <c r="M810" s="139" t="s">
        <v>18</v>
      </c>
      <c r="N810" s="139" t="s">
        <v>18</v>
      </c>
      <c r="O810" s="139" t="s">
        <v>18</v>
      </c>
      <c r="P810" s="139" t="s">
        <v>18</v>
      </c>
      <c r="Q810" s="139" t="s">
        <v>18</v>
      </c>
      <c r="R810" s="139" t="s">
        <v>18</v>
      </c>
      <c r="S810" s="139" t="s">
        <v>18</v>
      </c>
    </row>
    <row r="811" spans="1:22" s="1" customFormat="1">
      <c r="A811" s="2" t="s">
        <v>15</v>
      </c>
      <c r="B811" s="2" t="s">
        <v>16</v>
      </c>
      <c r="C811" s="3" t="s">
        <v>616</v>
      </c>
      <c r="D811" s="3" t="s">
        <v>617</v>
      </c>
      <c r="E811" s="165">
        <v>11</v>
      </c>
      <c r="F811" s="166">
        <v>0.05</v>
      </c>
      <c r="G811" s="165">
        <v>10.45</v>
      </c>
      <c r="H811" s="139">
        <v>0</v>
      </c>
      <c r="I811" s="139">
        <v>0</v>
      </c>
      <c r="J811" s="139">
        <v>0</v>
      </c>
      <c r="K811" s="139">
        <v>0</v>
      </c>
      <c r="L811" s="139">
        <v>0</v>
      </c>
      <c r="M811" s="139" t="s">
        <v>18</v>
      </c>
      <c r="N811" s="139" t="s">
        <v>18</v>
      </c>
      <c r="O811" s="139" t="s">
        <v>18</v>
      </c>
      <c r="P811" s="139" t="s">
        <v>18</v>
      </c>
      <c r="Q811" s="139" t="s">
        <v>18</v>
      </c>
      <c r="R811" s="139" t="s">
        <v>18</v>
      </c>
      <c r="S811" s="139" t="s">
        <v>18</v>
      </c>
      <c r="T811" s="226"/>
      <c r="U811" s="226"/>
      <c r="V811" s="226"/>
    </row>
    <row r="812" spans="1:22" s="1" customFormat="1">
      <c r="A812" s="2" t="s">
        <v>15</v>
      </c>
      <c r="B812" s="2" t="s">
        <v>16</v>
      </c>
      <c r="C812" s="3" t="s">
        <v>632</v>
      </c>
      <c r="D812" s="3" t="s">
        <v>633</v>
      </c>
      <c r="E812" s="165">
        <v>78</v>
      </c>
      <c r="F812" s="166">
        <v>0.05</v>
      </c>
      <c r="G812" s="165">
        <v>74.099999999999994</v>
      </c>
      <c r="H812" s="139">
        <v>0</v>
      </c>
      <c r="I812" s="139">
        <v>0</v>
      </c>
      <c r="J812" s="139">
        <v>0</v>
      </c>
      <c r="K812" s="139">
        <v>0</v>
      </c>
      <c r="L812" s="139">
        <v>0</v>
      </c>
      <c r="M812" s="139" t="s">
        <v>18</v>
      </c>
      <c r="N812" s="139" t="s">
        <v>18</v>
      </c>
      <c r="O812" s="139" t="s">
        <v>18</v>
      </c>
      <c r="P812" s="139" t="s">
        <v>18</v>
      </c>
      <c r="Q812" s="139" t="s">
        <v>18</v>
      </c>
      <c r="R812" s="139" t="s">
        <v>18</v>
      </c>
      <c r="S812" s="139" t="s">
        <v>18</v>
      </c>
    </row>
    <row r="813" spans="1:22" s="1" customFormat="1">
      <c r="A813" s="2" t="s">
        <v>15</v>
      </c>
      <c r="B813" s="2" t="s">
        <v>393</v>
      </c>
      <c r="C813" s="3" t="s">
        <v>1440</v>
      </c>
      <c r="D813" s="3" t="s">
        <v>1441</v>
      </c>
      <c r="E813" s="165">
        <v>270</v>
      </c>
      <c r="F813" s="166">
        <v>0.35</v>
      </c>
      <c r="G813" s="165">
        <v>175.5</v>
      </c>
      <c r="H813" s="139">
        <v>0</v>
      </c>
      <c r="I813" s="139">
        <v>0</v>
      </c>
      <c r="J813" s="139">
        <v>0</v>
      </c>
      <c r="K813" s="139">
        <v>0</v>
      </c>
      <c r="L813" s="139">
        <v>0</v>
      </c>
      <c r="M813" s="139" t="s">
        <v>18</v>
      </c>
      <c r="N813" s="168" t="s">
        <v>18</v>
      </c>
      <c r="O813" s="168" t="s">
        <v>18</v>
      </c>
      <c r="P813" s="168" t="s">
        <v>18</v>
      </c>
      <c r="Q813" s="139" t="s">
        <v>18</v>
      </c>
      <c r="R813" s="139" t="s">
        <v>18</v>
      </c>
      <c r="S813" s="139" t="s">
        <v>18</v>
      </c>
    </row>
    <row r="814" spans="1:22" s="1" customFormat="1">
      <c r="A814" s="2" t="s">
        <v>15</v>
      </c>
      <c r="B814" s="2" t="s">
        <v>16</v>
      </c>
      <c r="C814" s="3" t="s">
        <v>1458</v>
      </c>
      <c r="D814" s="3" t="s">
        <v>1459</v>
      </c>
      <c r="E814" s="165">
        <v>33</v>
      </c>
      <c r="F814" s="166">
        <v>0.05</v>
      </c>
      <c r="G814" s="165">
        <v>31.349999999999998</v>
      </c>
      <c r="H814" s="139">
        <v>0</v>
      </c>
      <c r="I814" s="139">
        <v>0</v>
      </c>
      <c r="J814" s="139">
        <v>0</v>
      </c>
      <c r="K814" s="139">
        <v>0</v>
      </c>
      <c r="L814" s="139">
        <v>0</v>
      </c>
      <c r="M814" s="139" t="s">
        <v>18</v>
      </c>
      <c r="N814" s="139" t="s">
        <v>18</v>
      </c>
      <c r="O814" s="139" t="s">
        <v>18</v>
      </c>
      <c r="P814" s="139" t="s">
        <v>18</v>
      </c>
      <c r="Q814" s="139" t="s">
        <v>18</v>
      </c>
      <c r="R814" s="139" t="s">
        <v>18</v>
      </c>
      <c r="S814" s="139" t="s">
        <v>18</v>
      </c>
    </row>
    <row r="815" spans="1:22" s="1" customFormat="1" ht="30">
      <c r="A815" s="2" t="s">
        <v>15</v>
      </c>
      <c r="B815" s="2" t="s">
        <v>393</v>
      </c>
      <c r="C815" s="3" t="s">
        <v>1614</v>
      </c>
      <c r="D815" s="3" t="s">
        <v>1615</v>
      </c>
      <c r="E815" s="165">
        <v>125</v>
      </c>
      <c r="F815" s="166">
        <v>0.35</v>
      </c>
      <c r="G815" s="165">
        <v>81.25</v>
      </c>
      <c r="H815" s="139">
        <v>0</v>
      </c>
      <c r="I815" s="139">
        <v>0</v>
      </c>
      <c r="J815" s="139">
        <v>0</v>
      </c>
      <c r="K815" s="139">
        <v>0</v>
      </c>
      <c r="L815" s="139">
        <v>0</v>
      </c>
      <c r="M815" s="139" t="s">
        <v>18</v>
      </c>
      <c r="N815" s="168" t="s">
        <v>18</v>
      </c>
      <c r="O815" s="168" t="s">
        <v>18</v>
      </c>
      <c r="P815" s="168" t="s">
        <v>18</v>
      </c>
      <c r="Q815" s="139" t="s">
        <v>18</v>
      </c>
      <c r="R815" s="139" t="s">
        <v>18</v>
      </c>
      <c r="S815" s="139" t="s">
        <v>18</v>
      </c>
    </row>
    <row r="816" spans="1:22" s="1" customFormat="1">
      <c r="A816" s="2" t="s">
        <v>15</v>
      </c>
      <c r="B816" s="2" t="s">
        <v>393</v>
      </c>
      <c r="C816" s="3" t="s">
        <v>1616</v>
      </c>
      <c r="D816" s="3" t="s">
        <v>1617</v>
      </c>
      <c r="E816" s="165">
        <v>110</v>
      </c>
      <c r="F816" s="166">
        <v>0.35</v>
      </c>
      <c r="G816" s="165">
        <v>71.5</v>
      </c>
      <c r="H816" s="139">
        <v>0</v>
      </c>
      <c r="I816" s="139">
        <v>0</v>
      </c>
      <c r="J816" s="139">
        <v>0</v>
      </c>
      <c r="K816" s="139">
        <v>0</v>
      </c>
      <c r="L816" s="139">
        <v>0</v>
      </c>
      <c r="M816" s="139" t="s">
        <v>18</v>
      </c>
      <c r="N816" s="168" t="s">
        <v>18</v>
      </c>
      <c r="O816" s="168" t="s">
        <v>18</v>
      </c>
      <c r="P816" s="168" t="s">
        <v>18</v>
      </c>
      <c r="Q816" s="139" t="s">
        <v>18</v>
      </c>
      <c r="R816" s="139" t="s">
        <v>18</v>
      </c>
      <c r="S816" s="139" t="s">
        <v>18</v>
      </c>
    </row>
    <row r="817" spans="1:22" s="1" customFormat="1">
      <c r="A817" s="2" t="s">
        <v>15</v>
      </c>
      <c r="B817" s="2" t="s">
        <v>16</v>
      </c>
      <c r="C817" s="3" t="s">
        <v>1791</v>
      </c>
      <c r="D817" s="3" t="s">
        <v>1792</v>
      </c>
      <c r="E817" s="165">
        <v>204</v>
      </c>
      <c r="F817" s="166">
        <v>0.05</v>
      </c>
      <c r="G817" s="165">
        <v>193.79999999999998</v>
      </c>
      <c r="H817" s="139">
        <v>0</v>
      </c>
      <c r="I817" s="139">
        <v>0</v>
      </c>
      <c r="J817" s="139">
        <v>0</v>
      </c>
      <c r="K817" s="139">
        <v>0</v>
      </c>
      <c r="L817" s="139">
        <v>0</v>
      </c>
      <c r="M817" s="139" t="s">
        <v>18</v>
      </c>
      <c r="N817" s="139" t="s">
        <v>18</v>
      </c>
      <c r="O817" s="139" t="s">
        <v>18</v>
      </c>
      <c r="P817" s="139" t="s">
        <v>18</v>
      </c>
      <c r="Q817" s="139" t="s">
        <v>18</v>
      </c>
      <c r="R817" s="139" t="s">
        <v>18</v>
      </c>
      <c r="S817" s="139" t="s">
        <v>18</v>
      </c>
    </row>
    <row r="818" spans="1:22" s="1" customFormat="1">
      <c r="A818" s="2" t="s">
        <v>15</v>
      </c>
      <c r="B818" s="2" t="s">
        <v>16</v>
      </c>
      <c r="C818" s="3" t="s">
        <v>1793</v>
      </c>
      <c r="D818" s="3" t="s">
        <v>1794</v>
      </c>
      <c r="E818" s="165">
        <v>282</v>
      </c>
      <c r="F818" s="166">
        <v>0.05</v>
      </c>
      <c r="G818" s="165">
        <v>267.89999999999998</v>
      </c>
      <c r="H818" s="139">
        <v>0</v>
      </c>
      <c r="I818" s="139">
        <v>0</v>
      </c>
      <c r="J818" s="139">
        <v>0</v>
      </c>
      <c r="K818" s="139">
        <v>0</v>
      </c>
      <c r="L818" s="139">
        <v>0</v>
      </c>
      <c r="M818" s="139" t="s">
        <v>18</v>
      </c>
      <c r="N818" s="139" t="s">
        <v>18</v>
      </c>
      <c r="O818" s="139" t="s">
        <v>18</v>
      </c>
      <c r="P818" s="139" t="s">
        <v>18</v>
      </c>
      <c r="Q818" s="139" t="s">
        <v>18</v>
      </c>
      <c r="R818" s="139" t="s">
        <v>18</v>
      </c>
      <c r="S818" s="139" t="s">
        <v>18</v>
      </c>
    </row>
    <row r="819" spans="1:22" s="1" customFormat="1">
      <c r="A819" s="2" t="s">
        <v>15</v>
      </c>
      <c r="B819" s="2" t="s">
        <v>16</v>
      </c>
      <c r="C819" s="3" t="s">
        <v>1797</v>
      </c>
      <c r="D819" s="3" t="s">
        <v>1798</v>
      </c>
      <c r="E819" s="165">
        <v>499</v>
      </c>
      <c r="F819" s="166">
        <v>0.05</v>
      </c>
      <c r="G819" s="165">
        <v>474.04999999999995</v>
      </c>
      <c r="H819" s="139">
        <v>0</v>
      </c>
      <c r="I819" s="139">
        <v>0</v>
      </c>
      <c r="J819" s="139">
        <v>0</v>
      </c>
      <c r="K819" s="139">
        <v>0</v>
      </c>
      <c r="L819" s="139">
        <v>0</v>
      </c>
      <c r="M819" s="139" t="s">
        <v>18</v>
      </c>
      <c r="N819" s="139" t="s">
        <v>18</v>
      </c>
      <c r="O819" s="139" t="s">
        <v>18</v>
      </c>
      <c r="P819" s="139" t="s">
        <v>18</v>
      </c>
      <c r="Q819" s="139" t="s">
        <v>18</v>
      </c>
      <c r="R819" s="139" t="s">
        <v>18</v>
      </c>
      <c r="S819" s="139" t="s">
        <v>18</v>
      </c>
    </row>
    <row r="820" spans="1:22" s="1" customFormat="1">
      <c r="A820" s="2" t="s">
        <v>15</v>
      </c>
      <c r="B820" s="2" t="s">
        <v>16</v>
      </c>
      <c r="C820" s="3" t="s">
        <v>1811</v>
      </c>
      <c r="D820" s="3" t="s">
        <v>1812</v>
      </c>
      <c r="E820" s="165">
        <v>204</v>
      </c>
      <c r="F820" s="166">
        <v>0.05</v>
      </c>
      <c r="G820" s="165">
        <v>193.79999999999998</v>
      </c>
      <c r="H820" s="139">
        <v>0</v>
      </c>
      <c r="I820" s="139">
        <v>0</v>
      </c>
      <c r="J820" s="139">
        <v>0</v>
      </c>
      <c r="K820" s="139">
        <v>0</v>
      </c>
      <c r="L820" s="139">
        <v>0</v>
      </c>
      <c r="M820" s="139" t="s">
        <v>18</v>
      </c>
      <c r="N820" s="139" t="s">
        <v>18</v>
      </c>
      <c r="O820" s="139" t="s">
        <v>18</v>
      </c>
      <c r="P820" s="139" t="s">
        <v>18</v>
      </c>
      <c r="Q820" s="139" t="s">
        <v>18</v>
      </c>
      <c r="R820" s="139" t="s">
        <v>18</v>
      </c>
      <c r="S820" s="139" t="s">
        <v>18</v>
      </c>
    </row>
    <row r="821" spans="1:22" s="1" customFormat="1">
      <c r="A821" s="2" t="s">
        <v>15</v>
      </c>
      <c r="B821" s="2" t="s">
        <v>16</v>
      </c>
      <c r="C821" s="3" t="s">
        <v>1813</v>
      </c>
      <c r="D821" s="3" t="s">
        <v>1814</v>
      </c>
      <c r="E821" s="165">
        <v>282</v>
      </c>
      <c r="F821" s="166">
        <v>0.05</v>
      </c>
      <c r="G821" s="165">
        <v>267.89999999999998</v>
      </c>
      <c r="H821" s="139">
        <v>0</v>
      </c>
      <c r="I821" s="139">
        <v>0</v>
      </c>
      <c r="J821" s="139">
        <v>0</v>
      </c>
      <c r="K821" s="139">
        <v>0</v>
      </c>
      <c r="L821" s="139">
        <v>0</v>
      </c>
      <c r="M821" s="139" t="s">
        <v>18</v>
      </c>
      <c r="N821" s="139" t="s">
        <v>18</v>
      </c>
      <c r="O821" s="139" t="s">
        <v>18</v>
      </c>
      <c r="P821" s="139" t="s">
        <v>18</v>
      </c>
      <c r="Q821" s="139" t="s">
        <v>18</v>
      </c>
      <c r="R821" s="139" t="s">
        <v>18</v>
      </c>
      <c r="S821" s="139" t="s">
        <v>18</v>
      </c>
    </row>
    <row r="822" spans="1:22" s="1" customFormat="1" ht="30">
      <c r="A822" s="2" t="s">
        <v>15</v>
      </c>
      <c r="B822" s="2" t="s">
        <v>16</v>
      </c>
      <c r="C822" s="3" t="s">
        <v>1815</v>
      </c>
      <c r="D822" s="3" t="s">
        <v>1816</v>
      </c>
      <c r="E822" s="165">
        <v>142</v>
      </c>
      <c r="F822" s="166">
        <v>0.05</v>
      </c>
      <c r="G822" s="165">
        <v>134.9</v>
      </c>
      <c r="H822" s="139">
        <v>0</v>
      </c>
      <c r="I822" s="139">
        <v>0</v>
      </c>
      <c r="J822" s="139">
        <v>0</v>
      </c>
      <c r="K822" s="139">
        <v>0</v>
      </c>
      <c r="L822" s="139">
        <v>0</v>
      </c>
      <c r="M822" s="139" t="s">
        <v>18</v>
      </c>
      <c r="N822" s="139" t="s">
        <v>18</v>
      </c>
      <c r="O822" s="139" t="s">
        <v>18</v>
      </c>
      <c r="P822" s="139" t="s">
        <v>18</v>
      </c>
      <c r="Q822" s="139" t="s">
        <v>18</v>
      </c>
      <c r="R822" s="139" t="s">
        <v>18</v>
      </c>
      <c r="S822" s="139" t="s">
        <v>18</v>
      </c>
      <c r="T822" s="235"/>
      <c r="U822" s="235"/>
      <c r="V822" s="235"/>
    </row>
    <row r="823" spans="1:22" s="1" customFormat="1" ht="30">
      <c r="A823" s="2" t="s">
        <v>15</v>
      </c>
      <c r="B823" s="2" t="s">
        <v>1830</v>
      </c>
      <c r="C823" s="3" t="s">
        <v>1831</v>
      </c>
      <c r="D823" s="4" t="s">
        <v>1832</v>
      </c>
      <c r="E823" s="165">
        <v>4125</v>
      </c>
      <c r="F823" s="166">
        <v>0.35</v>
      </c>
      <c r="G823" s="165">
        <v>2681.25</v>
      </c>
      <c r="H823" s="205">
        <v>540</v>
      </c>
      <c r="I823" s="205">
        <v>576</v>
      </c>
      <c r="J823" s="139">
        <v>0</v>
      </c>
      <c r="K823" s="139">
        <v>0</v>
      </c>
      <c r="L823" s="139">
        <v>0</v>
      </c>
      <c r="M823" s="139" t="s">
        <v>18</v>
      </c>
      <c r="N823" s="168" t="s">
        <v>18</v>
      </c>
      <c r="O823" s="170" t="s">
        <v>18</v>
      </c>
      <c r="P823" s="168" t="s">
        <v>18</v>
      </c>
      <c r="Q823" s="139" t="s">
        <v>18</v>
      </c>
      <c r="R823" s="170" t="s">
        <v>18</v>
      </c>
      <c r="S823" s="139" t="s">
        <v>18</v>
      </c>
      <c r="T823" s="235"/>
      <c r="U823" s="235"/>
      <c r="V823" s="235"/>
    </row>
    <row r="824" spans="1:22" s="1" customFormat="1" ht="30">
      <c r="A824" s="2" t="s">
        <v>15</v>
      </c>
      <c r="B824" s="2" t="s">
        <v>1830</v>
      </c>
      <c r="C824" s="3" t="s">
        <v>1833</v>
      </c>
      <c r="D824" s="4" t="s">
        <v>1834</v>
      </c>
      <c r="E824" s="165">
        <v>4810</v>
      </c>
      <c r="F824" s="166">
        <v>0.35</v>
      </c>
      <c r="G824" s="165">
        <v>3126.5</v>
      </c>
      <c r="H824" s="205">
        <v>576</v>
      </c>
      <c r="I824" s="205">
        <v>624</v>
      </c>
      <c r="J824" s="139">
        <v>0</v>
      </c>
      <c r="K824" s="139">
        <v>0</v>
      </c>
      <c r="L824" s="139">
        <v>0</v>
      </c>
      <c r="M824" s="139" t="s">
        <v>18</v>
      </c>
      <c r="N824" s="168" t="s">
        <v>18</v>
      </c>
      <c r="O824" s="170" t="s">
        <v>18</v>
      </c>
      <c r="P824" s="168" t="s">
        <v>18</v>
      </c>
      <c r="Q824" s="139" t="s">
        <v>18</v>
      </c>
      <c r="R824" s="170" t="s">
        <v>18</v>
      </c>
      <c r="S824" s="139" t="s">
        <v>18</v>
      </c>
      <c r="T824" s="235"/>
      <c r="U824" s="235"/>
      <c r="V824" s="235"/>
    </row>
    <row r="825" spans="1:22" s="1" customFormat="1" ht="30">
      <c r="A825" s="2" t="s">
        <v>15</v>
      </c>
      <c r="B825" s="2" t="s">
        <v>1830</v>
      </c>
      <c r="C825" s="3" t="s">
        <v>1835</v>
      </c>
      <c r="D825" s="4" t="s">
        <v>1836</v>
      </c>
      <c r="E825" s="165">
        <v>4680</v>
      </c>
      <c r="F825" s="166">
        <v>0.35</v>
      </c>
      <c r="G825" s="165">
        <v>3042</v>
      </c>
      <c r="H825" s="205">
        <v>576</v>
      </c>
      <c r="I825" s="205">
        <v>612</v>
      </c>
      <c r="J825" s="139">
        <v>0</v>
      </c>
      <c r="K825" s="139">
        <v>0</v>
      </c>
      <c r="L825" s="139">
        <v>0</v>
      </c>
      <c r="M825" s="139" t="s">
        <v>18</v>
      </c>
      <c r="N825" s="168" t="s">
        <v>18</v>
      </c>
      <c r="O825" s="170" t="s">
        <v>18</v>
      </c>
      <c r="P825" s="168" t="s">
        <v>18</v>
      </c>
      <c r="Q825" s="139" t="s">
        <v>18</v>
      </c>
      <c r="R825" s="170" t="s">
        <v>18</v>
      </c>
      <c r="S825" s="139" t="s">
        <v>18</v>
      </c>
      <c r="T825" s="235"/>
      <c r="U825" s="235"/>
      <c r="V825" s="235"/>
    </row>
    <row r="826" spans="1:22" s="1" customFormat="1">
      <c r="A826" s="2" t="s">
        <v>15</v>
      </c>
      <c r="B826" s="2" t="s">
        <v>393</v>
      </c>
      <c r="C826" s="3" t="s">
        <v>1856</v>
      </c>
      <c r="D826" s="4" t="s">
        <v>1857</v>
      </c>
      <c r="E826" s="165">
        <v>410</v>
      </c>
      <c r="F826" s="166">
        <v>0.35</v>
      </c>
      <c r="G826" s="165">
        <v>266.5</v>
      </c>
      <c r="H826" s="139">
        <v>48</v>
      </c>
      <c r="I826" s="139">
        <v>60</v>
      </c>
      <c r="J826" s="139">
        <v>0</v>
      </c>
      <c r="K826" s="139">
        <v>0</v>
      </c>
      <c r="L826" s="139">
        <v>0</v>
      </c>
      <c r="M826" s="139" t="s">
        <v>18</v>
      </c>
      <c r="N826" s="168" t="s">
        <v>18</v>
      </c>
      <c r="O826" s="168" t="s">
        <v>18</v>
      </c>
      <c r="P826" s="168" t="s">
        <v>18</v>
      </c>
      <c r="Q826" s="139" t="s">
        <v>18</v>
      </c>
      <c r="R826" s="168" t="s">
        <v>18</v>
      </c>
      <c r="S826" s="139" t="s">
        <v>18</v>
      </c>
      <c r="T826" s="235"/>
      <c r="U826" s="235"/>
      <c r="V826" s="235"/>
    </row>
    <row r="827" spans="1:22" s="1" customFormat="1">
      <c r="A827" s="2" t="s">
        <v>15</v>
      </c>
      <c r="B827" s="2" t="s">
        <v>393</v>
      </c>
      <c r="C827" s="3" t="s">
        <v>1858</v>
      </c>
      <c r="D827" s="3" t="s">
        <v>1859</v>
      </c>
      <c r="E827" s="165">
        <v>5005</v>
      </c>
      <c r="F827" s="166">
        <v>0.35</v>
      </c>
      <c r="G827" s="165">
        <v>3253.25</v>
      </c>
      <c r="H827" s="139">
        <v>648</v>
      </c>
      <c r="I827" s="139">
        <v>696</v>
      </c>
      <c r="J827" s="139">
        <v>0</v>
      </c>
      <c r="K827" s="139">
        <v>0</v>
      </c>
      <c r="L827" s="139">
        <v>0</v>
      </c>
      <c r="M827" s="139" t="s">
        <v>18</v>
      </c>
      <c r="N827" s="168" t="s">
        <v>18</v>
      </c>
      <c r="O827" s="168" t="s">
        <v>18</v>
      </c>
      <c r="P827" s="168" t="s">
        <v>18</v>
      </c>
      <c r="Q827" s="139" t="s">
        <v>18</v>
      </c>
      <c r="R827" s="168" t="s">
        <v>18</v>
      </c>
      <c r="S827" s="139" t="s">
        <v>18</v>
      </c>
      <c r="T827" s="235"/>
      <c r="U827" s="235"/>
      <c r="V827" s="235"/>
    </row>
    <row r="828" spans="1:22" s="1" customFormat="1">
      <c r="A828" s="2" t="s">
        <v>15</v>
      </c>
      <c r="B828" s="2" t="s">
        <v>393</v>
      </c>
      <c r="C828" s="3" t="s">
        <v>1860</v>
      </c>
      <c r="D828" s="3" t="s">
        <v>1861</v>
      </c>
      <c r="E828" s="165">
        <v>3055</v>
      </c>
      <c r="F828" s="166">
        <v>0.35</v>
      </c>
      <c r="G828" s="165">
        <v>1985.75</v>
      </c>
      <c r="H828" s="139">
        <v>396</v>
      </c>
      <c r="I828" s="139">
        <v>420</v>
      </c>
      <c r="J828" s="139">
        <v>0</v>
      </c>
      <c r="K828" s="139">
        <v>0</v>
      </c>
      <c r="L828" s="139">
        <v>0</v>
      </c>
      <c r="M828" s="139" t="s">
        <v>18</v>
      </c>
      <c r="N828" s="168" t="s">
        <v>18</v>
      </c>
      <c r="O828" s="168" t="s">
        <v>18</v>
      </c>
      <c r="P828" s="168" t="s">
        <v>18</v>
      </c>
      <c r="Q828" s="139" t="s">
        <v>18</v>
      </c>
      <c r="R828" s="168" t="s">
        <v>18</v>
      </c>
      <c r="S828" s="139" t="s">
        <v>18</v>
      </c>
      <c r="T828" s="235"/>
      <c r="U828" s="235"/>
      <c r="V828" s="235"/>
    </row>
    <row r="829" spans="1:22" s="1" customFormat="1" ht="45">
      <c r="A829" s="2" t="s">
        <v>15</v>
      </c>
      <c r="B829" s="2" t="s">
        <v>21</v>
      </c>
      <c r="C829" s="3" t="s">
        <v>1862</v>
      </c>
      <c r="D829" s="3" t="s">
        <v>1863</v>
      </c>
      <c r="E829" s="165">
        <v>2570</v>
      </c>
      <c r="F829" s="166">
        <v>0.05</v>
      </c>
      <c r="G829" s="165">
        <v>2441.5</v>
      </c>
      <c r="H829" s="139">
        <v>0</v>
      </c>
      <c r="I829" s="139">
        <v>0</v>
      </c>
      <c r="J829" s="139">
        <v>0</v>
      </c>
      <c r="K829" s="139">
        <v>0</v>
      </c>
      <c r="L829" s="139">
        <v>0</v>
      </c>
      <c r="M829" s="139" t="s">
        <v>18</v>
      </c>
      <c r="N829" s="168" t="s">
        <v>18</v>
      </c>
      <c r="O829" s="168" t="s">
        <v>18</v>
      </c>
      <c r="P829" s="168" t="s">
        <v>18</v>
      </c>
      <c r="Q829" s="139" t="s">
        <v>18</v>
      </c>
      <c r="R829" s="168" t="s">
        <v>18</v>
      </c>
      <c r="S829" s="139" t="s">
        <v>18</v>
      </c>
      <c r="T829" s="235"/>
      <c r="U829" s="235"/>
      <c r="V829" s="235"/>
    </row>
    <row r="830" spans="1:22" s="1" customFormat="1" ht="30">
      <c r="A830" s="2" t="s">
        <v>15</v>
      </c>
      <c r="B830" s="2" t="s">
        <v>393</v>
      </c>
      <c r="C830" s="3" t="s">
        <v>1866</v>
      </c>
      <c r="D830" s="3" t="s">
        <v>1867</v>
      </c>
      <c r="E830" s="165">
        <v>7210</v>
      </c>
      <c r="F830" s="166">
        <v>0.35</v>
      </c>
      <c r="G830" s="165">
        <v>4686.5</v>
      </c>
      <c r="H830" s="139">
        <v>936</v>
      </c>
      <c r="I830" s="139">
        <v>996</v>
      </c>
      <c r="J830" s="139">
        <v>0</v>
      </c>
      <c r="K830" s="139">
        <v>0</v>
      </c>
      <c r="L830" s="139">
        <v>0</v>
      </c>
      <c r="M830" s="139" t="s">
        <v>18</v>
      </c>
      <c r="N830" s="168" t="s">
        <v>18</v>
      </c>
      <c r="O830" s="168" t="s">
        <v>18</v>
      </c>
      <c r="P830" s="168" t="s">
        <v>18</v>
      </c>
      <c r="Q830" s="139" t="s">
        <v>18</v>
      </c>
      <c r="R830" s="168" t="s">
        <v>18</v>
      </c>
      <c r="S830" s="139" t="s">
        <v>18</v>
      </c>
      <c r="T830" s="235"/>
      <c r="U830" s="235"/>
      <c r="V830" s="235"/>
    </row>
    <row r="831" spans="1:22" s="1" customFormat="1" ht="30">
      <c r="A831" s="2" t="s">
        <v>15</v>
      </c>
      <c r="B831" s="2" t="s">
        <v>393</v>
      </c>
      <c r="C831" s="3" t="s">
        <v>1870</v>
      </c>
      <c r="D831" s="3" t="s">
        <v>1871</v>
      </c>
      <c r="E831" s="165">
        <v>10990</v>
      </c>
      <c r="F831" s="166">
        <v>0.35</v>
      </c>
      <c r="G831" s="165">
        <v>7143.5</v>
      </c>
      <c r="H831" s="139">
        <v>1428</v>
      </c>
      <c r="I831" s="139">
        <v>1524</v>
      </c>
      <c r="J831" s="139">
        <v>0</v>
      </c>
      <c r="K831" s="139">
        <v>0</v>
      </c>
      <c r="L831" s="139">
        <v>0</v>
      </c>
      <c r="M831" s="139" t="s">
        <v>18</v>
      </c>
      <c r="N831" s="168" t="s">
        <v>18</v>
      </c>
      <c r="O831" s="168" t="s">
        <v>18</v>
      </c>
      <c r="P831" s="168" t="s">
        <v>18</v>
      </c>
      <c r="Q831" s="139" t="s">
        <v>18</v>
      </c>
      <c r="R831" s="168" t="s">
        <v>18</v>
      </c>
      <c r="S831" s="139" t="s">
        <v>18</v>
      </c>
      <c r="T831" s="235"/>
      <c r="U831" s="235"/>
      <c r="V831" s="235"/>
    </row>
    <row r="832" spans="1:22" s="1" customFormat="1" ht="30">
      <c r="A832" s="2" t="s">
        <v>15</v>
      </c>
      <c r="B832" s="2" t="s">
        <v>393</v>
      </c>
      <c r="C832" s="3" t="s">
        <v>1874</v>
      </c>
      <c r="D832" s="3" t="s">
        <v>1875</v>
      </c>
      <c r="E832" s="165">
        <v>17330</v>
      </c>
      <c r="F832" s="166">
        <v>0.35</v>
      </c>
      <c r="G832" s="165">
        <v>11264.5</v>
      </c>
      <c r="H832" s="139">
        <v>2256</v>
      </c>
      <c r="I832" s="139">
        <v>2400</v>
      </c>
      <c r="J832" s="139">
        <v>0</v>
      </c>
      <c r="K832" s="139">
        <v>0</v>
      </c>
      <c r="L832" s="139">
        <v>0</v>
      </c>
      <c r="M832" s="139" t="s">
        <v>18</v>
      </c>
      <c r="N832" s="168" t="s">
        <v>18</v>
      </c>
      <c r="O832" s="168" t="s">
        <v>18</v>
      </c>
      <c r="P832" s="168" t="s">
        <v>18</v>
      </c>
      <c r="Q832" s="139" t="s">
        <v>18</v>
      </c>
      <c r="R832" s="168" t="s">
        <v>18</v>
      </c>
      <c r="S832" s="139" t="s">
        <v>18</v>
      </c>
      <c r="T832" s="235"/>
      <c r="U832" s="235"/>
      <c r="V832" s="235"/>
    </row>
    <row r="833" spans="1:22" s="1" customFormat="1" ht="30">
      <c r="A833" s="2" t="s">
        <v>15</v>
      </c>
      <c r="B833" s="2" t="s">
        <v>393</v>
      </c>
      <c r="C833" s="3" t="s">
        <v>1876</v>
      </c>
      <c r="D833" s="3" t="s">
        <v>1877</v>
      </c>
      <c r="E833" s="165">
        <v>20405</v>
      </c>
      <c r="F833" s="166">
        <v>0.35</v>
      </c>
      <c r="G833" s="165">
        <v>13263.25</v>
      </c>
      <c r="H833" s="139">
        <v>2652</v>
      </c>
      <c r="I833" s="139">
        <v>2832</v>
      </c>
      <c r="J833" s="139">
        <v>0</v>
      </c>
      <c r="K833" s="139">
        <v>0</v>
      </c>
      <c r="L833" s="139">
        <v>0</v>
      </c>
      <c r="M833" s="139" t="s">
        <v>18</v>
      </c>
      <c r="N833" s="168" t="s">
        <v>18</v>
      </c>
      <c r="O833" s="168" t="s">
        <v>18</v>
      </c>
      <c r="P833" s="168" t="s">
        <v>18</v>
      </c>
      <c r="Q833" s="139" t="s">
        <v>18</v>
      </c>
      <c r="R833" s="168" t="s">
        <v>18</v>
      </c>
      <c r="S833" s="139" t="s">
        <v>18</v>
      </c>
      <c r="T833" s="235"/>
      <c r="U833" s="235"/>
      <c r="V833" s="235"/>
    </row>
    <row r="834" spans="1:22" s="1" customFormat="1">
      <c r="A834" s="2" t="s">
        <v>15</v>
      </c>
      <c r="B834" s="2" t="s">
        <v>393</v>
      </c>
      <c r="C834" s="3" t="s">
        <v>1881</v>
      </c>
      <c r="D834" s="3" t="s">
        <v>1882</v>
      </c>
      <c r="E834" s="165">
        <v>135</v>
      </c>
      <c r="F834" s="166">
        <v>0.35</v>
      </c>
      <c r="G834" s="165">
        <v>87.75</v>
      </c>
      <c r="H834" s="139">
        <v>0</v>
      </c>
      <c r="I834" s="139">
        <v>0</v>
      </c>
      <c r="J834" s="139">
        <v>0</v>
      </c>
      <c r="K834" s="139">
        <v>0</v>
      </c>
      <c r="L834" s="139">
        <v>0</v>
      </c>
      <c r="M834" s="139" t="s">
        <v>18</v>
      </c>
      <c r="N834" s="168" t="s">
        <v>18</v>
      </c>
      <c r="O834" s="168" t="s">
        <v>18</v>
      </c>
      <c r="P834" s="168" t="s">
        <v>18</v>
      </c>
      <c r="Q834" s="139" t="s">
        <v>18</v>
      </c>
      <c r="R834" s="168" t="s">
        <v>18</v>
      </c>
      <c r="S834" s="139" t="s">
        <v>18</v>
      </c>
    </row>
    <row r="835" spans="1:22" s="1" customFormat="1">
      <c r="A835" s="2" t="s">
        <v>15</v>
      </c>
      <c r="B835" s="2" t="s">
        <v>393</v>
      </c>
      <c r="C835" s="3" t="s">
        <v>1883</v>
      </c>
      <c r="D835" s="3" t="s">
        <v>1884</v>
      </c>
      <c r="E835" s="165">
        <v>2660</v>
      </c>
      <c r="F835" s="166">
        <v>0.35</v>
      </c>
      <c r="G835" s="165">
        <v>1729</v>
      </c>
      <c r="H835" s="139">
        <v>348</v>
      </c>
      <c r="I835" s="139">
        <v>372</v>
      </c>
      <c r="J835" s="139">
        <v>0</v>
      </c>
      <c r="K835" s="139">
        <v>0</v>
      </c>
      <c r="L835" s="139">
        <v>0</v>
      </c>
      <c r="M835" s="139" t="s">
        <v>18</v>
      </c>
      <c r="N835" s="168" t="s">
        <v>18</v>
      </c>
      <c r="O835" s="168" t="s">
        <v>18</v>
      </c>
      <c r="P835" s="168" t="s">
        <v>18</v>
      </c>
      <c r="Q835" s="139" t="s">
        <v>18</v>
      </c>
      <c r="R835" s="168" t="s">
        <v>18</v>
      </c>
      <c r="S835" s="139" t="s">
        <v>18</v>
      </c>
    </row>
    <row r="836" spans="1:22" s="1" customFormat="1">
      <c r="A836" s="2" t="s">
        <v>15</v>
      </c>
      <c r="B836" s="2" t="s">
        <v>393</v>
      </c>
      <c r="C836" s="3" t="s">
        <v>1885</v>
      </c>
      <c r="D836" s="3" t="s">
        <v>1886</v>
      </c>
      <c r="E836" s="165">
        <v>945</v>
      </c>
      <c r="F836" s="166">
        <v>0.35</v>
      </c>
      <c r="G836" s="165">
        <v>614.25</v>
      </c>
      <c r="H836" s="139">
        <v>0</v>
      </c>
      <c r="I836" s="139">
        <v>0</v>
      </c>
      <c r="J836" s="139">
        <v>0</v>
      </c>
      <c r="K836" s="139">
        <v>0</v>
      </c>
      <c r="L836" s="139">
        <v>0</v>
      </c>
      <c r="M836" s="139" t="s">
        <v>18</v>
      </c>
      <c r="N836" s="168" t="s">
        <v>18</v>
      </c>
      <c r="O836" s="168" t="s">
        <v>18</v>
      </c>
      <c r="P836" s="168" t="s">
        <v>18</v>
      </c>
      <c r="Q836" s="139" t="s">
        <v>18</v>
      </c>
      <c r="R836" s="168" t="s">
        <v>18</v>
      </c>
      <c r="S836" s="139" t="s">
        <v>18</v>
      </c>
    </row>
    <row r="837" spans="1:22" s="1" customFormat="1">
      <c r="A837" s="2" t="s">
        <v>15</v>
      </c>
      <c r="B837" s="2" t="s">
        <v>16</v>
      </c>
      <c r="C837" s="3" t="s">
        <v>1890</v>
      </c>
      <c r="D837" s="3" t="s">
        <v>1891</v>
      </c>
      <c r="E837" s="165">
        <v>613</v>
      </c>
      <c r="F837" s="166">
        <v>0.05</v>
      </c>
      <c r="G837" s="165">
        <v>582.35</v>
      </c>
      <c r="H837" s="139">
        <v>0</v>
      </c>
      <c r="I837" s="139">
        <v>0</v>
      </c>
      <c r="J837" s="139">
        <v>0</v>
      </c>
      <c r="K837" s="139">
        <v>0</v>
      </c>
      <c r="L837" s="139">
        <v>0</v>
      </c>
      <c r="M837" s="139" t="s">
        <v>18</v>
      </c>
      <c r="N837" s="139" t="s">
        <v>18</v>
      </c>
      <c r="O837" s="139" t="s">
        <v>18</v>
      </c>
      <c r="P837" s="139" t="s">
        <v>18</v>
      </c>
      <c r="Q837" s="139" t="s">
        <v>18</v>
      </c>
      <c r="R837" s="139" t="s">
        <v>18</v>
      </c>
      <c r="S837" s="139" t="s">
        <v>18</v>
      </c>
    </row>
    <row r="838" spans="1:22" s="1" customFormat="1" ht="30">
      <c r="A838" s="2" t="s">
        <v>15</v>
      </c>
      <c r="B838" s="2" t="s">
        <v>21</v>
      </c>
      <c r="C838" s="3" t="s">
        <v>1892</v>
      </c>
      <c r="D838" s="3" t="s">
        <v>1893</v>
      </c>
      <c r="E838" s="165">
        <v>315</v>
      </c>
      <c r="F838" s="166">
        <v>0.05</v>
      </c>
      <c r="G838" s="165">
        <v>299.25</v>
      </c>
      <c r="H838" s="139">
        <v>0</v>
      </c>
      <c r="I838" s="139">
        <v>0</v>
      </c>
      <c r="J838" s="139">
        <v>0</v>
      </c>
      <c r="K838" s="139">
        <v>0</v>
      </c>
      <c r="L838" s="139">
        <v>0</v>
      </c>
      <c r="M838" s="139" t="s">
        <v>18</v>
      </c>
      <c r="N838" s="168" t="s">
        <v>18</v>
      </c>
      <c r="O838" s="168" t="s">
        <v>18</v>
      </c>
      <c r="P838" s="168" t="s">
        <v>18</v>
      </c>
      <c r="Q838" s="139" t="s">
        <v>18</v>
      </c>
      <c r="R838" s="168" t="s">
        <v>18</v>
      </c>
      <c r="S838" s="139" t="s">
        <v>18</v>
      </c>
    </row>
    <row r="839" spans="1:22" s="1" customFormat="1" ht="45">
      <c r="A839" s="2" t="s">
        <v>15</v>
      </c>
      <c r="B839" s="2" t="s">
        <v>1830</v>
      </c>
      <c r="C839" s="3" t="s">
        <v>1894</v>
      </c>
      <c r="D839" s="4" t="s">
        <v>1895</v>
      </c>
      <c r="E839" s="165">
        <v>4630</v>
      </c>
      <c r="F839" s="166">
        <v>0.35</v>
      </c>
      <c r="G839" s="165">
        <v>3009.5</v>
      </c>
      <c r="H839" s="205">
        <v>600</v>
      </c>
      <c r="I839" s="205">
        <v>636</v>
      </c>
      <c r="J839" s="139">
        <v>0</v>
      </c>
      <c r="K839" s="139">
        <v>0</v>
      </c>
      <c r="L839" s="139">
        <v>0</v>
      </c>
      <c r="M839" s="139" t="s">
        <v>18</v>
      </c>
      <c r="N839" s="168" t="s">
        <v>18</v>
      </c>
      <c r="O839" s="170" t="s">
        <v>18</v>
      </c>
      <c r="P839" s="168" t="s">
        <v>18</v>
      </c>
      <c r="Q839" s="139" t="s">
        <v>18</v>
      </c>
      <c r="R839" s="170" t="s">
        <v>18</v>
      </c>
      <c r="S839" s="139" t="s">
        <v>18</v>
      </c>
    </row>
    <row r="840" spans="1:22" s="1" customFormat="1">
      <c r="A840" s="2" t="s">
        <v>15</v>
      </c>
      <c r="B840" s="2" t="s">
        <v>1830</v>
      </c>
      <c r="C840" s="3" t="s">
        <v>1896</v>
      </c>
      <c r="D840" s="3" t="s">
        <v>1897</v>
      </c>
      <c r="E840" s="165">
        <v>405</v>
      </c>
      <c r="F840" s="166">
        <v>0.35</v>
      </c>
      <c r="G840" s="165">
        <v>263.25</v>
      </c>
      <c r="H840" s="205">
        <v>48</v>
      </c>
      <c r="I840" s="139">
        <v>60</v>
      </c>
      <c r="J840" s="139">
        <v>0</v>
      </c>
      <c r="K840" s="139">
        <v>0</v>
      </c>
      <c r="L840" s="139">
        <v>0</v>
      </c>
      <c r="M840" s="139" t="s">
        <v>18</v>
      </c>
      <c r="N840" s="168" t="s">
        <v>18</v>
      </c>
      <c r="O840" s="168" t="s">
        <v>18</v>
      </c>
      <c r="P840" s="168" t="s">
        <v>18</v>
      </c>
      <c r="Q840" s="139" t="s">
        <v>18</v>
      </c>
      <c r="R840" s="168" t="s">
        <v>18</v>
      </c>
      <c r="S840" s="139" t="s">
        <v>18</v>
      </c>
    </row>
    <row r="841" spans="1:22" s="1" customFormat="1">
      <c r="A841" s="2" t="s">
        <v>15</v>
      </c>
      <c r="B841" s="2" t="s">
        <v>1830</v>
      </c>
      <c r="C841" s="4" t="s">
        <v>1898</v>
      </c>
      <c r="D841" s="4" t="s">
        <v>1899</v>
      </c>
      <c r="E841" s="165">
        <v>2470</v>
      </c>
      <c r="F841" s="166">
        <v>0.35</v>
      </c>
      <c r="G841" s="165">
        <v>1605.5</v>
      </c>
      <c r="H841" s="205">
        <v>324</v>
      </c>
      <c r="I841" s="205">
        <v>360</v>
      </c>
      <c r="J841" s="139">
        <v>0</v>
      </c>
      <c r="K841" s="139">
        <v>0</v>
      </c>
      <c r="L841" s="139">
        <v>0</v>
      </c>
      <c r="M841" s="139" t="s">
        <v>18</v>
      </c>
      <c r="N841" s="168" t="s">
        <v>18</v>
      </c>
      <c r="O841" s="170" t="s">
        <v>18</v>
      </c>
      <c r="P841" s="168" t="s">
        <v>18</v>
      </c>
      <c r="Q841" s="139" t="s">
        <v>18</v>
      </c>
      <c r="R841" s="170" t="s">
        <v>18</v>
      </c>
      <c r="S841" s="139" t="s">
        <v>18</v>
      </c>
    </row>
    <row r="842" spans="1:22" s="1" customFormat="1">
      <c r="A842" s="2" t="s">
        <v>15</v>
      </c>
      <c r="B842" s="2" t="s">
        <v>393</v>
      </c>
      <c r="C842" s="3" t="s">
        <v>1908</v>
      </c>
      <c r="D842" s="3" t="s">
        <v>1909</v>
      </c>
      <c r="E842" s="165">
        <v>2425</v>
      </c>
      <c r="F842" s="166">
        <v>0.35</v>
      </c>
      <c r="G842" s="165">
        <v>1576.25</v>
      </c>
      <c r="H842" s="139">
        <v>0</v>
      </c>
      <c r="I842" s="139">
        <v>0</v>
      </c>
      <c r="J842" s="139">
        <v>0</v>
      </c>
      <c r="K842" s="139">
        <v>0</v>
      </c>
      <c r="L842" s="139">
        <v>0</v>
      </c>
      <c r="M842" s="139" t="s">
        <v>18</v>
      </c>
      <c r="N842" s="168" t="s">
        <v>18</v>
      </c>
      <c r="O842" s="168" t="s">
        <v>18</v>
      </c>
      <c r="P842" s="168" t="s">
        <v>18</v>
      </c>
      <c r="Q842" s="139" t="s">
        <v>18</v>
      </c>
      <c r="R842" s="168" t="s">
        <v>18</v>
      </c>
      <c r="S842" s="139" t="s">
        <v>18</v>
      </c>
    </row>
    <row r="843" spans="1:22" s="1" customFormat="1">
      <c r="A843" s="2" t="s">
        <v>15</v>
      </c>
      <c r="B843" s="2" t="s">
        <v>393</v>
      </c>
      <c r="C843" s="3" t="s">
        <v>1910</v>
      </c>
      <c r="D843" s="3" t="s">
        <v>1911</v>
      </c>
      <c r="E843" s="165">
        <v>4855</v>
      </c>
      <c r="F843" s="166">
        <v>0.35</v>
      </c>
      <c r="G843" s="165">
        <v>3155.75</v>
      </c>
      <c r="H843" s="139">
        <v>0</v>
      </c>
      <c r="I843" s="139">
        <v>0</v>
      </c>
      <c r="J843" s="139">
        <v>0</v>
      </c>
      <c r="K843" s="139">
        <v>0</v>
      </c>
      <c r="L843" s="139">
        <v>0</v>
      </c>
      <c r="M843" s="139" t="s">
        <v>18</v>
      </c>
      <c r="N843" s="168" t="s">
        <v>18</v>
      </c>
      <c r="O843" s="168" t="s">
        <v>18</v>
      </c>
      <c r="P843" s="168" t="s">
        <v>18</v>
      </c>
      <c r="Q843" s="139" t="s">
        <v>18</v>
      </c>
      <c r="R843" s="168" t="s">
        <v>18</v>
      </c>
      <c r="S843" s="139" t="s">
        <v>18</v>
      </c>
    </row>
    <row r="844" spans="1:22" s="1" customFormat="1">
      <c r="A844" s="2" t="s">
        <v>15</v>
      </c>
      <c r="B844" s="2" t="s">
        <v>393</v>
      </c>
      <c r="C844" s="3" t="s">
        <v>1912</v>
      </c>
      <c r="D844" s="3" t="s">
        <v>1913</v>
      </c>
      <c r="E844" s="165">
        <v>1040</v>
      </c>
      <c r="F844" s="166">
        <v>0.35</v>
      </c>
      <c r="G844" s="165">
        <v>676</v>
      </c>
      <c r="H844" s="139">
        <v>0</v>
      </c>
      <c r="I844" s="139">
        <v>0</v>
      </c>
      <c r="J844" s="139">
        <v>0</v>
      </c>
      <c r="K844" s="139">
        <v>0</v>
      </c>
      <c r="L844" s="139">
        <v>0</v>
      </c>
      <c r="M844" s="139" t="s">
        <v>18</v>
      </c>
      <c r="N844" s="168" t="s">
        <v>18</v>
      </c>
      <c r="O844" s="168" t="s">
        <v>18</v>
      </c>
      <c r="P844" s="168" t="s">
        <v>18</v>
      </c>
      <c r="Q844" s="139" t="s">
        <v>18</v>
      </c>
      <c r="R844" s="168" t="s">
        <v>18</v>
      </c>
      <c r="S844" s="139" t="s">
        <v>18</v>
      </c>
    </row>
    <row r="845" spans="1:22" s="1" customFormat="1">
      <c r="A845" s="2" t="s">
        <v>15</v>
      </c>
      <c r="B845" s="2" t="s">
        <v>393</v>
      </c>
      <c r="C845" s="3" t="s">
        <v>1914</v>
      </c>
      <c r="D845" s="3" t="s">
        <v>1915</v>
      </c>
      <c r="E845" s="165">
        <v>7285</v>
      </c>
      <c r="F845" s="166">
        <v>0.35</v>
      </c>
      <c r="G845" s="165">
        <v>4735.25</v>
      </c>
      <c r="H845" s="139">
        <v>0</v>
      </c>
      <c r="I845" s="139">
        <v>0</v>
      </c>
      <c r="J845" s="139">
        <v>0</v>
      </c>
      <c r="K845" s="139">
        <v>0</v>
      </c>
      <c r="L845" s="139">
        <v>0</v>
      </c>
      <c r="M845" s="139" t="s">
        <v>18</v>
      </c>
      <c r="N845" s="168" t="s">
        <v>18</v>
      </c>
      <c r="O845" s="168" t="s">
        <v>18</v>
      </c>
      <c r="P845" s="168" t="s">
        <v>18</v>
      </c>
      <c r="Q845" s="139" t="s">
        <v>18</v>
      </c>
      <c r="R845" s="168" t="s">
        <v>18</v>
      </c>
      <c r="S845" s="139" t="s">
        <v>18</v>
      </c>
    </row>
    <row r="846" spans="1:22" s="1" customFormat="1">
      <c r="A846" s="2" t="s">
        <v>15</v>
      </c>
      <c r="B846" s="2" t="s">
        <v>393</v>
      </c>
      <c r="C846" s="3" t="s">
        <v>1918</v>
      </c>
      <c r="D846" s="3" t="s">
        <v>1919</v>
      </c>
      <c r="E846" s="165">
        <v>1830</v>
      </c>
      <c r="F846" s="166">
        <v>0.35</v>
      </c>
      <c r="G846" s="165">
        <v>1189.5</v>
      </c>
      <c r="H846" s="139">
        <v>0</v>
      </c>
      <c r="I846" s="139">
        <v>0</v>
      </c>
      <c r="J846" s="139">
        <v>0</v>
      </c>
      <c r="K846" s="139">
        <v>0</v>
      </c>
      <c r="L846" s="139">
        <v>0</v>
      </c>
      <c r="M846" s="139" t="s">
        <v>18</v>
      </c>
      <c r="N846" s="168" t="s">
        <v>18</v>
      </c>
      <c r="O846" s="168" t="s">
        <v>18</v>
      </c>
      <c r="P846" s="168" t="s">
        <v>18</v>
      </c>
      <c r="Q846" s="139" t="s">
        <v>18</v>
      </c>
      <c r="R846" s="168" t="s">
        <v>18</v>
      </c>
      <c r="S846" s="139" t="s">
        <v>18</v>
      </c>
    </row>
    <row r="847" spans="1:22" s="1" customFormat="1">
      <c r="A847" s="2" t="s">
        <v>15</v>
      </c>
      <c r="B847" s="2" t="s">
        <v>393</v>
      </c>
      <c r="C847" s="3" t="s">
        <v>1926</v>
      </c>
      <c r="D847" s="3" t="s">
        <v>1927</v>
      </c>
      <c r="E847" s="165">
        <v>2165</v>
      </c>
      <c r="F847" s="166">
        <v>0.35</v>
      </c>
      <c r="G847" s="165">
        <v>1407.25</v>
      </c>
      <c r="H847" s="139">
        <v>276</v>
      </c>
      <c r="I847" s="139">
        <v>300</v>
      </c>
      <c r="J847" s="139">
        <v>0</v>
      </c>
      <c r="K847" s="139">
        <v>0</v>
      </c>
      <c r="L847" s="139">
        <v>0</v>
      </c>
      <c r="M847" s="139" t="s">
        <v>18</v>
      </c>
      <c r="N847" s="168" t="s">
        <v>18</v>
      </c>
      <c r="O847" s="168" t="s">
        <v>18</v>
      </c>
      <c r="P847" s="168" t="s">
        <v>18</v>
      </c>
      <c r="Q847" s="139" t="s">
        <v>18</v>
      </c>
      <c r="R847" s="168" t="s">
        <v>18</v>
      </c>
      <c r="S847" s="139" t="s">
        <v>18</v>
      </c>
    </row>
    <row r="848" spans="1:22" s="1" customFormat="1">
      <c r="A848" s="2" t="s">
        <v>15</v>
      </c>
      <c r="B848" s="2" t="s">
        <v>393</v>
      </c>
      <c r="C848" s="3" t="s">
        <v>1928</v>
      </c>
      <c r="D848" s="3" t="s">
        <v>1929</v>
      </c>
      <c r="E848" s="165">
        <v>2355</v>
      </c>
      <c r="F848" s="166">
        <v>0.35</v>
      </c>
      <c r="G848" s="165">
        <v>1530.75</v>
      </c>
      <c r="H848" s="139">
        <v>312</v>
      </c>
      <c r="I848" s="139">
        <v>324</v>
      </c>
      <c r="J848" s="139">
        <v>0</v>
      </c>
      <c r="K848" s="139">
        <v>0</v>
      </c>
      <c r="L848" s="139">
        <v>0</v>
      </c>
      <c r="M848" s="139" t="s">
        <v>18</v>
      </c>
      <c r="N848" s="168" t="s">
        <v>18</v>
      </c>
      <c r="O848" s="168" t="s">
        <v>18</v>
      </c>
      <c r="P848" s="168" t="s">
        <v>18</v>
      </c>
      <c r="Q848" s="139" t="s">
        <v>18</v>
      </c>
      <c r="R848" s="168" t="s">
        <v>18</v>
      </c>
      <c r="S848" s="139" t="s">
        <v>18</v>
      </c>
    </row>
    <row r="849" spans="1:22" s="1" customFormat="1">
      <c r="A849" s="2" t="s">
        <v>15</v>
      </c>
      <c r="B849" s="2" t="s">
        <v>16</v>
      </c>
      <c r="C849" s="3" t="s">
        <v>1932</v>
      </c>
      <c r="D849" s="3" t="s">
        <v>1933</v>
      </c>
      <c r="E849" s="165">
        <v>185</v>
      </c>
      <c r="F849" s="166">
        <v>0.05</v>
      </c>
      <c r="G849" s="165">
        <v>175.75</v>
      </c>
      <c r="H849" s="139">
        <v>0</v>
      </c>
      <c r="I849" s="139">
        <v>0</v>
      </c>
      <c r="J849" s="139">
        <v>0</v>
      </c>
      <c r="K849" s="139">
        <v>0</v>
      </c>
      <c r="L849" s="139">
        <v>0</v>
      </c>
      <c r="M849" s="139" t="s">
        <v>18</v>
      </c>
      <c r="N849" s="139" t="s">
        <v>18</v>
      </c>
      <c r="O849" s="139" t="s">
        <v>18</v>
      </c>
      <c r="P849" s="139" t="s">
        <v>18</v>
      </c>
      <c r="Q849" s="139" t="s">
        <v>18</v>
      </c>
      <c r="R849" s="139" t="s">
        <v>18</v>
      </c>
      <c r="S849" s="139" t="s">
        <v>18</v>
      </c>
      <c r="T849" s="235"/>
      <c r="U849" s="235"/>
      <c r="V849" s="235"/>
    </row>
    <row r="850" spans="1:22" s="1" customFormat="1">
      <c r="A850" s="2" t="s">
        <v>15</v>
      </c>
      <c r="B850" s="2" t="s">
        <v>16</v>
      </c>
      <c r="C850" s="3" t="s">
        <v>1934</v>
      </c>
      <c r="D850" s="3" t="s">
        <v>1935</v>
      </c>
      <c r="E850" s="165">
        <v>262</v>
      </c>
      <c r="F850" s="166">
        <v>0.05</v>
      </c>
      <c r="G850" s="165">
        <v>248.89999999999998</v>
      </c>
      <c r="H850" s="139">
        <v>0</v>
      </c>
      <c r="I850" s="139">
        <v>0</v>
      </c>
      <c r="J850" s="139">
        <v>0</v>
      </c>
      <c r="K850" s="139">
        <v>0</v>
      </c>
      <c r="L850" s="139">
        <v>0</v>
      </c>
      <c r="M850" s="139" t="s">
        <v>18</v>
      </c>
      <c r="N850" s="139" t="s">
        <v>18</v>
      </c>
      <c r="O850" s="139" t="s">
        <v>18</v>
      </c>
      <c r="P850" s="139" t="s">
        <v>18</v>
      </c>
      <c r="Q850" s="139" t="s">
        <v>18</v>
      </c>
      <c r="R850" s="139" t="s">
        <v>18</v>
      </c>
      <c r="S850" s="139" t="s">
        <v>18</v>
      </c>
    </row>
    <row r="851" spans="1:22" s="1" customFormat="1">
      <c r="A851" s="2" t="s">
        <v>15</v>
      </c>
      <c r="B851" s="2" t="s">
        <v>393</v>
      </c>
      <c r="C851" s="3" t="s">
        <v>1936</v>
      </c>
      <c r="D851" s="3" t="s">
        <v>1937</v>
      </c>
      <c r="E851" s="165">
        <v>95</v>
      </c>
      <c r="F851" s="166">
        <v>0.35</v>
      </c>
      <c r="G851" s="165">
        <v>61.75</v>
      </c>
      <c r="H851" s="139">
        <v>0</v>
      </c>
      <c r="I851" s="139">
        <v>0</v>
      </c>
      <c r="J851" s="139">
        <v>0</v>
      </c>
      <c r="K851" s="139">
        <v>0</v>
      </c>
      <c r="L851" s="139">
        <v>0</v>
      </c>
      <c r="M851" s="139" t="s">
        <v>18</v>
      </c>
      <c r="N851" s="168" t="s">
        <v>18</v>
      </c>
      <c r="O851" s="168" t="s">
        <v>18</v>
      </c>
      <c r="P851" s="168" t="s">
        <v>18</v>
      </c>
      <c r="Q851" s="139" t="s">
        <v>18</v>
      </c>
      <c r="R851" s="168" t="s">
        <v>18</v>
      </c>
      <c r="S851" s="139" t="s">
        <v>18</v>
      </c>
      <c r="T851" s="235"/>
      <c r="U851" s="235"/>
      <c r="V851" s="235"/>
    </row>
    <row r="852" spans="1:22" s="1" customFormat="1">
      <c r="A852" s="2" t="s">
        <v>15</v>
      </c>
      <c r="B852" s="2" t="s">
        <v>393</v>
      </c>
      <c r="C852" s="3" t="s">
        <v>1938</v>
      </c>
      <c r="D852" s="3" t="s">
        <v>1939</v>
      </c>
      <c r="E852" s="165">
        <v>505</v>
      </c>
      <c r="F852" s="166">
        <v>0.35</v>
      </c>
      <c r="G852" s="165">
        <v>328.25</v>
      </c>
      <c r="H852" s="139">
        <v>60</v>
      </c>
      <c r="I852" s="139">
        <v>72</v>
      </c>
      <c r="J852" s="139">
        <v>0</v>
      </c>
      <c r="K852" s="139">
        <v>0</v>
      </c>
      <c r="L852" s="139">
        <v>0</v>
      </c>
      <c r="M852" s="139" t="s">
        <v>18</v>
      </c>
      <c r="N852" s="168" t="s">
        <v>18</v>
      </c>
      <c r="O852" s="168" t="s">
        <v>18</v>
      </c>
      <c r="P852" s="168" t="s">
        <v>18</v>
      </c>
      <c r="Q852" s="139" t="s">
        <v>18</v>
      </c>
      <c r="R852" s="168" t="s">
        <v>18</v>
      </c>
      <c r="S852" s="139" t="s">
        <v>18</v>
      </c>
      <c r="T852" s="235"/>
      <c r="U852" s="235"/>
      <c r="V852" s="235"/>
    </row>
    <row r="853" spans="1:22" s="1" customFormat="1">
      <c r="A853" s="2" t="s">
        <v>15</v>
      </c>
      <c r="B853" s="2" t="s">
        <v>393</v>
      </c>
      <c r="C853" s="3" t="s">
        <v>1940</v>
      </c>
      <c r="D853" s="3" t="s">
        <v>1941</v>
      </c>
      <c r="E853" s="165">
        <v>2660</v>
      </c>
      <c r="F853" s="166">
        <v>0.35</v>
      </c>
      <c r="G853" s="165">
        <v>1729</v>
      </c>
      <c r="H853" s="139">
        <v>348</v>
      </c>
      <c r="I853" s="139">
        <v>372</v>
      </c>
      <c r="J853" s="139">
        <v>0</v>
      </c>
      <c r="K853" s="139">
        <v>0</v>
      </c>
      <c r="L853" s="139">
        <v>0</v>
      </c>
      <c r="M853" s="139" t="s">
        <v>18</v>
      </c>
      <c r="N853" s="168" t="s">
        <v>18</v>
      </c>
      <c r="O853" s="168" t="s">
        <v>18</v>
      </c>
      <c r="P853" s="168" t="s">
        <v>18</v>
      </c>
      <c r="Q853" s="139" t="s">
        <v>18</v>
      </c>
      <c r="R853" s="168" t="s">
        <v>18</v>
      </c>
      <c r="S853" s="139" t="s">
        <v>18</v>
      </c>
      <c r="T853" s="235"/>
      <c r="U853" s="235"/>
      <c r="V853" s="235"/>
    </row>
    <row r="854" spans="1:22" s="1" customFormat="1">
      <c r="A854" s="2" t="s">
        <v>15</v>
      </c>
      <c r="B854" s="2" t="s">
        <v>393</v>
      </c>
      <c r="C854" s="3" t="s">
        <v>1942</v>
      </c>
      <c r="D854" s="3" t="s">
        <v>1943</v>
      </c>
      <c r="E854" s="165">
        <v>575</v>
      </c>
      <c r="F854" s="166">
        <v>0.35</v>
      </c>
      <c r="G854" s="165">
        <v>373.75</v>
      </c>
      <c r="H854" s="139">
        <v>72</v>
      </c>
      <c r="I854" s="139">
        <v>84</v>
      </c>
      <c r="J854" s="139">
        <v>0</v>
      </c>
      <c r="K854" s="139">
        <v>0</v>
      </c>
      <c r="L854" s="139">
        <v>0</v>
      </c>
      <c r="M854" s="139" t="s">
        <v>18</v>
      </c>
      <c r="N854" s="168" t="s">
        <v>18</v>
      </c>
      <c r="O854" s="168" t="s">
        <v>18</v>
      </c>
      <c r="P854" s="168" t="s">
        <v>18</v>
      </c>
      <c r="Q854" s="139" t="s">
        <v>18</v>
      </c>
      <c r="R854" s="168" t="s">
        <v>18</v>
      </c>
      <c r="S854" s="139" t="s">
        <v>18</v>
      </c>
      <c r="T854" s="235"/>
      <c r="U854" s="235"/>
      <c r="V854" s="235"/>
    </row>
    <row r="855" spans="1:22" s="1" customFormat="1">
      <c r="A855" s="2" t="s">
        <v>15</v>
      </c>
      <c r="B855" s="2" t="s">
        <v>393</v>
      </c>
      <c r="C855" s="3" t="s">
        <v>1944</v>
      </c>
      <c r="D855" s="3" t="s">
        <v>1945</v>
      </c>
      <c r="E855" s="165">
        <v>125</v>
      </c>
      <c r="F855" s="166">
        <v>0.35</v>
      </c>
      <c r="G855" s="165">
        <v>81.25</v>
      </c>
      <c r="H855" s="139">
        <v>0</v>
      </c>
      <c r="I855" s="139">
        <v>0</v>
      </c>
      <c r="J855" s="139">
        <v>0</v>
      </c>
      <c r="K855" s="139">
        <v>0</v>
      </c>
      <c r="L855" s="139">
        <v>0</v>
      </c>
      <c r="M855" s="139" t="s">
        <v>18</v>
      </c>
      <c r="N855" s="168" t="s">
        <v>18</v>
      </c>
      <c r="O855" s="168" t="s">
        <v>18</v>
      </c>
      <c r="P855" s="168" t="s">
        <v>18</v>
      </c>
      <c r="Q855" s="139" t="s">
        <v>18</v>
      </c>
      <c r="R855" s="168" t="s">
        <v>18</v>
      </c>
      <c r="S855" s="139" t="s">
        <v>18</v>
      </c>
      <c r="T855" s="235"/>
      <c r="U855" s="235"/>
      <c r="V855" s="235"/>
    </row>
    <row r="856" spans="1:22" s="1" customFormat="1">
      <c r="A856" s="2" t="s">
        <v>15</v>
      </c>
      <c r="B856" s="2" t="s">
        <v>393</v>
      </c>
      <c r="C856" s="3" t="s">
        <v>1946</v>
      </c>
      <c r="D856" s="3" t="s">
        <v>1947</v>
      </c>
      <c r="E856" s="165">
        <v>78</v>
      </c>
      <c r="F856" s="166">
        <v>0.35</v>
      </c>
      <c r="G856" s="165">
        <v>50.7</v>
      </c>
      <c r="H856" s="139">
        <v>0</v>
      </c>
      <c r="I856" s="139">
        <v>0</v>
      </c>
      <c r="J856" s="139">
        <v>0</v>
      </c>
      <c r="K856" s="139">
        <v>0</v>
      </c>
      <c r="L856" s="139">
        <v>0</v>
      </c>
      <c r="M856" s="139" t="s">
        <v>18</v>
      </c>
      <c r="N856" s="168" t="s">
        <v>18</v>
      </c>
      <c r="O856" s="168" t="s">
        <v>18</v>
      </c>
      <c r="P856" s="168" t="s">
        <v>18</v>
      </c>
      <c r="Q856" s="139" t="s">
        <v>18</v>
      </c>
      <c r="R856" s="168" t="s">
        <v>18</v>
      </c>
      <c r="S856" s="139" t="s">
        <v>18</v>
      </c>
    </row>
    <row r="857" spans="1:22" s="1" customFormat="1" ht="30">
      <c r="A857" s="2" t="s">
        <v>15</v>
      </c>
      <c r="B857" s="2" t="s">
        <v>16</v>
      </c>
      <c r="C857" s="3" t="s">
        <v>1988</v>
      </c>
      <c r="D857" s="3" t="s">
        <v>1989</v>
      </c>
      <c r="E857" s="165">
        <v>60</v>
      </c>
      <c r="F857" s="166">
        <v>0.05</v>
      </c>
      <c r="G857" s="165">
        <v>57</v>
      </c>
      <c r="H857" s="139">
        <v>0</v>
      </c>
      <c r="I857" s="139">
        <v>0</v>
      </c>
      <c r="J857" s="139">
        <v>0</v>
      </c>
      <c r="K857" s="139">
        <v>0</v>
      </c>
      <c r="L857" s="139">
        <v>0</v>
      </c>
      <c r="M857" s="139" t="s">
        <v>18</v>
      </c>
      <c r="N857" s="139" t="s">
        <v>18</v>
      </c>
      <c r="O857" s="139" t="s">
        <v>18</v>
      </c>
      <c r="P857" s="139" t="s">
        <v>18</v>
      </c>
      <c r="Q857" s="139" t="s">
        <v>18</v>
      </c>
      <c r="R857" s="139" t="s">
        <v>18</v>
      </c>
      <c r="S857" s="139" t="s">
        <v>18</v>
      </c>
    </row>
    <row r="858" spans="1:22" s="1" customFormat="1">
      <c r="A858" s="2" t="s">
        <v>15</v>
      </c>
      <c r="B858" s="2" t="s">
        <v>16</v>
      </c>
      <c r="C858" s="3" t="s">
        <v>2104</v>
      </c>
      <c r="D858" s="3" t="s">
        <v>2105</v>
      </c>
      <c r="E858" s="165">
        <v>47</v>
      </c>
      <c r="F858" s="166">
        <v>0.05</v>
      </c>
      <c r="G858" s="165">
        <v>44.65</v>
      </c>
      <c r="H858" s="139">
        <v>0</v>
      </c>
      <c r="I858" s="139">
        <v>0</v>
      </c>
      <c r="J858" s="139">
        <v>0</v>
      </c>
      <c r="K858" s="139">
        <v>0</v>
      </c>
      <c r="L858" s="139">
        <v>0</v>
      </c>
      <c r="M858" s="139" t="s">
        <v>18</v>
      </c>
      <c r="N858" s="139" t="s">
        <v>18</v>
      </c>
      <c r="O858" s="139" t="s">
        <v>18</v>
      </c>
      <c r="P858" s="139" t="s">
        <v>18</v>
      </c>
      <c r="Q858" s="139" t="s">
        <v>18</v>
      </c>
      <c r="R858" s="139" t="s">
        <v>18</v>
      </c>
      <c r="S858" s="139" t="s">
        <v>18</v>
      </c>
    </row>
    <row r="859" spans="1:22" s="1" customFormat="1" ht="30">
      <c r="A859" s="2" t="s">
        <v>15</v>
      </c>
      <c r="B859" s="2" t="s">
        <v>16</v>
      </c>
      <c r="C859" s="3" t="s">
        <v>2106</v>
      </c>
      <c r="D859" s="3" t="s">
        <v>3473</v>
      </c>
      <c r="E859" s="165">
        <v>33</v>
      </c>
      <c r="F859" s="166">
        <v>0.05</v>
      </c>
      <c r="G859" s="165">
        <v>31.349999999999998</v>
      </c>
      <c r="H859" s="139">
        <v>0</v>
      </c>
      <c r="I859" s="139">
        <v>0</v>
      </c>
      <c r="J859" s="139">
        <v>0</v>
      </c>
      <c r="K859" s="139">
        <v>0</v>
      </c>
      <c r="L859" s="139">
        <v>0</v>
      </c>
      <c r="M859" s="139" t="s">
        <v>18</v>
      </c>
      <c r="N859" s="139" t="s">
        <v>18</v>
      </c>
      <c r="O859" s="139" t="s">
        <v>18</v>
      </c>
      <c r="P859" s="139" t="s">
        <v>18</v>
      </c>
      <c r="Q859" s="139" t="s">
        <v>18</v>
      </c>
      <c r="R859" s="139" t="s">
        <v>18</v>
      </c>
      <c r="S859" s="139" t="s">
        <v>18</v>
      </c>
    </row>
    <row r="860" spans="1:22" s="1" customFormat="1">
      <c r="A860" s="2" t="s">
        <v>15</v>
      </c>
      <c r="B860" s="2" t="s">
        <v>16</v>
      </c>
      <c r="C860" s="3" t="s">
        <v>2107</v>
      </c>
      <c r="D860" s="3" t="s">
        <v>2108</v>
      </c>
      <c r="E860" s="165">
        <v>59</v>
      </c>
      <c r="F860" s="166">
        <v>0.05</v>
      </c>
      <c r="G860" s="165">
        <v>56.05</v>
      </c>
      <c r="H860" s="139">
        <v>0</v>
      </c>
      <c r="I860" s="139">
        <v>0</v>
      </c>
      <c r="J860" s="139">
        <v>0</v>
      </c>
      <c r="K860" s="139">
        <v>0</v>
      </c>
      <c r="L860" s="139">
        <v>0</v>
      </c>
      <c r="M860" s="139" t="s">
        <v>18</v>
      </c>
      <c r="N860" s="139" t="s">
        <v>18</v>
      </c>
      <c r="O860" s="139" t="s">
        <v>18</v>
      </c>
      <c r="P860" s="139" t="s">
        <v>18</v>
      </c>
      <c r="Q860" s="139" t="s">
        <v>18</v>
      </c>
      <c r="R860" s="139" t="s">
        <v>18</v>
      </c>
      <c r="S860" s="139" t="s">
        <v>18</v>
      </c>
    </row>
    <row r="861" spans="1:22" s="1" customFormat="1" ht="30">
      <c r="A861" s="2" t="s">
        <v>15</v>
      </c>
      <c r="B861" s="2" t="s">
        <v>16</v>
      </c>
      <c r="C861" s="3" t="s">
        <v>2109</v>
      </c>
      <c r="D861" s="3" t="s">
        <v>3472</v>
      </c>
      <c r="E861" s="165">
        <v>44</v>
      </c>
      <c r="F861" s="166">
        <v>0.05</v>
      </c>
      <c r="G861" s="165">
        <v>41.8</v>
      </c>
      <c r="H861" s="139">
        <v>0</v>
      </c>
      <c r="I861" s="139">
        <v>0</v>
      </c>
      <c r="J861" s="139">
        <v>0</v>
      </c>
      <c r="K861" s="139">
        <v>0</v>
      </c>
      <c r="L861" s="139">
        <v>0</v>
      </c>
      <c r="M861" s="139" t="s">
        <v>18</v>
      </c>
      <c r="N861" s="139" t="s">
        <v>18</v>
      </c>
      <c r="O861" s="139" t="s">
        <v>18</v>
      </c>
      <c r="P861" s="139" t="s">
        <v>18</v>
      </c>
      <c r="Q861" s="139" t="s">
        <v>18</v>
      </c>
      <c r="R861" s="139" t="s">
        <v>18</v>
      </c>
      <c r="S861" s="139" t="s">
        <v>18</v>
      </c>
    </row>
    <row r="862" spans="1:22" s="1" customFormat="1" ht="30">
      <c r="A862" s="2" t="s">
        <v>15</v>
      </c>
      <c r="B862" s="2" t="s">
        <v>16</v>
      </c>
      <c r="C862" s="3" t="s">
        <v>2110</v>
      </c>
      <c r="D862" s="3" t="s">
        <v>3474</v>
      </c>
      <c r="E862" s="165">
        <v>63</v>
      </c>
      <c r="F862" s="166">
        <v>0.05</v>
      </c>
      <c r="G862" s="165">
        <v>59.849999999999994</v>
      </c>
      <c r="H862" s="139">
        <v>0</v>
      </c>
      <c r="I862" s="139">
        <v>0</v>
      </c>
      <c r="J862" s="139">
        <v>0</v>
      </c>
      <c r="K862" s="139">
        <v>0</v>
      </c>
      <c r="L862" s="139">
        <v>0</v>
      </c>
      <c r="M862" s="139" t="s">
        <v>18</v>
      </c>
      <c r="N862" s="139" t="s">
        <v>18</v>
      </c>
      <c r="O862" s="139" t="s">
        <v>18</v>
      </c>
      <c r="P862" s="139" t="s">
        <v>18</v>
      </c>
      <c r="Q862" s="139" t="s">
        <v>18</v>
      </c>
      <c r="R862" s="139" t="s">
        <v>18</v>
      </c>
      <c r="S862" s="139" t="s">
        <v>18</v>
      </c>
    </row>
    <row r="863" spans="1:22" s="1" customFormat="1" ht="60">
      <c r="A863" s="2" t="s">
        <v>15</v>
      </c>
      <c r="B863" s="2" t="s">
        <v>16</v>
      </c>
      <c r="C863" s="3" t="s">
        <v>2111</v>
      </c>
      <c r="D863" s="3" t="s">
        <v>2112</v>
      </c>
      <c r="E863" s="165">
        <v>129</v>
      </c>
      <c r="F863" s="166">
        <v>0.05</v>
      </c>
      <c r="G863" s="165">
        <v>122.55</v>
      </c>
      <c r="H863" s="139">
        <v>0</v>
      </c>
      <c r="I863" s="139">
        <v>0</v>
      </c>
      <c r="J863" s="139">
        <v>0</v>
      </c>
      <c r="K863" s="139">
        <v>0</v>
      </c>
      <c r="L863" s="139">
        <v>0</v>
      </c>
      <c r="M863" s="139" t="s">
        <v>18</v>
      </c>
      <c r="N863" s="139" t="s">
        <v>18</v>
      </c>
      <c r="O863" s="139" t="s">
        <v>18</v>
      </c>
      <c r="P863" s="139" t="s">
        <v>18</v>
      </c>
      <c r="Q863" s="139" t="s">
        <v>18</v>
      </c>
      <c r="R863" s="139" t="s">
        <v>18</v>
      </c>
      <c r="S863" s="139" t="s">
        <v>18</v>
      </c>
    </row>
    <row r="864" spans="1:22" s="1" customFormat="1" ht="30">
      <c r="A864" s="2" t="s">
        <v>15</v>
      </c>
      <c r="B864" s="2" t="s">
        <v>16</v>
      </c>
      <c r="C864" s="3" t="s">
        <v>2113</v>
      </c>
      <c r="D864" s="3" t="s">
        <v>3475</v>
      </c>
      <c r="E864" s="165">
        <v>23</v>
      </c>
      <c r="F864" s="166">
        <v>0.05</v>
      </c>
      <c r="G864" s="165">
        <v>21.849999999999998</v>
      </c>
      <c r="H864" s="139">
        <v>0</v>
      </c>
      <c r="I864" s="139">
        <v>0</v>
      </c>
      <c r="J864" s="139">
        <v>0</v>
      </c>
      <c r="K864" s="139">
        <v>0</v>
      </c>
      <c r="L864" s="139">
        <v>0</v>
      </c>
      <c r="M864" s="139" t="s">
        <v>18</v>
      </c>
      <c r="N864" s="139" t="s">
        <v>18</v>
      </c>
      <c r="O864" s="139" t="s">
        <v>18</v>
      </c>
      <c r="P864" s="139" t="s">
        <v>18</v>
      </c>
      <c r="Q864" s="139" t="s">
        <v>18</v>
      </c>
      <c r="R864" s="139" t="s">
        <v>18</v>
      </c>
      <c r="S864" s="139" t="s">
        <v>18</v>
      </c>
    </row>
    <row r="865" spans="1:19" s="1" customFormat="1" ht="60">
      <c r="A865" s="2" t="s">
        <v>15</v>
      </c>
      <c r="B865" s="2" t="s">
        <v>16</v>
      </c>
      <c r="C865" s="3" t="s">
        <v>2114</v>
      </c>
      <c r="D865" s="3" t="s">
        <v>2115</v>
      </c>
      <c r="E865" s="165">
        <v>81</v>
      </c>
      <c r="F865" s="166">
        <v>0.05</v>
      </c>
      <c r="G865" s="165">
        <v>76.95</v>
      </c>
      <c r="H865" s="139">
        <v>0</v>
      </c>
      <c r="I865" s="139">
        <v>0</v>
      </c>
      <c r="J865" s="139">
        <v>0</v>
      </c>
      <c r="K865" s="139">
        <v>0</v>
      </c>
      <c r="L865" s="139">
        <v>0</v>
      </c>
      <c r="M865" s="139" t="s">
        <v>18</v>
      </c>
      <c r="N865" s="139" t="s">
        <v>18</v>
      </c>
      <c r="O865" s="139" t="s">
        <v>18</v>
      </c>
      <c r="P865" s="139" t="s">
        <v>18</v>
      </c>
      <c r="Q865" s="139" t="s">
        <v>18</v>
      </c>
      <c r="R865" s="139" t="s">
        <v>18</v>
      </c>
      <c r="S865" s="139" t="s">
        <v>18</v>
      </c>
    </row>
    <row r="866" spans="1:19" s="1" customFormat="1" ht="45">
      <c r="A866" s="2" t="s">
        <v>15</v>
      </c>
      <c r="B866" s="2" t="s">
        <v>16</v>
      </c>
      <c r="C866" s="3" t="s">
        <v>2128</v>
      </c>
      <c r="D866" s="3" t="s">
        <v>2129</v>
      </c>
      <c r="E866" s="165">
        <v>126</v>
      </c>
      <c r="F866" s="166">
        <v>0.05</v>
      </c>
      <c r="G866" s="165">
        <v>119.69999999999999</v>
      </c>
      <c r="H866" s="139">
        <v>0</v>
      </c>
      <c r="I866" s="139">
        <v>0</v>
      </c>
      <c r="J866" s="139">
        <v>0</v>
      </c>
      <c r="K866" s="139">
        <v>0</v>
      </c>
      <c r="L866" s="139">
        <v>0</v>
      </c>
      <c r="M866" s="139" t="s">
        <v>18</v>
      </c>
      <c r="N866" s="139" t="s">
        <v>18</v>
      </c>
      <c r="O866" s="139" t="s">
        <v>18</v>
      </c>
      <c r="P866" s="139" t="s">
        <v>18</v>
      </c>
      <c r="Q866" s="139" t="s">
        <v>18</v>
      </c>
      <c r="R866" s="139" t="s">
        <v>18</v>
      </c>
      <c r="S866" s="139" t="s">
        <v>18</v>
      </c>
    </row>
    <row r="867" spans="1:19" s="1" customFormat="1" ht="45">
      <c r="A867" s="2" t="s">
        <v>15</v>
      </c>
      <c r="B867" s="2" t="s">
        <v>16</v>
      </c>
      <c r="C867" s="3" t="s">
        <v>2132</v>
      </c>
      <c r="D867" s="3" t="s">
        <v>2133</v>
      </c>
      <c r="E867" s="165">
        <v>65</v>
      </c>
      <c r="F867" s="166">
        <v>0.05</v>
      </c>
      <c r="G867" s="165">
        <v>61.75</v>
      </c>
      <c r="H867" s="139">
        <v>0</v>
      </c>
      <c r="I867" s="139">
        <v>0</v>
      </c>
      <c r="J867" s="139">
        <v>0</v>
      </c>
      <c r="K867" s="139">
        <v>0</v>
      </c>
      <c r="L867" s="139">
        <v>0</v>
      </c>
      <c r="M867" s="139" t="s">
        <v>18</v>
      </c>
      <c r="N867" s="139" t="s">
        <v>18</v>
      </c>
      <c r="O867" s="139" t="s">
        <v>18</v>
      </c>
      <c r="P867" s="139" t="s">
        <v>18</v>
      </c>
      <c r="Q867" s="139" t="s">
        <v>18</v>
      </c>
      <c r="R867" s="139" t="s">
        <v>18</v>
      </c>
      <c r="S867" s="139" t="s">
        <v>18</v>
      </c>
    </row>
    <row r="868" spans="1:19" s="1" customFormat="1" ht="60">
      <c r="A868" s="2" t="s">
        <v>15</v>
      </c>
      <c r="B868" s="2" t="s">
        <v>393</v>
      </c>
      <c r="C868" s="3" t="s">
        <v>2134</v>
      </c>
      <c r="D868" s="3" t="s">
        <v>2135</v>
      </c>
      <c r="E868" s="165">
        <v>470</v>
      </c>
      <c r="F868" s="166">
        <v>0.35</v>
      </c>
      <c r="G868" s="165">
        <v>305.5</v>
      </c>
      <c r="H868" s="205">
        <v>60</v>
      </c>
      <c r="I868" s="139">
        <v>60</v>
      </c>
      <c r="J868" s="139">
        <v>0</v>
      </c>
      <c r="K868" s="139">
        <v>0</v>
      </c>
      <c r="L868" s="139">
        <v>0</v>
      </c>
      <c r="M868" s="139" t="s">
        <v>18</v>
      </c>
      <c r="N868" s="168" t="s">
        <v>18</v>
      </c>
      <c r="O868" s="168" t="s">
        <v>18</v>
      </c>
      <c r="P868" s="168" t="s">
        <v>18</v>
      </c>
      <c r="Q868" s="139" t="s">
        <v>18</v>
      </c>
      <c r="R868" s="139" t="s">
        <v>18</v>
      </c>
      <c r="S868" s="139" t="s">
        <v>18</v>
      </c>
    </row>
    <row r="869" spans="1:19" s="1" customFormat="1" ht="60">
      <c r="A869" s="2" t="s">
        <v>15</v>
      </c>
      <c r="B869" s="2" t="s">
        <v>393</v>
      </c>
      <c r="C869" s="3" t="s">
        <v>2136</v>
      </c>
      <c r="D869" s="3" t="s">
        <v>2137</v>
      </c>
      <c r="E869" s="165">
        <v>740</v>
      </c>
      <c r="F869" s="166">
        <v>0.35</v>
      </c>
      <c r="G869" s="165">
        <v>481</v>
      </c>
      <c r="H869" s="205">
        <v>96</v>
      </c>
      <c r="I869" s="139">
        <v>96</v>
      </c>
      <c r="J869" s="139">
        <v>0</v>
      </c>
      <c r="K869" s="139">
        <v>0</v>
      </c>
      <c r="L869" s="139">
        <v>0</v>
      </c>
      <c r="M869" s="139" t="s">
        <v>18</v>
      </c>
      <c r="N869" s="168" t="s">
        <v>18</v>
      </c>
      <c r="O869" s="168" t="s">
        <v>18</v>
      </c>
      <c r="P869" s="168" t="s">
        <v>18</v>
      </c>
      <c r="Q869" s="139" t="s">
        <v>18</v>
      </c>
      <c r="R869" s="139" t="s">
        <v>18</v>
      </c>
      <c r="S869" s="139" t="s">
        <v>18</v>
      </c>
    </row>
    <row r="870" spans="1:19" s="1" customFormat="1" ht="30">
      <c r="A870" s="2" t="s">
        <v>15</v>
      </c>
      <c r="B870" s="2" t="s">
        <v>16</v>
      </c>
      <c r="C870" s="3" t="s">
        <v>2274</v>
      </c>
      <c r="D870" s="3" t="s">
        <v>2275</v>
      </c>
      <c r="E870" s="165">
        <v>160</v>
      </c>
      <c r="F870" s="166">
        <v>0.05</v>
      </c>
      <c r="G870" s="165">
        <v>152</v>
      </c>
      <c r="H870" s="139">
        <v>0</v>
      </c>
      <c r="I870" s="139">
        <v>0</v>
      </c>
      <c r="J870" s="139">
        <v>0</v>
      </c>
      <c r="K870" s="139">
        <v>0</v>
      </c>
      <c r="L870" s="139">
        <v>0</v>
      </c>
      <c r="M870" s="139" t="s">
        <v>18</v>
      </c>
      <c r="N870" s="139" t="s">
        <v>18</v>
      </c>
      <c r="O870" s="139" t="s">
        <v>18</v>
      </c>
      <c r="P870" s="139" t="s">
        <v>18</v>
      </c>
      <c r="Q870" s="139" t="s">
        <v>18</v>
      </c>
      <c r="R870" s="139" t="s">
        <v>18</v>
      </c>
      <c r="S870" s="139" t="s">
        <v>18</v>
      </c>
    </row>
    <row r="871" spans="1:19" s="1" customFormat="1">
      <c r="A871" s="2" t="s">
        <v>15</v>
      </c>
      <c r="B871" s="2" t="s">
        <v>393</v>
      </c>
      <c r="C871" s="3" t="s">
        <v>2285</v>
      </c>
      <c r="D871" s="3" t="s">
        <v>2286</v>
      </c>
      <c r="E871" s="165">
        <v>490</v>
      </c>
      <c r="F871" s="166">
        <v>0.35</v>
      </c>
      <c r="G871" s="165">
        <v>318.5</v>
      </c>
      <c r="H871" s="205">
        <v>60</v>
      </c>
      <c r="I871" s="139">
        <v>60</v>
      </c>
      <c r="J871" s="139">
        <v>0</v>
      </c>
      <c r="K871" s="139">
        <v>0</v>
      </c>
      <c r="L871" s="139">
        <v>0</v>
      </c>
      <c r="M871" s="139" t="s">
        <v>18</v>
      </c>
      <c r="N871" s="168" t="s">
        <v>18</v>
      </c>
      <c r="O871" s="168" t="s">
        <v>18</v>
      </c>
      <c r="P871" s="168" t="s">
        <v>18</v>
      </c>
      <c r="Q871" s="139" t="s">
        <v>18</v>
      </c>
      <c r="R871" s="139" t="s">
        <v>18</v>
      </c>
      <c r="S871" s="139" t="s">
        <v>18</v>
      </c>
    </row>
    <row r="872" spans="1:19" s="1" customFormat="1" ht="45">
      <c r="A872" s="2" t="s">
        <v>15</v>
      </c>
      <c r="B872" s="2" t="s">
        <v>16</v>
      </c>
      <c r="C872" s="4" t="s">
        <v>2287</v>
      </c>
      <c r="D872" s="4" t="s">
        <v>2288</v>
      </c>
      <c r="E872" s="176" t="s">
        <v>400</v>
      </c>
      <c r="F872" s="166" t="s">
        <v>18</v>
      </c>
      <c r="G872" s="165" t="s">
        <v>400</v>
      </c>
      <c r="H872" s="139">
        <v>0</v>
      </c>
      <c r="I872" s="139">
        <v>0</v>
      </c>
      <c r="J872" s="139">
        <v>0</v>
      </c>
      <c r="K872" s="139">
        <v>0</v>
      </c>
      <c r="L872" s="139">
        <v>0</v>
      </c>
      <c r="M872" s="139" t="s">
        <v>18</v>
      </c>
      <c r="N872" s="139" t="s">
        <v>18</v>
      </c>
      <c r="O872" s="139" t="s">
        <v>18</v>
      </c>
      <c r="P872" s="139" t="s">
        <v>18</v>
      </c>
      <c r="Q872" s="139" t="s">
        <v>18</v>
      </c>
      <c r="R872" s="139" t="s">
        <v>18</v>
      </c>
      <c r="S872" s="139" t="s">
        <v>18</v>
      </c>
    </row>
    <row r="873" spans="1:19" s="1" customFormat="1" ht="30">
      <c r="A873" s="2" t="s">
        <v>15</v>
      </c>
      <c r="B873" s="2" t="s">
        <v>1830</v>
      </c>
      <c r="C873" s="3" t="s">
        <v>2305</v>
      </c>
      <c r="D873" s="4" t="s">
        <v>3315</v>
      </c>
      <c r="E873" s="165">
        <v>515</v>
      </c>
      <c r="F873" s="166">
        <v>0.35</v>
      </c>
      <c r="G873" s="165">
        <v>334.75</v>
      </c>
      <c r="H873" s="139">
        <v>0</v>
      </c>
      <c r="I873" s="205">
        <v>0</v>
      </c>
      <c r="J873" s="139">
        <v>0</v>
      </c>
      <c r="K873" s="139">
        <v>0</v>
      </c>
      <c r="L873" s="139">
        <v>0</v>
      </c>
      <c r="M873" s="139" t="s">
        <v>18</v>
      </c>
      <c r="N873" s="168" t="s">
        <v>18</v>
      </c>
      <c r="O873" s="170" t="s">
        <v>18</v>
      </c>
      <c r="P873" s="168" t="s">
        <v>18</v>
      </c>
      <c r="Q873" s="139" t="s">
        <v>18</v>
      </c>
      <c r="R873" s="170" t="s">
        <v>18</v>
      </c>
      <c r="S873" s="139" t="s">
        <v>18</v>
      </c>
    </row>
    <row r="874" spans="1:19" s="1" customFormat="1" ht="45">
      <c r="A874" s="2" t="s">
        <v>15</v>
      </c>
      <c r="B874" s="2" t="s">
        <v>21</v>
      </c>
      <c r="C874" s="3" t="s">
        <v>2308</v>
      </c>
      <c r="D874" s="3" t="s">
        <v>2309</v>
      </c>
      <c r="E874" s="165">
        <v>215</v>
      </c>
      <c r="F874" s="166">
        <v>0.05</v>
      </c>
      <c r="G874" s="165">
        <v>204.25</v>
      </c>
      <c r="H874" s="139">
        <v>0</v>
      </c>
      <c r="I874" s="139">
        <v>0</v>
      </c>
      <c r="J874" s="139">
        <v>0</v>
      </c>
      <c r="K874" s="139">
        <v>0</v>
      </c>
      <c r="L874" s="139">
        <v>0</v>
      </c>
      <c r="M874" s="139" t="s">
        <v>18</v>
      </c>
      <c r="N874" s="168" t="s">
        <v>18</v>
      </c>
      <c r="O874" s="168" t="s">
        <v>18</v>
      </c>
      <c r="P874" s="168" t="s">
        <v>18</v>
      </c>
      <c r="Q874" s="139" t="s">
        <v>18</v>
      </c>
      <c r="R874" s="139" t="s">
        <v>18</v>
      </c>
      <c r="S874" s="139" t="s">
        <v>18</v>
      </c>
    </row>
    <row r="875" spans="1:19" s="1" customFormat="1" ht="60">
      <c r="A875" s="2" t="s">
        <v>15</v>
      </c>
      <c r="B875" s="2" t="s">
        <v>21</v>
      </c>
      <c r="C875" s="3" t="s">
        <v>2312</v>
      </c>
      <c r="D875" s="3" t="s">
        <v>2313</v>
      </c>
      <c r="E875" s="165">
        <v>900</v>
      </c>
      <c r="F875" s="166">
        <v>0.05</v>
      </c>
      <c r="G875" s="165">
        <v>855</v>
      </c>
      <c r="H875" s="139">
        <v>0</v>
      </c>
      <c r="I875" s="139">
        <v>0</v>
      </c>
      <c r="J875" s="139">
        <v>0</v>
      </c>
      <c r="K875" s="139">
        <v>0</v>
      </c>
      <c r="L875" s="139">
        <v>0</v>
      </c>
      <c r="M875" s="139" t="s">
        <v>18</v>
      </c>
      <c r="N875" s="168" t="s">
        <v>18</v>
      </c>
      <c r="O875" s="168" t="s">
        <v>18</v>
      </c>
      <c r="P875" s="168" t="s">
        <v>18</v>
      </c>
      <c r="Q875" s="139" t="s">
        <v>18</v>
      </c>
      <c r="R875" s="139" t="s">
        <v>18</v>
      </c>
      <c r="S875" s="139" t="s">
        <v>18</v>
      </c>
    </row>
    <row r="876" spans="1:19" s="1" customFormat="1">
      <c r="A876" s="2" t="s">
        <v>15</v>
      </c>
      <c r="B876" s="2" t="s">
        <v>1830</v>
      </c>
      <c r="C876" s="3" t="s">
        <v>2327</v>
      </c>
      <c r="D876" s="3" t="s">
        <v>2328</v>
      </c>
      <c r="E876" s="165">
        <v>1445</v>
      </c>
      <c r="F876" s="166">
        <v>0.35</v>
      </c>
      <c r="G876" s="165">
        <v>939.25</v>
      </c>
      <c r="H876" s="205">
        <v>168</v>
      </c>
      <c r="I876" s="205">
        <v>192</v>
      </c>
      <c r="J876" s="139">
        <v>0</v>
      </c>
      <c r="K876" s="139">
        <v>0</v>
      </c>
      <c r="L876" s="139">
        <v>0</v>
      </c>
      <c r="M876" s="139" t="s">
        <v>18</v>
      </c>
      <c r="N876" s="168" t="s">
        <v>18</v>
      </c>
      <c r="O876" s="168" t="s">
        <v>18</v>
      </c>
      <c r="P876" s="168" t="s">
        <v>18</v>
      </c>
      <c r="Q876" s="139" t="s">
        <v>18</v>
      </c>
      <c r="R876" s="139" t="s">
        <v>18</v>
      </c>
      <c r="S876" s="139" t="s">
        <v>18</v>
      </c>
    </row>
    <row r="877" spans="1:19" s="1" customFormat="1" ht="60">
      <c r="A877" s="2" t="s">
        <v>15</v>
      </c>
      <c r="B877" s="2" t="s">
        <v>1830</v>
      </c>
      <c r="C877" s="3" t="s">
        <v>2331</v>
      </c>
      <c r="D877" s="3" t="s">
        <v>2332</v>
      </c>
      <c r="E877" s="165">
        <v>10015</v>
      </c>
      <c r="F877" s="166">
        <v>0.35</v>
      </c>
      <c r="G877" s="165">
        <v>6509.75</v>
      </c>
      <c r="H877" s="205">
        <v>1116</v>
      </c>
      <c r="I877" s="205">
        <v>1296</v>
      </c>
      <c r="J877" s="139">
        <v>0</v>
      </c>
      <c r="K877" s="139">
        <v>0</v>
      </c>
      <c r="L877" s="139">
        <v>0</v>
      </c>
      <c r="M877" s="138">
        <v>180</v>
      </c>
      <c r="N877" s="168" t="s">
        <v>18</v>
      </c>
      <c r="O877" s="168" t="s">
        <v>18</v>
      </c>
      <c r="P877" s="168" t="s">
        <v>18</v>
      </c>
      <c r="Q877" s="139" t="s">
        <v>18</v>
      </c>
      <c r="R877" s="139" t="s">
        <v>18</v>
      </c>
      <c r="S877" s="139" t="s">
        <v>18</v>
      </c>
    </row>
    <row r="878" spans="1:19" s="1" customFormat="1" ht="60">
      <c r="A878" s="2" t="s">
        <v>15</v>
      </c>
      <c r="B878" s="2" t="s">
        <v>1830</v>
      </c>
      <c r="C878" s="3" t="s">
        <v>2333</v>
      </c>
      <c r="D878" s="3" t="s">
        <v>2334</v>
      </c>
      <c r="E878" s="165">
        <v>11155</v>
      </c>
      <c r="F878" s="166">
        <v>0.35</v>
      </c>
      <c r="G878" s="165">
        <v>7250.75</v>
      </c>
      <c r="H878" s="205">
        <v>1236</v>
      </c>
      <c r="I878" s="205">
        <v>1452</v>
      </c>
      <c r="J878" s="139">
        <v>0</v>
      </c>
      <c r="K878" s="139">
        <v>0</v>
      </c>
      <c r="L878" s="139">
        <v>0</v>
      </c>
      <c r="M878" s="138">
        <v>180</v>
      </c>
      <c r="N878" s="168" t="s">
        <v>18</v>
      </c>
      <c r="O878" s="168" t="s">
        <v>18</v>
      </c>
      <c r="P878" s="168" t="s">
        <v>18</v>
      </c>
      <c r="Q878" s="139" t="s">
        <v>18</v>
      </c>
      <c r="R878" s="139" t="s">
        <v>18</v>
      </c>
      <c r="S878" s="139" t="s">
        <v>18</v>
      </c>
    </row>
    <row r="879" spans="1:19" s="1" customFormat="1" ht="60">
      <c r="A879" s="2" t="s">
        <v>15</v>
      </c>
      <c r="B879" s="2" t="s">
        <v>1830</v>
      </c>
      <c r="C879" s="3" t="s">
        <v>2335</v>
      </c>
      <c r="D879" s="3" t="s">
        <v>2336</v>
      </c>
      <c r="E879" s="165">
        <v>11650</v>
      </c>
      <c r="F879" s="166">
        <v>0.35</v>
      </c>
      <c r="G879" s="165">
        <v>7572.5</v>
      </c>
      <c r="H879" s="205">
        <v>1296</v>
      </c>
      <c r="I879" s="205">
        <v>1512</v>
      </c>
      <c r="J879" s="139">
        <v>0</v>
      </c>
      <c r="K879" s="139">
        <v>0</v>
      </c>
      <c r="L879" s="139">
        <v>0</v>
      </c>
      <c r="M879" s="138">
        <v>180</v>
      </c>
      <c r="N879" s="168" t="s">
        <v>18</v>
      </c>
      <c r="O879" s="168" t="s">
        <v>18</v>
      </c>
      <c r="P879" s="168" t="s">
        <v>18</v>
      </c>
      <c r="Q879" s="139" t="s">
        <v>18</v>
      </c>
      <c r="R879" s="139" t="s">
        <v>18</v>
      </c>
      <c r="S879" s="139" t="s">
        <v>18</v>
      </c>
    </row>
    <row r="880" spans="1:19" s="1" customFormat="1" ht="60">
      <c r="A880" s="2" t="s">
        <v>15</v>
      </c>
      <c r="B880" s="2" t="s">
        <v>1830</v>
      </c>
      <c r="C880" s="3" t="s">
        <v>2339</v>
      </c>
      <c r="D880" s="3" t="s">
        <v>2340</v>
      </c>
      <c r="E880" s="165">
        <v>19135</v>
      </c>
      <c r="F880" s="166">
        <v>0.35</v>
      </c>
      <c r="G880" s="165">
        <v>12437.75</v>
      </c>
      <c r="H880" s="205">
        <v>2304</v>
      </c>
      <c r="I880" s="205">
        <v>2484</v>
      </c>
      <c r="J880" s="139">
        <v>0</v>
      </c>
      <c r="K880" s="139">
        <v>0</v>
      </c>
      <c r="L880" s="139">
        <v>0</v>
      </c>
      <c r="M880" s="138">
        <v>180</v>
      </c>
      <c r="N880" s="168" t="s">
        <v>18</v>
      </c>
      <c r="O880" s="168" t="s">
        <v>18</v>
      </c>
      <c r="P880" s="168" t="s">
        <v>18</v>
      </c>
      <c r="Q880" s="139" t="s">
        <v>18</v>
      </c>
      <c r="R880" s="139" t="s">
        <v>18</v>
      </c>
      <c r="S880" s="139" t="s">
        <v>18</v>
      </c>
    </row>
    <row r="881" spans="1:19" s="1" customFormat="1" ht="60">
      <c r="A881" s="2" t="s">
        <v>15</v>
      </c>
      <c r="B881" s="2" t="s">
        <v>1830</v>
      </c>
      <c r="C881" s="3" t="s">
        <v>2341</v>
      </c>
      <c r="D881" s="3" t="s">
        <v>2342</v>
      </c>
      <c r="E881" s="165">
        <v>18400</v>
      </c>
      <c r="F881" s="166">
        <v>0.35</v>
      </c>
      <c r="G881" s="165">
        <v>11960</v>
      </c>
      <c r="H881" s="205">
        <v>2208</v>
      </c>
      <c r="I881" s="205">
        <v>2388</v>
      </c>
      <c r="J881" s="139">
        <v>0</v>
      </c>
      <c r="K881" s="139">
        <v>0</v>
      </c>
      <c r="L881" s="139">
        <v>0</v>
      </c>
      <c r="M881" s="138">
        <v>180</v>
      </c>
      <c r="N881" s="168" t="s">
        <v>18</v>
      </c>
      <c r="O881" s="168" t="s">
        <v>18</v>
      </c>
      <c r="P881" s="168" t="s">
        <v>18</v>
      </c>
      <c r="Q881" s="139" t="s">
        <v>18</v>
      </c>
      <c r="R881" s="139" t="s">
        <v>18</v>
      </c>
      <c r="S881" s="139" t="s">
        <v>18</v>
      </c>
    </row>
    <row r="882" spans="1:19" s="1" customFormat="1" ht="60">
      <c r="A882" s="2" t="s">
        <v>15</v>
      </c>
      <c r="B882" s="2" t="s">
        <v>1830</v>
      </c>
      <c r="C882" s="3" t="s">
        <v>2343</v>
      </c>
      <c r="D882" s="3" t="s">
        <v>2344</v>
      </c>
      <c r="E882" s="165">
        <v>18890</v>
      </c>
      <c r="F882" s="166">
        <v>0.35</v>
      </c>
      <c r="G882" s="165">
        <v>12278.5</v>
      </c>
      <c r="H882" s="205">
        <v>2268</v>
      </c>
      <c r="I882" s="205">
        <v>2460</v>
      </c>
      <c r="J882" s="139">
        <v>0</v>
      </c>
      <c r="K882" s="139">
        <v>0</v>
      </c>
      <c r="L882" s="139">
        <v>0</v>
      </c>
      <c r="M882" s="138">
        <v>180</v>
      </c>
      <c r="N882" s="168" t="s">
        <v>18</v>
      </c>
      <c r="O882" s="168" t="s">
        <v>18</v>
      </c>
      <c r="P882" s="168" t="s">
        <v>18</v>
      </c>
      <c r="Q882" s="139" t="s">
        <v>18</v>
      </c>
      <c r="R882" s="139" t="s">
        <v>18</v>
      </c>
      <c r="S882" s="139" t="s">
        <v>18</v>
      </c>
    </row>
    <row r="883" spans="1:19" s="1" customFormat="1" ht="60">
      <c r="A883" s="2" t="s">
        <v>15</v>
      </c>
      <c r="B883" s="2" t="s">
        <v>1830</v>
      </c>
      <c r="C883" s="3" t="s">
        <v>2345</v>
      </c>
      <c r="D883" s="3" t="s">
        <v>2346</v>
      </c>
      <c r="E883" s="165">
        <v>21399</v>
      </c>
      <c r="F883" s="166">
        <v>0.35</v>
      </c>
      <c r="G883" s="165">
        <v>13909.35</v>
      </c>
      <c r="H883" s="205">
        <v>2568</v>
      </c>
      <c r="I883" s="205">
        <v>2784</v>
      </c>
      <c r="J883" s="139">
        <v>0</v>
      </c>
      <c r="K883" s="139">
        <v>0</v>
      </c>
      <c r="L883" s="139">
        <v>0</v>
      </c>
      <c r="M883" s="138">
        <v>180</v>
      </c>
      <c r="N883" s="168" t="s">
        <v>18</v>
      </c>
      <c r="O883" s="168" t="s">
        <v>18</v>
      </c>
      <c r="P883" s="168" t="s">
        <v>18</v>
      </c>
      <c r="Q883" s="139" t="s">
        <v>18</v>
      </c>
      <c r="R883" s="139" t="s">
        <v>18</v>
      </c>
      <c r="S883" s="139" t="s">
        <v>18</v>
      </c>
    </row>
    <row r="884" spans="1:19" s="1" customFormat="1" ht="60">
      <c r="A884" s="2" t="s">
        <v>15</v>
      </c>
      <c r="B884" s="2" t="s">
        <v>1830</v>
      </c>
      <c r="C884" s="3" t="s">
        <v>2347</v>
      </c>
      <c r="D884" s="3" t="s">
        <v>2348</v>
      </c>
      <c r="E884" s="165">
        <v>20660</v>
      </c>
      <c r="F884" s="166">
        <v>0.35</v>
      </c>
      <c r="G884" s="165">
        <v>13429</v>
      </c>
      <c r="H884" s="205">
        <v>2484</v>
      </c>
      <c r="I884" s="205">
        <v>2688</v>
      </c>
      <c r="J884" s="139">
        <v>0</v>
      </c>
      <c r="K884" s="139">
        <v>0</v>
      </c>
      <c r="L884" s="139">
        <v>0</v>
      </c>
      <c r="M884" s="138">
        <v>180</v>
      </c>
      <c r="N884" s="168" t="s">
        <v>18</v>
      </c>
      <c r="O884" s="168" t="s">
        <v>18</v>
      </c>
      <c r="P884" s="168" t="s">
        <v>18</v>
      </c>
      <c r="Q884" s="139" t="s">
        <v>18</v>
      </c>
      <c r="R884" s="139" t="s">
        <v>18</v>
      </c>
      <c r="S884" s="139" t="s">
        <v>18</v>
      </c>
    </row>
    <row r="885" spans="1:19" s="1" customFormat="1" ht="60">
      <c r="A885" s="2" t="s">
        <v>15</v>
      </c>
      <c r="B885" s="2" t="s">
        <v>1830</v>
      </c>
      <c r="C885" s="3" t="s">
        <v>2349</v>
      </c>
      <c r="D885" s="3" t="s">
        <v>2350</v>
      </c>
      <c r="E885" s="165">
        <v>21155</v>
      </c>
      <c r="F885" s="166">
        <v>0.35</v>
      </c>
      <c r="G885" s="165">
        <v>13750.75</v>
      </c>
      <c r="H885" s="205">
        <v>2544</v>
      </c>
      <c r="I885" s="205">
        <v>2748</v>
      </c>
      <c r="J885" s="139">
        <v>0</v>
      </c>
      <c r="K885" s="139">
        <v>0</v>
      </c>
      <c r="L885" s="139">
        <v>0</v>
      </c>
      <c r="M885" s="138">
        <v>180</v>
      </c>
      <c r="N885" s="168" t="s">
        <v>18</v>
      </c>
      <c r="O885" s="168" t="s">
        <v>18</v>
      </c>
      <c r="P885" s="168" t="s">
        <v>18</v>
      </c>
      <c r="Q885" s="139" t="s">
        <v>18</v>
      </c>
      <c r="R885" s="139" t="s">
        <v>18</v>
      </c>
      <c r="S885" s="139" t="s">
        <v>18</v>
      </c>
    </row>
    <row r="886" spans="1:19" s="1" customFormat="1" ht="60">
      <c r="A886" s="2" t="s">
        <v>15</v>
      </c>
      <c r="B886" s="2" t="s">
        <v>1830</v>
      </c>
      <c r="C886" s="3" t="s">
        <v>2351</v>
      </c>
      <c r="D886" s="3" t="s">
        <v>2352</v>
      </c>
      <c r="E886" s="165">
        <v>13899</v>
      </c>
      <c r="F886" s="166">
        <v>0.35</v>
      </c>
      <c r="G886" s="165">
        <v>9034.35</v>
      </c>
      <c r="H886" s="205">
        <v>1548</v>
      </c>
      <c r="I886" s="205">
        <v>1812</v>
      </c>
      <c r="J886" s="139">
        <v>0</v>
      </c>
      <c r="K886" s="139">
        <v>0</v>
      </c>
      <c r="L886" s="139">
        <v>0</v>
      </c>
      <c r="M886" s="138">
        <v>180</v>
      </c>
      <c r="N886" s="168" t="s">
        <v>18</v>
      </c>
      <c r="O886" s="168" t="s">
        <v>18</v>
      </c>
      <c r="P886" s="168" t="s">
        <v>18</v>
      </c>
      <c r="Q886" s="139" t="s">
        <v>18</v>
      </c>
      <c r="R886" s="139" t="s">
        <v>18</v>
      </c>
      <c r="S886" s="139" t="s">
        <v>18</v>
      </c>
    </row>
    <row r="887" spans="1:19" s="1" customFormat="1" ht="60">
      <c r="A887" s="2" t="s">
        <v>15</v>
      </c>
      <c r="B887" s="2" t="s">
        <v>1830</v>
      </c>
      <c r="C887" s="3" t="s">
        <v>2353</v>
      </c>
      <c r="D887" s="3" t="s">
        <v>2354</v>
      </c>
      <c r="E887" s="165">
        <v>15035</v>
      </c>
      <c r="F887" s="166">
        <v>0.35</v>
      </c>
      <c r="G887" s="165">
        <v>9772.75</v>
      </c>
      <c r="H887" s="205">
        <v>1668</v>
      </c>
      <c r="I887" s="205">
        <v>1956</v>
      </c>
      <c r="J887" s="139">
        <v>0</v>
      </c>
      <c r="K887" s="139">
        <v>0</v>
      </c>
      <c r="L887" s="139">
        <v>0</v>
      </c>
      <c r="M887" s="138">
        <v>180</v>
      </c>
      <c r="N887" s="168" t="s">
        <v>18</v>
      </c>
      <c r="O887" s="168" t="s">
        <v>18</v>
      </c>
      <c r="P887" s="168" t="s">
        <v>18</v>
      </c>
      <c r="Q887" s="139" t="s">
        <v>18</v>
      </c>
      <c r="R887" s="139" t="s">
        <v>18</v>
      </c>
      <c r="S887" s="139" t="s">
        <v>18</v>
      </c>
    </row>
    <row r="888" spans="1:19" s="1" customFormat="1" ht="60">
      <c r="A888" s="2" t="s">
        <v>15</v>
      </c>
      <c r="B888" s="2" t="s">
        <v>1830</v>
      </c>
      <c r="C888" s="3" t="s">
        <v>2355</v>
      </c>
      <c r="D888" s="3" t="s">
        <v>2356</v>
      </c>
      <c r="E888" s="165">
        <v>15515</v>
      </c>
      <c r="F888" s="166">
        <v>0.35</v>
      </c>
      <c r="G888" s="165">
        <v>10084.75</v>
      </c>
      <c r="H888" s="205">
        <v>1716</v>
      </c>
      <c r="I888" s="205">
        <v>2016</v>
      </c>
      <c r="J888" s="139">
        <v>0</v>
      </c>
      <c r="K888" s="139">
        <v>0</v>
      </c>
      <c r="L888" s="139">
        <v>0</v>
      </c>
      <c r="M888" s="138">
        <v>180</v>
      </c>
      <c r="N888" s="168" t="s">
        <v>18</v>
      </c>
      <c r="O888" s="168" t="s">
        <v>18</v>
      </c>
      <c r="P888" s="168" t="s">
        <v>18</v>
      </c>
      <c r="Q888" s="139" t="s">
        <v>18</v>
      </c>
      <c r="R888" s="139" t="s">
        <v>18</v>
      </c>
      <c r="S888" s="139" t="s">
        <v>18</v>
      </c>
    </row>
    <row r="889" spans="1:19" s="1" customFormat="1" ht="60">
      <c r="A889" s="2" t="s">
        <v>15</v>
      </c>
      <c r="B889" s="2" t="s">
        <v>1830</v>
      </c>
      <c r="C889" s="3" t="s">
        <v>2357</v>
      </c>
      <c r="D889" s="3" t="s">
        <v>2358</v>
      </c>
      <c r="E889" s="165">
        <v>11630</v>
      </c>
      <c r="F889" s="166">
        <v>0.35</v>
      </c>
      <c r="G889" s="165">
        <v>7559.5</v>
      </c>
      <c r="H889" s="205">
        <v>1296</v>
      </c>
      <c r="I889" s="205">
        <v>1512</v>
      </c>
      <c r="J889" s="139">
        <v>0</v>
      </c>
      <c r="K889" s="139">
        <v>0</v>
      </c>
      <c r="L889" s="139">
        <v>0</v>
      </c>
      <c r="M889" s="138">
        <v>180</v>
      </c>
      <c r="N889" s="168" t="s">
        <v>18</v>
      </c>
      <c r="O889" s="168" t="s">
        <v>18</v>
      </c>
      <c r="P889" s="168" t="s">
        <v>18</v>
      </c>
      <c r="Q889" s="139" t="s">
        <v>18</v>
      </c>
      <c r="R889" s="139" t="s">
        <v>18</v>
      </c>
      <c r="S889" s="139" t="s">
        <v>18</v>
      </c>
    </row>
    <row r="890" spans="1:19" s="1" customFormat="1" ht="60">
      <c r="A890" s="2" t="s">
        <v>15</v>
      </c>
      <c r="B890" s="2" t="s">
        <v>1830</v>
      </c>
      <c r="C890" s="3" t="s">
        <v>2359</v>
      </c>
      <c r="D890" s="3" t="s">
        <v>2360</v>
      </c>
      <c r="E890" s="165">
        <v>12760</v>
      </c>
      <c r="F890" s="166">
        <v>0.35</v>
      </c>
      <c r="G890" s="165">
        <v>8294</v>
      </c>
      <c r="H890" s="205">
        <v>1416</v>
      </c>
      <c r="I890" s="205">
        <v>1656</v>
      </c>
      <c r="J890" s="139">
        <v>0</v>
      </c>
      <c r="K890" s="139">
        <v>0</v>
      </c>
      <c r="L890" s="139">
        <v>0</v>
      </c>
      <c r="M890" s="138">
        <v>180</v>
      </c>
      <c r="N890" s="168" t="s">
        <v>18</v>
      </c>
      <c r="O890" s="168" t="s">
        <v>18</v>
      </c>
      <c r="P890" s="168" t="s">
        <v>18</v>
      </c>
      <c r="Q890" s="139" t="s">
        <v>18</v>
      </c>
      <c r="R890" s="139" t="s">
        <v>18</v>
      </c>
      <c r="S890" s="139" t="s">
        <v>18</v>
      </c>
    </row>
    <row r="891" spans="1:19" s="1" customFormat="1" ht="60">
      <c r="A891" s="2" t="s">
        <v>15</v>
      </c>
      <c r="B891" s="2" t="s">
        <v>1830</v>
      </c>
      <c r="C891" s="3" t="s">
        <v>2361</v>
      </c>
      <c r="D891" s="3" t="s">
        <v>2362</v>
      </c>
      <c r="E891" s="165">
        <v>13250</v>
      </c>
      <c r="F891" s="166">
        <v>0.35</v>
      </c>
      <c r="G891" s="165">
        <v>8612.5</v>
      </c>
      <c r="H891" s="205">
        <v>1476</v>
      </c>
      <c r="I891" s="205">
        <v>1728</v>
      </c>
      <c r="J891" s="139">
        <v>0</v>
      </c>
      <c r="K891" s="139">
        <v>0</v>
      </c>
      <c r="L891" s="139">
        <v>0</v>
      </c>
      <c r="M891" s="138">
        <v>180</v>
      </c>
      <c r="N891" s="168" t="s">
        <v>18</v>
      </c>
      <c r="O891" s="168" t="s">
        <v>18</v>
      </c>
      <c r="P891" s="168" t="s">
        <v>18</v>
      </c>
      <c r="Q891" s="139" t="s">
        <v>18</v>
      </c>
      <c r="R891" s="139" t="s">
        <v>18</v>
      </c>
      <c r="S891" s="139" t="s">
        <v>18</v>
      </c>
    </row>
    <row r="892" spans="1:19" s="1" customFormat="1" ht="60">
      <c r="A892" s="2" t="s">
        <v>15</v>
      </c>
      <c r="B892" s="2" t="s">
        <v>1830</v>
      </c>
      <c r="C892" s="3" t="s">
        <v>2363</v>
      </c>
      <c r="D892" s="3" t="s">
        <v>2364</v>
      </c>
      <c r="E892" s="165">
        <v>33090</v>
      </c>
      <c r="F892" s="166">
        <v>0.35</v>
      </c>
      <c r="G892" s="165">
        <v>21508.5</v>
      </c>
      <c r="H892" s="205">
        <v>4296</v>
      </c>
      <c r="I892" s="139">
        <v>4584</v>
      </c>
      <c r="J892" s="139">
        <v>0</v>
      </c>
      <c r="K892" s="139">
        <v>0</v>
      </c>
      <c r="L892" s="139">
        <v>0</v>
      </c>
      <c r="M892" s="138">
        <v>180</v>
      </c>
      <c r="N892" s="168" t="s">
        <v>18</v>
      </c>
      <c r="O892" s="168" t="s">
        <v>18</v>
      </c>
      <c r="P892" s="168" t="s">
        <v>18</v>
      </c>
      <c r="Q892" s="139" t="s">
        <v>18</v>
      </c>
      <c r="R892" s="139" t="s">
        <v>18</v>
      </c>
      <c r="S892" s="139" t="s">
        <v>18</v>
      </c>
    </row>
    <row r="893" spans="1:19" s="1" customFormat="1" ht="60">
      <c r="A893" s="2" t="s">
        <v>15</v>
      </c>
      <c r="B893" s="2" t="s">
        <v>1830</v>
      </c>
      <c r="C893" s="3" t="s">
        <v>2365</v>
      </c>
      <c r="D893" s="3" t="s">
        <v>2366</v>
      </c>
      <c r="E893" s="165">
        <v>24920</v>
      </c>
      <c r="F893" s="166">
        <v>0.35</v>
      </c>
      <c r="G893" s="165">
        <v>16198</v>
      </c>
      <c r="H893" s="205">
        <v>3240</v>
      </c>
      <c r="I893" s="139">
        <v>3456</v>
      </c>
      <c r="J893" s="139">
        <v>0</v>
      </c>
      <c r="K893" s="139">
        <v>0</v>
      </c>
      <c r="L893" s="139">
        <v>0</v>
      </c>
      <c r="M893" s="138">
        <v>180</v>
      </c>
      <c r="N893" s="168" t="s">
        <v>18</v>
      </c>
      <c r="O893" s="168" t="s">
        <v>18</v>
      </c>
      <c r="P893" s="168" t="s">
        <v>18</v>
      </c>
      <c r="Q893" s="139" t="s">
        <v>18</v>
      </c>
      <c r="R893" s="139" t="s">
        <v>18</v>
      </c>
      <c r="S893" s="139" t="s">
        <v>18</v>
      </c>
    </row>
    <row r="894" spans="1:19" s="1" customFormat="1" ht="60">
      <c r="A894" s="2" t="s">
        <v>15</v>
      </c>
      <c r="B894" s="2" t="s">
        <v>1830</v>
      </c>
      <c r="C894" s="3" t="s">
        <v>2367</v>
      </c>
      <c r="D894" s="3" t="s">
        <v>2368</v>
      </c>
      <c r="E894" s="165">
        <v>25590</v>
      </c>
      <c r="F894" s="166">
        <v>0.35</v>
      </c>
      <c r="G894" s="165">
        <v>16633.5</v>
      </c>
      <c r="H894" s="205">
        <v>3324</v>
      </c>
      <c r="I894" s="139">
        <v>3552</v>
      </c>
      <c r="J894" s="139">
        <v>0</v>
      </c>
      <c r="K894" s="139">
        <v>0</v>
      </c>
      <c r="L894" s="139">
        <v>0</v>
      </c>
      <c r="M894" s="138">
        <v>180</v>
      </c>
      <c r="N894" s="168" t="s">
        <v>18</v>
      </c>
      <c r="O894" s="168" t="s">
        <v>18</v>
      </c>
      <c r="P894" s="168" t="s">
        <v>18</v>
      </c>
      <c r="Q894" s="139" t="s">
        <v>18</v>
      </c>
      <c r="R894" s="139" t="s">
        <v>18</v>
      </c>
      <c r="S894" s="139" t="s">
        <v>18</v>
      </c>
    </row>
    <row r="895" spans="1:19" s="1" customFormat="1" ht="60">
      <c r="A895" s="2" t="s">
        <v>15</v>
      </c>
      <c r="B895" s="2" t="s">
        <v>1830</v>
      </c>
      <c r="C895" s="3" t="s">
        <v>2369</v>
      </c>
      <c r="D895" s="3" t="s">
        <v>2370</v>
      </c>
      <c r="E895" s="165">
        <v>26090</v>
      </c>
      <c r="F895" s="166">
        <v>0.35</v>
      </c>
      <c r="G895" s="165">
        <v>16958.5</v>
      </c>
      <c r="H895" s="205">
        <v>3396</v>
      </c>
      <c r="I895" s="139">
        <v>3624</v>
      </c>
      <c r="J895" s="139">
        <v>0</v>
      </c>
      <c r="K895" s="139">
        <v>0</v>
      </c>
      <c r="L895" s="139">
        <v>0</v>
      </c>
      <c r="M895" s="138">
        <v>180</v>
      </c>
      <c r="N895" s="168" t="s">
        <v>18</v>
      </c>
      <c r="O895" s="168" t="s">
        <v>18</v>
      </c>
      <c r="P895" s="168" t="s">
        <v>18</v>
      </c>
      <c r="Q895" s="139" t="s">
        <v>18</v>
      </c>
      <c r="R895" s="139" t="s">
        <v>18</v>
      </c>
      <c r="S895" s="139" t="s">
        <v>18</v>
      </c>
    </row>
    <row r="896" spans="1:19" s="1" customFormat="1" ht="60">
      <c r="A896" s="2" t="s">
        <v>15</v>
      </c>
      <c r="B896" s="2" t="s">
        <v>1830</v>
      </c>
      <c r="C896" s="3" t="s">
        <v>2371</v>
      </c>
      <c r="D896" s="3" t="s">
        <v>2372</v>
      </c>
      <c r="E896" s="165">
        <v>34190</v>
      </c>
      <c r="F896" s="166">
        <v>0.35</v>
      </c>
      <c r="G896" s="165">
        <v>22223.5</v>
      </c>
      <c r="H896" s="205">
        <v>4440</v>
      </c>
      <c r="I896" s="139">
        <v>4740</v>
      </c>
      <c r="J896" s="139">
        <v>0</v>
      </c>
      <c r="K896" s="139">
        <v>0</v>
      </c>
      <c r="L896" s="139">
        <v>0</v>
      </c>
      <c r="M896" s="138">
        <v>180</v>
      </c>
      <c r="N896" s="168" t="s">
        <v>18</v>
      </c>
      <c r="O896" s="168" t="s">
        <v>18</v>
      </c>
      <c r="P896" s="168" t="s">
        <v>18</v>
      </c>
      <c r="Q896" s="139" t="s">
        <v>18</v>
      </c>
      <c r="R896" s="139" t="s">
        <v>18</v>
      </c>
      <c r="S896" s="139" t="s">
        <v>18</v>
      </c>
    </row>
    <row r="897" spans="1:22" s="1" customFormat="1" ht="60">
      <c r="A897" s="2" t="s">
        <v>15</v>
      </c>
      <c r="B897" s="2" t="s">
        <v>1830</v>
      </c>
      <c r="C897" s="3" t="s">
        <v>2373</v>
      </c>
      <c r="D897" s="3" t="s">
        <v>2374</v>
      </c>
      <c r="E897" s="165">
        <v>27685</v>
      </c>
      <c r="F897" s="166">
        <v>0.35</v>
      </c>
      <c r="G897" s="165">
        <v>17995.25</v>
      </c>
      <c r="H897" s="205">
        <v>3600</v>
      </c>
      <c r="I897" s="139">
        <v>3840</v>
      </c>
      <c r="J897" s="139">
        <v>0</v>
      </c>
      <c r="K897" s="139">
        <v>0</v>
      </c>
      <c r="L897" s="139">
        <v>0</v>
      </c>
      <c r="M897" s="138">
        <v>180</v>
      </c>
      <c r="N897" s="168" t="s">
        <v>18</v>
      </c>
      <c r="O897" s="168" t="s">
        <v>18</v>
      </c>
      <c r="P897" s="168" t="s">
        <v>18</v>
      </c>
      <c r="Q897" s="139" t="s">
        <v>18</v>
      </c>
      <c r="R897" s="139" t="s">
        <v>18</v>
      </c>
      <c r="S897" s="139" t="s">
        <v>18</v>
      </c>
    </row>
    <row r="898" spans="1:22" s="1" customFormat="1" ht="60">
      <c r="A898" s="2" t="s">
        <v>15</v>
      </c>
      <c r="B898" s="2" t="s">
        <v>1830</v>
      </c>
      <c r="C898" s="3" t="s">
        <v>2375</v>
      </c>
      <c r="D898" s="3" t="s">
        <v>2376</v>
      </c>
      <c r="E898" s="165">
        <v>28350</v>
      </c>
      <c r="F898" s="166">
        <v>0.35</v>
      </c>
      <c r="G898" s="165">
        <v>18427.5</v>
      </c>
      <c r="H898" s="205">
        <v>3684</v>
      </c>
      <c r="I898" s="139">
        <v>3936</v>
      </c>
      <c r="J898" s="139">
        <v>0</v>
      </c>
      <c r="K898" s="139">
        <v>0</v>
      </c>
      <c r="L898" s="139">
        <v>0</v>
      </c>
      <c r="M898" s="138">
        <v>180</v>
      </c>
      <c r="N898" s="168" t="s">
        <v>18</v>
      </c>
      <c r="O898" s="168" t="s">
        <v>18</v>
      </c>
      <c r="P898" s="168" t="s">
        <v>18</v>
      </c>
      <c r="Q898" s="139" t="s">
        <v>18</v>
      </c>
      <c r="R898" s="139" t="s">
        <v>18</v>
      </c>
      <c r="S898" s="139" t="s">
        <v>18</v>
      </c>
    </row>
    <row r="899" spans="1:22" s="1" customFormat="1" ht="60">
      <c r="A899" s="2" t="s">
        <v>15</v>
      </c>
      <c r="B899" s="2" t="s">
        <v>1830</v>
      </c>
      <c r="C899" s="3" t="s">
        <v>2377</v>
      </c>
      <c r="D899" s="3" t="s">
        <v>2378</v>
      </c>
      <c r="E899" s="165">
        <v>28855</v>
      </c>
      <c r="F899" s="166">
        <v>0.35</v>
      </c>
      <c r="G899" s="165">
        <v>18755.75</v>
      </c>
      <c r="H899" s="205">
        <v>3756</v>
      </c>
      <c r="I899" s="139">
        <v>4008</v>
      </c>
      <c r="J899" s="139">
        <v>0</v>
      </c>
      <c r="K899" s="139">
        <v>0</v>
      </c>
      <c r="L899" s="139">
        <v>0</v>
      </c>
      <c r="M899" s="138">
        <v>180</v>
      </c>
      <c r="N899" s="168" t="s">
        <v>18</v>
      </c>
      <c r="O899" s="168" t="s">
        <v>18</v>
      </c>
      <c r="P899" s="168" t="s">
        <v>18</v>
      </c>
      <c r="Q899" s="139" t="s">
        <v>18</v>
      </c>
      <c r="R899" s="139" t="s">
        <v>18</v>
      </c>
      <c r="S899" s="139" t="s">
        <v>18</v>
      </c>
    </row>
    <row r="900" spans="1:22" s="1" customFormat="1">
      <c r="A900" s="2" t="s">
        <v>15</v>
      </c>
      <c r="B900" s="2" t="s">
        <v>1830</v>
      </c>
      <c r="C900" s="3" t="s">
        <v>2387</v>
      </c>
      <c r="D900" s="3" t="s">
        <v>2388</v>
      </c>
      <c r="E900" s="165">
        <v>1325</v>
      </c>
      <c r="F900" s="166">
        <v>0.35</v>
      </c>
      <c r="G900" s="165">
        <v>861.25</v>
      </c>
      <c r="H900" s="205">
        <v>168</v>
      </c>
      <c r="I900" s="139">
        <v>180</v>
      </c>
      <c r="J900" s="139">
        <v>0</v>
      </c>
      <c r="K900" s="139">
        <v>0</v>
      </c>
      <c r="L900" s="139">
        <v>0</v>
      </c>
      <c r="M900" s="139" t="s">
        <v>18</v>
      </c>
      <c r="N900" s="168" t="s">
        <v>18</v>
      </c>
      <c r="O900" s="168" t="s">
        <v>18</v>
      </c>
      <c r="P900" s="168" t="s">
        <v>18</v>
      </c>
      <c r="Q900" s="139" t="s">
        <v>18</v>
      </c>
      <c r="R900" s="139" t="s">
        <v>18</v>
      </c>
      <c r="S900" s="139" t="s">
        <v>18</v>
      </c>
    </row>
    <row r="901" spans="1:22" s="1" customFormat="1">
      <c r="A901" s="2" t="s">
        <v>15</v>
      </c>
      <c r="B901" s="2" t="s">
        <v>1830</v>
      </c>
      <c r="C901" s="3" t="s">
        <v>2397</v>
      </c>
      <c r="D901" s="3" t="s">
        <v>1710</v>
      </c>
      <c r="E901" s="165">
        <v>1120</v>
      </c>
      <c r="F901" s="166">
        <v>0.35</v>
      </c>
      <c r="G901" s="165">
        <v>728</v>
      </c>
      <c r="H901" s="205">
        <v>144</v>
      </c>
      <c r="I901" s="139">
        <v>156</v>
      </c>
      <c r="J901" s="139">
        <v>0</v>
      </c>
      <c r="K901" s="139">
        <v>0</v>
      </c>
      <c r="L901" s="139">
        <v>0</v>
      </c>
      <c r="M901" s="139" t="s">
        <v>18</v>
      </c>
      <c r="N901" s="168" t="s">
        <v>18</v>
      </c>
      <c r="O901" s="168" t="s">
        <v>18</v>
      </c>
      <c r="P901" s="168" t="s">
        <v>18</v>
      </c>
      <c r="Q901" s="139" t="s">
        <v>18</v>
      </c>
      <c r="R901" s="139" t="s">
        <v>18</v>
      </c>
      <c r="S901" s="139" t="s">
        <v>18</v>
      </c>
    </row>
    <row r="902" spans="1:22" s="1" customFormat="1">
      <c r="A902" s="2" t="s">
        <v>15</v>
      </c>
      <c r="B902" s="2" t="s">
        <v>1830</v>
      </c>
      <c r="C902" s="3" t="s">
        <v>2398</v>
      </c>
      <c r="D902" s="3" t="s">
        <v>2399</v>
      </c>
      <c r="E902" s="165">
        <v>1150</v>
      </c>
      <c r="F902" s="166">
        <v>0.35</v>
      </c>
      <c r="G902" s="165">
        <v>747.5</v>
      </c>
      <c r="H902" s="205">
        <v>144</v>
      </c>
      <c r="I902" s="139">
        <v>156</v>
      </c>
      <c r="J902" s="139">
        <v>0</v>
      </c>
      <c r="K902" s="139">
        <v>0</v>
      </c>
      <c r="L902" s="139">
        <v>0</v>
      </c>
      <c r="M902" s="139" t="s">
        <v>18</v>
      </c>
      <c r="N902" s="168" t="s">
        <v>18</v>
      </c>
      <c r="O902" s="168" t="s">
        <v>18</v>
      </c>
      <c r="P902" s="168" t="s">
        <v>18</v>
      </c>
      <c r="Q902" s="139" t="s">
        <v>18</v>
      </c>
      <c r="R902" s="139" t="s">
        <v>18</v>
      </c>
      <c r="S902" s="139" t="s">
        <v>18</v>
      </c>
    </row>
    <row r="903" spans="1:22" s="1" customFormat="1" ht="45">
      <c r="A903" s="2" t="s">
        <v>15</v>
      </c>
      <c r="B903" s="2" t="s">
        <v>21</v>
      </c>
      <c r="C903" s="3" t="s">
        <v>2412</v>
      </c>
      <c r="D903" s="3" t="s">
        <v>2413</v>
      </c>
      <c r="E903" s="165">
        <v>775</v>
      </c>
      <c r="F903" s="166">
        <v>0.05</v>
      </c>
      <c r="G903" s="165">
        <v>736.25</v>
      </c>
      <c r="H903" s="139">
        <v>0</v>
      </c>
      <c r="I903" s="139">
        <v>0</v>
      </c>
      <c r="J903" s="139">
        <v>0</v>
      </c>
      <c r="K903" s="139">
        <v>0</v>
      </c>
      <c r="L903" s="139">
        <v>0</v>
      </c>
      <c r="M903" s="139" t="s">
        <v>18</v>
      </c>
      <c r="N903" s="168" t="s">
        <v>18</v>
      </c>
      <c r="O903" s="168" t="s">
        <v>18</v>
      </c>
      <c r="P903" s="168" t="s">
        <v>18</v>
      </c>
      <c r="Q903" s="139" t="s">
        <v>18</v>
      </c>
      <c r="R903" s="139" t="s">
        <v>18</v>
      </c>
      <c r="S903" s="139" t="s">
        <v>18</v>
      </c>
    </row>
    <row r="904" spans="1:22" s="1" customFormat="1" ht="45">
      <c r="A904" s="2" t="s">
        <v>15</v>
      </c>
      <c r="B904" s="2" t="s">
        <v>16</v>
      </c>
      <c r="C904" s="2" t="s">
        <v>3466</v>
      </c>
      <c r="D904" s="4" t="s">
        <v>3390</v>
      </c>
      <c r="E904" s="203">
        <v>1143</v>
      </c>
      <c r="F904" s="225">
        <v>0.05</v>
      </c>
      <c r="G904" s="168">
        <f>E904-(E904*F904)</f>
        <v>1085.8499999999999</v>
      </c>
      <c r="H904" s="205">
        <v>0</v>
      </c>
      <c r="I904" s="205">
        <v>0</v>
      </c>
      <c r="J904" s="401">
        <v>0</v>
      </c>
      <c r="K904" s="203">
        <v>0</v>
      </c>
      <c r="L904" s="401">
        <v>0</v>
      </c>
      <c r="M904" s="139" t="s">
        <v>18</v>
      </c>
      <c r="N904" s="139" t="s">
        <v>18</v>
      </c>
      <c r="O904" s="139" t="s">
        <v>18</v>
      </c>
      <c r="P904" s="139" t="s">
        <v>18</v>
      </c>
      <c r="Q904" s="139" t="s">
        <v>18</v>
      </c>
      <c r="R904" s="139" t="s">
        <v>18</v>
      </c>
      <c r="S904" s="139" t="s">
        <v>18</v>
      </c>
    </row>
    <row r="905" spans="1:22" s="1" customFormat="1" ht="45">
      <c r="A905" s="2" t="s">
        <v>15</v>
      </c>
      <c r="B905" s="2" t="s">
        <v>16</v>
      </c>
      <c r="C905" s="4" t="s">
        <v>2491</v>
      </c>
      <c r="D905" s="4" t="s">
        <v>2492</v>
      </c>
      <c r="E905" s="176" t="s">
        <v>400</v>
      </c>
      <c r="F905" s="166" t="s">
        <v>18</v>
      </c>
      <c r="G905" s="165" t="s">
        <v>400</v>
      </c>
      <c r="H905" s="139">
        <v>0</v>
      </c>
      <c r="I905" s="139">
        <v>0</v>
      </c>
      <c r="J905" s="139">
        <v>0</v>
      </c>
      <c r="K905" s="139">
        <v>0</v>
      </c>
      <c r="L905" s="139">
        <v>0</v>
      </c>
      <c r="M905" s="139" t="s">
        <v>18</v>
      </c>
      <c r="N905" s="139" t="s">
        <v>18</v>
      </c>
      <c r="O905" s="139" t="s">
        <v>18</v>
      </c>
      <c r="P905" s="139" t="s">
        <v>18</v>
      </c>
      <c r="Q905" s="139" t="s">
        <v>18</v>
      </c>
      <c r="R905" s="139" t="s">
        <v>18</v>
      </c>
      <c r="S905" s="139" t="s">
        <v>18</v>
      </c>
    </row>
    <row r="906" spans="1:22" s="1" customFormat="1" ht="30">
      <c r="A906" s="2" t="s">
        <v>15</v>
      </c>
      <c r="B906" s="2" t="s">
        <v>393</v>
      </c>
      <c r="C906" s="3" t="s">
        <v>2869</v>
      </c>
      <c r="D906" s="3" t="s">
        <v>2870</v>
      </c>
      <c r="E906" s="165">
        <v>160</v>
      </c>
      <c r="F906" s="166">
        <v>0.35</v>
      </c>
      <c r="G906" s="165">
        <v>104</v>
      </c>
      <c r="H906" s="139">
        <v>0</v>
      </c>
      <c r="I906" s="139">
        <v>0</v>
      </c>
      <c r="J906" s="139">
        <v>0</v>
      </c>
      <c r="K906" s="139">
        <v>0</v>
      </c>
      <c r="L906" s="139">
        <v>0</v>
      </c>
      <c r="M906" s="139" t="s">
        <v>18</v>
      </c>
      <c r="N906" s="168" t="s">
        <v>18</v>
      </c>
      <c r="O906" s="168" t="s">
        <v>18</v>
      </c>
      <c r="P906" s="168" t="s">
        <v>18</v>
      </c>
      <c r="Q906" s="139" t="s">
        <v>18</v>
      </c>
      <c r="R906" s="139" t="s">
        <v>18</v>
      </c>
      <c r="S906" s="139" t="s">
        <v>18</v>
      </c>
      <c r="U906" s="219"/>
    </row>
    <row r="907" spans="1:22" s="1" customFormat="1">
      <c r="A907" s="2" t="s">
        <v>15</v>
      </c>
      <c r="B907" s="2" t="s">
        <v>16</v>
      </c>
      <c r="C907" s="3" t="s">
        <v>2913</v>
      </c>
      <c r="D907" s="3" t="s">
        <v>2914</v>
      </c>
      <c r="E907" s="176">
        <v>360</v>
      </c>
      <c r="F907" s="166">
        <v>0.05</v>
      </c>
      <c r="G907" s="165">
        <v>342</v>
      </c>
      <c r="H907" s="139">
        <v>0</v>
      </c>
      <c r="I907" s="139">
        <v>0</v>
      </c>
      <c r="J907" s="139">
        <v>0</v>
      </c>
      <c r="K907" s="139">
        <v>0</v>
      </c>
      <c r="L907" s="139">
        <v>0</v>
      </c>
      <c r="M907" s="139" t="s">
        <v>18</v>
      </c>
      <c r="N907" s="139" t="s">
        <v>18</v>
      </c>
      <c r="O907" s="139" t="s">
        <v>18</v>
      </c>
      <c r="P907" s="139" t="s">
        <v>18</v>
      </c>
      <c r="Q907" s="139" t="s">
        <v>18</v>
      </c>
      <c r="R907" s="139" t="s">
        <v>18</v>
      </c>
      <c r="S907" s="139" t="s">
        <v>18</v>
      </c>
      <c r="T907" s="226"/>
      <c r="U907" s="416"/>
      <c r="V907" s="226"/>
    </row>
    <row r="908" spans="1:22" s="1" customFormat="1">
      <c r="A908" s="2" t="s">
        <v>15</v>
      </c>
      <c r="B908" s="2" t="s">
        <v>16</v>
      </c>
      <c r="C908" s="3" t="s">
        <v>2919</v>
      </c>
      <c r="D908" s="3" t="s">
        <v>2920</v>
      </c>
      <c r="E908" s="165">
        <v>263</v>
      </c>
      <c r="F908" s="166">
        <v>0.05</v>
      </c>
      <c r="G908" s="165">
        <v>249.85</v>
      </c>
      <c r="H908" s="139">
        <v>0</v>
      </c>
      <c r="I908" s="139">
        <v>0</v>
      </c>
      <c r="J908" s="139">
        <v>0</v>
      </c>
      <c r="K908" s="139">
        <v>0</v>
      </c>
      <c r="L908" s="139">
        <v>0</v>
      </c>
      <c r="M908" s="139" t="s">
        <v>18</v>
      </c>
      <c r="N908" s="139" t="s">
        <v>18</v>
      </c>
      <c r="O908" s="139" t="s">
        <v>18</v>
      </c>
      <c r="P908" s="139" t="s">
        <v>18</v>
      </c>
      <c r="Q908" s="139" t="s">
        <v>18</v>
      </c>
      <c r="R908" s="139" t="s">
        <v>18</v>
      </c>
      <c r="S908" s="139" t="s">
        <v>18</v>
      </c>
      <c r="T908" s="226"/>
      <c r="U908" s="416"/>
      <c r="V908" s="226"/>
    </row>
    <row r="909" spans="1:22" s="1" customFormat="1" ht="30">
      <c r="A909" s="2" t="s">
        <v>15</v>
      </c>
      <c r="B909" s="2" t="s">
        <v>16</v>
      </c>
      <c r="C909" s="3" t="s">
        <v>2929</v>
      </c>
      <c r="D909" s="3" t="s">
        <v>2930</v>
      </c>
      <c r="E909" s="165">
        <v>235</v>
      </c>
      <c r="F909" s="166">
        <v>0.05</v>
      </c>
      <c r="G909" s="165">
        <v>223.25</v>
      </c>
      <c r="H909" s="139">
        <v>0</v>
      </c>
      <c r="I909" s="139">
        <v>0</v>
      </c>
      <c r="J909" s="139">
        <v>0</v>
      </c>
      <c r="K909" s="139">
        <v>0</v>
      </c>
      <c r="L909" s="139">
        <v>0</v>
      </c>
      <c r="M909" s="139" t="s">
        <v>18</v>
      </c>
      <c r="N909" s="139" t="s">
        <v>18</v>
      </c>
      <c r="O909" s="139" t="s">
        <v>18</v>
      </c>
      <c r="P909" s="139" t="s">
        <v>18</v>
      </c>
      <c r="Q909" s="139" t="s">
        <v>18</v>
      </c>
      <c r="R909" s="139" t="s">
        <v>18</v>
      </c>
      <c r="S909" s="139" t="s">
        <v>18</v>
      </c>
      <c r="T909" s="226"/>
      <c r="U909" s="416"/>
      <c r="V909" s="226"/>
    </row>
    <row r="910" spans="1:22" s="1" customFormat="1">
      <c r="A910" s="2" t="s">
        <v>15</v>
      </c>
      <c r="B910" s="2" t="s">
        <v>16</v>
      </c>
      <c r="C910" s="3" t="s">
        <v>3059</v>
      </c>
      <c r="D910" s="3" t="s">
        <v>3060</v>
      </c>
      <c r="E910" s="165">
        <v>294</v>
      </c>
      <c r="F910" s="166">
        <v>0.05</v>
      </c>
      <c r="G910" s="165">
        <v>279.3</v>
      </c>
      <c r="H910" s="139">
        <v>0</v>
      </c>
      <c r="I910" s="139">
        <v>0</v>
      </c>
      <c r="J910" s="139">
        <v>0</v>
      </c>
      <c r="K910" s="139">
        <v>0</v>
      </c>
      <c r="L910" s="139">
        <v>0</v>
      </c>
      <c r="M910" s="139" t="s">
        <v>18</v>
      </c>
      <c r="N910" s="139" t="s">
        <v>18</v>
      </c>
      <c r="O910" s="139" t="s">
        <v>18</v>
      </c>
      <c r="P910" s="139" t="s">
        <v>18</v>
      </c>
      <c r="Q910" s="139" t="s">
        <v>18</v>
      </c>
      <c r="R910" s="139" t="s">
        <v>18</v>
      </c>
      <c r="S910" s="139" t="s">
        <v>18</v>
      </c>
      <c r="T910" s="226"/>
      <c r="U910" s="417"/>
      <c r="V910" s="226"/>
    </row>
    <row r="911" spans="1:22" s="1" customFormat="1" ht="30">
      <c r="A911" s="2" t="s">
        <v>628</v>
      </c>
      <c r="B911" s="2" t="s">
        <v>629</v>
      </c>
      <c r="C911" s="3" t="s">
        <v>630</v>
      </c>
      <c r="D911" s="3" t="s">
        <v>631</v>
      </c>
      <c r="E911" s="165">
        <v>18599</v>
      </c>
      <c r="F911" s="166">
        <v>0</v>
      </c>
      <c r="G911" s="165">
        <v>16499</v>
      </c>
      <c r="H911" s="205">
        <v>0</v>
      </c>
      <c r="I911" s="205">
        <v>2424</v>
      </c>
      <c r="J911" s="139">
        <v>0</v>
      </c>
      <c r="K911" s="139">
        <v>0</v>
      </c>
      <c r="L911" s="139">
        <v>0</v>
      </c>
      <c r="M911" s="139" t="s">
        <v>18</v>
      </c>
      <c r="N911" s="139" t="s">
        <v>18</v>
      </c>
      <c r="O911" s="139" t="s">
        <v>18</v>
      </c>
      <c r="P911" s="139" t="s">
        <v>18</v>
      </c>
      <c r="Q911" s="139" t="s">
        <v>18</v>
      </c>
      <c r="R911" s="139" t="s">
        <v>18</v>
      </c>
      <c r="S911" s="139" t="s">
        <v>18</v>
      </c>
    </row>
    <row r="912" spans="1:22" s="1" customFormat="1" ht="60">
      <c r="A912" s="2" t="s">
        <v>628</v>
      </c>
      <c r="B912" s="2" t="s">
        <v>629</v>
      </c>
      <c r="C912" s="3" t="s">
        <v>634</v>
      </c>
      <c r="D912" s="3" t="s">
        <v>635</v>
      </c>
      <c r="E912" s="165">
        <v>20995</v>
      </c>
      <c r="F912" s="166">
        <v>0</v>
      </c>
      <c r="G912" s="165">
        <v>18199</v>
      </c>
      <c r="H912" s="205">
        <v>0</v>
      </c>
      <c r="I912" s="205">
        <v>3144</v>
      </c>
      <c r="J912" s="139">
        <v>0</v>
      </c>
      <c r="K912" s="139">
        <v>0</v>
      </c>
      <c r="L912" s="139">
        <v>0</v>
      </c>
      <c r="M912" s="139" t="s">
        <v>18</v>
      </c>
      <c r="N912" s="139" t="s">
        <v>18</v>
      </c>
      <c r="O912" s="139" t="s">
        <v>18</v>
      </c>
      <c r="P912" s="139" t="s">
        <v>18</v>
      </c>
      <c r="Q912" s="139" t="s">
        <v>18</v>
      </c>
      <c r="R912" s="139" t="s">
        <v>18</v>
      </c>
      <c r="S912" s="139" t="s">
        <v>18</v>
      </c>
    </row>
    <row r="913" spans="1:22" s="1" customFormat="1">
      <c r="A913" s="2" t="s">
        <v>1433</v>
      </c>
      <c r="B913" s="2" t="s">
        <v>1434</v>
      </c>
      <c r="C913" s="3" t="s">
        <v>1435</v>
      </c>
      <c r="D913" s="3" t="s">
        <v>1436</v>
      </c>
      <c r="E913" s="176">
        <v>3</v>
      </c>
      <c r="F913" s="175">
        <v>0</v>
      </c>
      <c r="G913" s="165">
        <v>3</v>
      </c>
      <c r="H913" s="139">
        <v>0</v>
      </c>
      <c r="I913" s="139">
        <v>0</v>
      </c>
      <c r="J913" s="139">
        <v>0</v>
      </c>
      <c r="K913" s="139">
        <v>0</v>
      </c>
      <c r="L913" s="139">
        <v>0</v>
      </c>
      <c r="M913" s="139" t="s">
        <v>18</v>
      </c>
      <c r="N913" s="139" t="s">
        <v>18</v>
      </c>
      <c r="O913" s="168" t="s">
        <v>18</v>
      </c>
      <c r="P913" s="168" t="s">
        <v>18</v>
      </c>
      <c r="Q913" s="139" t="s">
        <v>18</v>
      </c>
      <c r="R913" s="168" t="s">
        <v>18</v>
      </c>
      <c r="S913" s="207" t="s">
        <v>18</v>
      </c>
    </row>
    <row r="914" spans="1:22" s="1" customFormat="1">
      <c r="A914" s="2" t="s">
        <v>1433</v>
      </c>
      <c r="B914" s="2" t="s">
        <v>1434</v>
      </c>
      <c r="C914" s="2" t="s">
        <v>1845</v>
      </c>
      <c r="D914" s="3" t="s">
        <v>1846</v>
      </c>
      <c r="E914" s="176">
        <v>295</v>
      </c>
      <c r="F914" s="166">
        <v>0</v>
      </c>
      <c r="G914" s="165">
        <v>295</v>
      </c>
      <c r="H914" s="139">
        <v>0</v>
      </c>
      <c r="I914" s="139">
        <v>0</v>
      </c>
      <c r="J914" s="139">
        <v>0</v>
      </c>
      <c r="K914" s="139">
        <v>0</v>
      </c>
      <c r="L914" s="139">
        <v>0</v>
      </c>
      <c r="M914" s="139" t="s">
        <v>18</v>
      </c>
      <c r="N914" s="139" t="s">
        <v>18</v>
      </c>
      <c r="O914" s="168" t="s">
        <v>18</v>
      </c>
      <c r="P914" s="168" t="s">
        <v>18</v>
      </c>
      <c r="Q914" s="139" t="s">
        <v>18</v>
      </c>
      <c r="R914" s="168" t="s">
        <v>18</v>
      </c>
      <c r="S914" s="207" t="s">
        <v>18</v>
      </c>
    </row>
    <row r="915" spans="1:22" s="1" customFormat="1">
      <c r="A915" s="2" t="s">
        <v>1433</v>
      </c>
      <c r="B915" s="2" t="s">
        <v>1434</v>
      </c>
      <c r="C915" s="3" t="s">
        <v>3265</v>
      </c>
      <c r="D915" s="3" t="s">
        <v>1846</v>
      </c>
      <c r="E915" s="176">
        <v>495</v>
      </c>
      <c r="F915" s="166">
        <v>0</v>
      </c>
      <c r="G915" s="165">
        <v>495</v>
      </c>
      <c r="H915" s="205">
        <v>0</v>
      </c>
      <c r="I915" s="205">
        <v>48</v>
      </c>
      <c r="J915" s="139">
        <v>0</v>
      </c>
      <c r="K915" s="139">
        <v>0</v>
      </c>
      <c r="L915" s="139">
        <v>0</v>
      </c>
      <c r="M915" s="139" t="s">
        <v>18</v>
      </c>
      <c r="N915" s="139" t="s">
        <v>18</v>
      </c>
      <c r="O915" s="168" t="s">
        <v>18</v>
      </c>
      <c r="P915" s="168" t="s">
        <v>18</v>
      </c>
      <c r="Q915" s="139" t="s">
        <v>18</v>
      </c>
      <c r="R915" s="168" t="s">
        <v>18</v>
      </c>
      <c r="S915" s="207" t="s">
        <v>18</v>
      </c>
    </row>
    <row r="916" spans="1:22" s="1" customFormat="1">
      <c r="A916" s="2" t="s">
        <v>1433</v>
      </c>
      <c r="B916" s="2" t="s">
        <v>1434</v>
      </c>
      <c r="C916" s="3" t="s">
        <v>3106</v>
      </c>
      <c r="D916" s="3" t="s">
        <v>1846</v>
      </c>
      <c r="E916" s="176">
        <v>295</v>
      </c>
      <c r="F916" s="166">
        <v>0</v>
      </c>
      <c r="G916" s="165">
        <v>295</v>
      </c>
      <c r="H916" s="139">
        <v>0</v>
      </c>
      <c r="I916" s="139">
        <v>0</v>
      </c>
      <c r="J916" s="139">
        <v>0</v>
      </c>
      <c r="K916" s="139">
        <v>0</v>
      </c>
      <c r="L916" s="139">
        <v>0</v>
      </c>
      <c r="M916" s="139" t="s">
        <v>18</v>
      </c>
      <c r="N916" s="139" t="s">
        <v>18</v>
      </c>
      <c r="O916" s="168" t="s">
        <v>18</v>
      </c>
      <c r="P916" s="168" t="s">
        <v>18</v>
      </c>
      <c r="Q916" s="139" t="s">
        <v>18</v>
      </c>
      <c r="R916" s="168" t="s">
        <v>18</v>
      </c>
      <c r="S916" s="207" t="s">
        <v>18</v>
      </c>
    </row>
    <row r="917" spans="1:22" s="1" customFormat="1">
      <c r="A917" s="2" t="s">
        <v>1433</v>
      </c>
      <c r="B917" s="2" t="s">
        <v>1434</v>
      </c>
      <c r="C917" s="2" t="s">
        <v>1868</v>
      </c>
      <c r="D917" s="2" t="s">
        <v>1869</v>
      </c>
      <c r="E917" s="176">
        <v>495</v>
      </c>
      <c r="F917" s="166">
        <v>0</v>
      </c>
      <c r="G917" s="165">
        <v>495</v>
      </c>
      <c r="H917" s="139">
        <v>48</v>
      </c>
      <c r="I917" s="139">
        <v>60</v>
      </c>
      <c r="J917" s="139">
        <v>0</v>
      </c>
      <c r="K917" s="139">
        <v>0</v>
      </c>
      <c r="L917" s="139">
        <v>0</v>
      </c>
      <c r="M917" s="139" t="s">
        <v>18</v>
      </c>
      <c r="N917" s="139" t="s">
        <v>18</v>
      </c>
      <c r="O917" s="168" t="s">
        <v>18</v>
      </c>
      <c r="P917" s="168" t="s">
        <v>18</v>
      </c>
      <c r="Q917" s="139" t="s">
        <v>18</v>
      </c>
      <c r="R917" s="168" t="s">
        <v>18</v>
      </c>
      <c r="S917" s="207" t="s">
        <v>18</v>
      </c>
    </row>
    <row r="918" spans="1:22" s="1" customFormat="1">
      <c r="A918" s="2" t="s">
        <v>1433</v>
      </c>
      <c r="B918" s="2" t="s">
        <v>1434</v>
      </c>
      <c r="C918" s="2" t="s">
        <v>1872</v>
      </c>
      <c r="D918" s="2" t="s">
        <v>1873</v>
      </c>
      <c r="E918" s="176">
        <v>495</v>
      </c>
      <c r="F918" s="166">
        <v>0</v>
      </c>
      <c r="G918" s="165">
        <v>495</v>
      </c>
      <c r="H918" s="205">
        <v>0</v>
      </c>
      <c r="I918" s="205">
        <v>48</v>
      </c>
      <c r="J918" s="139">
        <v>0</v>
      </c>
      <c r="K918" s="139">
        <v>0</v>
      </c>
      <c r="L918" s="139">
        <v>0</v>
      </c>
      <c r="M918" s="139" t="s">
        <v>18</v>
      </c>
      <c r="N918" s="139" t="s">
        <v>18</v>
      </c>
      <c r="O918" s="168" t="s">
        <v>18</v>
      </c>
      <c r="P918" s="168" t="s">
        <v>18</v>
      </c>
      <c r="Q918" s="139" t="s">
        <v>18</v>
      </c>
      <c r="R918" s="168" t="s">
        <v>18</v>
      </c>
      <c r="S918" s="207" t="s">
        <v>18</v>
      </c>
    </row>
    <row r="919" spans="1:22" s="1" customFormat="1">
      <c r="A919" s="2" t="s">
        <v>1433</v>
      </c>
      <c r="B919" s="2" t="s">
        <v>1434</v>
      </c>
      <c r="C919" s="2" t="s">
        <v>1889</v>
      </c>
      <c r="D919" s="3" t="s">
        <v>1846</v>
      </c>
      <c r="E919" s="176">
        <v>495</v>
      </c>
      <c r="F919" s="166">
        <v>0</v>
      </c>
      <c r="G919" s="165">
        <v>495</v>
      </c>
      <c r="H919" s="139">
        <v>48</v>
      </c>
      <c r="I919" s="139">
        <v>60</v>
      </c>
      <c r="J919" s="139">
        <v>0</v>
      </c>
      <c r="K919" s="139">
        <v>0</v>
      </c>
      <c r="L919" s="139">
        <v>0</v>
      </c>
      <c r="M919" s="139" t="s">
        <v>18</v>
      </c>
      <c r="N919" s="139" t="s">
        <v>18</v>
      </c>
      <c r="O919" s="168" t="s">
        <v>18</v>
      </c>
      <c r="P919" s="168" t="s">
        <v>18</v>
      </c>
      <c r="Q919" s="139" t="s">
        <v>18</v>
      </c>
      <c r="R919" s="168" t="s">
        <v>18</v>
      </c>
      <c r="S919" s="207" t="s">
        <v>18</v>
      </c>
    </row>
    <row r="920" spans="1:22" s="1" customFormat="1">
      <c r="A920" s="2" t="s">
        <v>2503</v>
      </c>
      <c r="B920" s="2" t="s">
        <v>2504</v>
      </c>
      <c r="C920" s="4" t="s">
        <v>2505</v>
      </c>
      <c r="D920" s="3" t="s">
        <v>2506</v>
      </c>
      <c r="E920" s="168" t="s">
        <v>2071</v>
      </c>
      <c r="F920" s="169">
        <v>0</v>
      </c>
      <c r="G920" s="168" t="s">
        <v>2071</v>
      </c>
      <c r="H920" s="139">
        <v>0</v>
      </c>
      <c r="I920" s="139">
        <v>0</v>
      </c>
      <c r="J920" s="139">
        <v>0</v>
      </c>
      <c r="K920" s="139">
        <v>0</v>
      </c>
      <c r="L920" s="139">
        <v>0</v>
      </c>
      <c r="M920" s="139" t="s">
        <v>18</v>
      </c>
      <c r="N920" s="170" t="s">
        <v>18</v>
      </c>
      <c r="O920" s="139" t="s">
        <v>18</v>
      </c>
      <c r="P920" s="139" t="s">
        <v>18</v>
      </c>
      <c r="Q920" s="139" t="s">
        <v>18</v>
      </c>
      <c r="R920" s="139" t="s">
        <v>18</v>
      </c>
      <c r="S920" s="139" t="s">
        <v>18</v>
      </c>
    </row>
    <row r="921" spans="1:22" s="1" customFormat="1">
      <c r="A921" s="2" t="s">
        <v>1437</v>
      </c>
      <c r="B921" s="2" t="s">
        <v>153</v>
      </c>
      <c r="C921" s="3" t="s">
        <v>1438</v>
      </c>
      <c r="D921" s="3" t="s">
        <v>1439</v>
      </c>
      <c r="E921" s="165">
        <v>11840</v>
      </c>
      <c r="F921" s="166">
        <v>0.2</v>
      </c>
      <c r="G921" s="165">
        <v>9472</v>
      </c>
      <c r="H921" s="139">
        <v>1536</v>
      </c>
      <c r="I921" s="139">
        <v>1644</v>
      </c>
      <c r="J921" s="139">
        <v>0</v>
      </c>
      <c r="K921" s="139">
        <v>0</v>
      </c>
      <c r="L921" s="139">
        <v>0</v>
      </c>
      <c r="M921" s="139" t="s">
        <v>18</v>
      </c>
      <c r="N921" s="139" t="s">
        <v>18</v>
      </c>
      <c r="O921" s="139" t="s">
        <v>18</v>
      </c>
      <c r="P921" s="139" t="s">
        <v>18</v>
      </c>
      <c r="Q921" s="139" t="s">
        <v>18</v>
      </c>
      <c r="R921" s="139" t="s">
        <v>18</v>
      </c>
      <c r="S921" s="139" t="s">
        <v>18</v>
      </c>
    </row>
    <row r="922" spans="1:22" s="1" customFormat="1">
      <c r="A922" s="2" t="s">
        <v>2316</v>
      </c>
      <c r="B922" s="2" t="s">
        <v>393</v>
      </c>
      <c r="C922" s="5" t="s">
        <v>2317</v>
      </c>
      <c r="D922" s="4" t="s">
        <v>2318</v>
      </c>
      <c r="E922" s="176" t="s">
        <v>18</v>
      </c>
      <c r="F922" s="166" t="s">
        <v>18</v>
      </c>
      <c r="G922" s="165" t="s">
        <v>18</v>
      </c>
      <c r="H922" s="139">
        <v>0</v>
      </c>
      <c r="I922" s="139">
        <v>0</v>
      </c>
      <c r="J922" s="139">
        <v>0</v>
      </c>
      <c r="K922" s="139">
        <v>0</v>
      </c>
      <c r="L922" s="139">
        <v>0</v>
      </c>
      <c r="M922" s="139" t="s">
        <v>18</v>
      </c>
      <c r="N922" s="168">
        <v>9.9499999999999993</v>
      </c>
      <c r="O922" s="169">
        <v>0.05</v>
      </c>
      <c r="P922" s="168">
        <v>9.4524999999999988</v>
      </c>
      <c r="Q922" s="139">
        <v>119.4</v>
      </c>
      <c r="R922" s="169">
        <v>0.05</v>
      </c>
      <c r="S922" s="139">
        <v>113.43</v>
      </c>
    </row>
    <row r="923" spans="1:22" s="1" customFormat="1">
      <c r="A923" s="2" t="s">
        <v>2316</v>
      </c>
      <c r="B923" s="2" t="s">
        <v>393</v>
      </c>
      <c r="C923" s="5" t="s">
        <v>2319</v>
      </c>
      <c r="D923" s="4" t="s">
        <v>2320</v>
      </c>
      <c r="E923" s="176" t="s">
        <v>18</v>
      </c>
      <c r="F923" s="166" t="s">
        <v>18</v>
      </c>
      <c r="G923" s="165" t="s">
        <v>18</v>
      </c>
      <c r="H923" s="139">
        <v>0</v>
      </c>
      <c r="I923" s="139">
        <v>0</v>
      </c>
      <c r="J923" s="139">
        <v>0</v>
      </c>
      <c r="K923" s="139">
        <v>0</v>
      </c>
      <c r="L923" s="139">
        <v>0</v>
      </c>
      <c r="M923" s="139" t="s">
        <v>18</v>
      </c>
      <c r="N923" s="168">
        <v>15.95</v>
      </c>
      <c r="O923" s="169">
        <v>0.05</v>
      </c>
      <c r="P923" s="168">
        <v>15.152499999999998</v>
      </c>
      <c r="Q923" s="139">
        <v>191.4</v>
      </c>
      <c r="R923" s="169">
        <v>0.05</v>
      </c>
      <c r="S923" s="139">
        <v>181.82999999999998</v>
      </c>
    </row>
    <row r="924" spans="1:22" s="1" customFormat="1">
      <c r="A924" s="2" t="s">
        <v>2316</v>
      </c>
      <c r="B924" s="2" t="s">
        <v>393</v>
      </c>
      <c r="C924" s="5" t="s">
        <v>2321</v>
      </c>
      <c r="D924" s="4" t="s">
        <v>2322</v>
      </c>
      <c r="E924" s="176" t="s">
        <v>18</v>
      </c>
      <c r="F924" s="166" t="s">
        <v>18</v>
      </c>
      <c r="G924" s="165" t="s">
        <v>18</v>
      </c>
      <c r="H924" s="139">
        <v>0</v>
      </c>
      <c r="I924" s="139">
        <v>0</v>
      </c>
      <c r="J924" s="139">
        <v>0</v>
      </c>
      <c r="K924" s="139">
        <v>0</v>
      </c>
      <c r="L924" s="139">
        <v>0</v>
      </c>
      <c r="M924" s="139" t="s">
        <v>18</v>
      </c>
      <c r="N924" s="168">
        <v>29.95</v>
      </c>
      <c r="O924" s="169">
        <v>0.05</v>
      </c>
      <c r="P924" s="168">
        <v>28.452499999999997</v>
      </c>
      <c r="Q924" s="139">
        <v>359.4</v>
      </c>
      <c r="R924" s="169">
        <v>0.05</v>
      </c>
      <c r="S924" s="139">
        <v>341.42999999999995</v>
      </c>
    </row>
    <row r="925" spans="1:22" s="1" customFormat="1">
      <c r="A925" s="2" t="s">
        <v>2316</v>
      </c>
      <c r="B925" s="2" t="s">
        <v>393</v>
      </c>
      <c r="C925" s="5" t="s">
        <v>2323</v>
      </c>
      <c r="D925" s="4" t="s">
        <v>2324</v>
      </c>
      <c r="E925" s="176" t="s">
        <v>18</v>
      </c>
      <c r="F925" s="166" t="s">
        <v>18</v>
      </c>
      <c r="G925" s="165" t="s">
        <v>18</v>
      </c>
      <c r="H925" s="139">
        <v>0</v>
      </c>
      <c r="I925" s="139">
        <v>0</v>
      </c>
      <c r="J925" s="139">
        <v>0</v>
      </c>
      <c r="K925" s="139">
        <v>0</v>
      </c>
      <c r="L925" s="139">
        <v>0</v>
      </c>
      <c r="M925" s="139" t="s">
        <v>18</v>
      </c>
      <c r="N925" s="168">
        <v>29.95</v>
      </c>
      <c r="O925" s="169">
        <v>0.05</v>
      </c>
      <c r="P925" s="168">
        <v>28.452499999999997</v>
      </c>
      <c r="Q925" s="139">
        <v>359.4</v>
      </c>
      <c r="R925" s="169">
        <v>0.05</v>
      </c>
      <c r="S925" s="139">
        <v>341.42999999999995</v>
      </c>
    </row>
    <row r="926" spans="1:22" s="1" customFormat="1">
      <c r="A926" s="4" t="s">
        <v>44</v>
      </c>
      <c r="B926" s="2" t="s">
        <v>45</v>
      </c>
      <c r="C926" s="215" t="s">
        <v>3392</v>
      </c>
      <c r="D926" s="3" t="s">
        <v>3322</v>
      </c>
      <c r="E926" s="176" t="s">
        <v>18</v>
      </c>
      <c r="F926" s="166" t="s">
        <v>18</v>
      </c>
      <c r="G926" s="165" t="s">
        <v>18</v>
      </c>
      <c r="H926" s="205">
        <v>0</v>
      </c>
      <c r="I926" s="205">
        <v>0</v>
      </c>
      <c r="J926" s="401">
        <v>0</v>
      </c>
      <c r="K926" s="203">
        <v>0</v>
      </c>
      <c r="L926" s="401">
        <v>0</v>
      </c>
      <c r="M926" s="139">
        <v>5001</v>
      </c>
      <c r="N926" s="139" t="s">
        <v>18</v>
      </c>
      <c r="O926" s="139" t="s">
        <v>18</v>
      </c>
      <c r="P926" s="139" t="s">
        <v>18</v>
      </c>
      <c r="Q926" s="139" t="s">
        <v>18</v>
      </c>
      <c r="R926" s="139" t="s">
        <v>18</v>
      </c>
      <c r="S926" s="139" t="s">
        <v>18</v>
      </c>
      <c r="T926" s="402">
        <f>M926/12</f>
        <v>416.75</v>
      </c>
      <c r="U926" s="418">
        <f>M926/12</f>
        <v>416.75</v>
      </c>
      <c r="V926" s="402">
        <f>M926/12</f>
        <v>416.75</v>
      </c>
    </row>
    <row r="927" spans="1:22" s="1" customFormat="1">
      <c r="A927" s="4" t="s">
        <v>44</v>
      </c>
      <c r="B927" s="2" t="s">
        <v>45</v>
      </c>
      <c r="C927" s="215" t="s">
        <v>3393</v>
      </c>
      <c r="D927" s="3" t="s">
        <v>3323</v>
      </c>
      <c r="E927" s="176" t="s">
        <v>18</v>
      </c>
      <c r="F927" s="166" t="s">
        <v>18</v>
      </c>
      <c r="G927" s="165" t="s">
        <v>18</v>
      </c>
      <c r="H927" s="205">
        <v>0</v>
      </c>
      <c r="I927" s="205">
        <v>0</v>
      </c>
      <c r="J927" s="401">
        <v>0</v>
      </c>
      <c r="K927" s="203">
        <v>0</v>
      </c>
      <c r="L927" s="401">
        <v>0</v>
      </c>
      <c r="M927" s="139">
        <v>12000</v>
      </c>
      <c r="N927" s="139" t="s">
        <v>18</v>
      </c>
      <c r="O927" s="139" t="s">
        <v>18</v>
      </c>
      <c r="P927" s="139" t="s">
        <v>18</v>
      </c>
      <c r="Q927" s="139" t="s">
        <v>18</v>
      </c>
      <c r="R927" s="139" t="s">
        <v>18</v>
      </c>
      <c r="S927" s="139" t="s">
        <v>18</v>
      </c>
      <c r="T927" s="402">
        <f>M927/12</f>
        <v>1000</v>
      </c>
      <c r="U927" s="418">
        <f>M927/12</f>
        <v>1000</v>
      </c>
      <c r="V927" s="402">
        <f>M927/12</f>
        <v>1000</v>
      </c>
    </row>
    <row r="928" spans="1:22" s="1" customFormat="1">
      <c r="A928" s="4" t="s">
        <v>44</v>
      </c>
      <c r="B928" s="2" t="s">
        <v>45</v>
      </c>
      <c r="C928" s="215" t="s">
        <v>3394</v>
      </c>
      <c r="D928" s="3" t="s">
        <v>3324</v>
      </c>
      <c r="E928" s="176" t="s">
        <v>18</v>
      </c>
      <c r="F928" s="166" t="s">
        <v>18</v>
      </c>
      <c r="G928" s="165" t="s">
        <v>18</v>
      </c>
      <c r="H928" s="205">
        <v>0</v>
      </c>
      <c r="I928" s="205">
        <v>0</v>
      </c>
      <c r="J928" s="401">
        <v>0</v>
      </c>
      <c r="K928" s="203">
        <v>0</v>
      </c>
      <c r="L928" s="401">
        <v>0</v>
      </c>
      <c r="M928" s="139">
        <v>15000</v>
      </c>
      <c r="N928" s="139" t="s">
        <v>18</v>
      </c>
      <c r="O928" s="139" t="s">
        <v>18</v>
      </c>
      <c r="P928" s="139" t="s">
        <v>18</v>
      </c>
      <c r="Q928" s="139" t="s">
        <v>18</v>
      </c>
      <c r="R928" s="139" t="s">
        <v>18</v>
      </c>
      <c r="S928" s="139" t="s">
        <v>18</v>
      </c>
      <c r="T928" s="402">
        <f>M928/12</f>
        <v>1250</v>
      </c>
      <c r="U928" s="418">
        <f>M928/12</f>
        <v>1250</v>
      </c>
      <c r="V928" s="402">
        <f>M928/12</f>
        <v>1250</v>
      </c>
    </row>
    <row r="929" spans="1:19" s="1" customFormat="1">
      <c r="A929" s="4" t="s">
        <v>44</v>
      </c>
      <c r="B929" s="2" t="s">
        <v>45</v>
      </c>
      <c r="C929" s="3" t="s">
        <v>46</v>
      </c>
      <c r="D929" s="3" t="s">
        <v>47</v>
      </c>
      <c r="E929" s="165">
        <v>107040</v>
      </c>
      <c r="F929" s="166">
        <v>0.05</v>
      </c>
      <c r="G929" s="165">
        <v>101688</v>
      </c>
      <c r="H929" s="139">
        <v>0</v>
      </c>
      <c r="I929" s="139">
        <v>0</v>
      </c>
      <c r="J929" s="139">
        <v>0</v>
      </c>
      <c r="K929" s="139">
        <v>0</v>
      </c>
      <c r="L929" s="139">
        <v>0</v>
      </c>
      <c r="M929" s="204">
        <v>21411</v>
      </c>
      <c r="N929" s="168" t="s">
        <v>18</v>
      </c>
      <c r="O929" s="170" t="s">
        <v>18</v>
      </c>
      <c r="P929" s="168" t="s">
        <v>18</v>
      </c>
      <c r="Q929" s="139" t="s">
        <v>18</v>
      </c>
      <c r="R929" s="170" t="s">
        <v>18</v>
      </c>
      <c r="S929" s="139" t="s">
        <v>18</v>
      </c>
    </row>
    <row r="930" spans="1:19" s="1" customFormat="1">
      <c r="A930" s="4" t="s">
        <v>44</v>
      </c>
      <c r="B930" s="2" t="s">
        <v>45</v>
      </c>
      <c r="C930" s="3" t="s">
        <v>48</v>
      </c>
      <c r="D930" s="3" t="s">
        <v>49</v>
      </c>
      <c r="E930" s="165" t="s">
        <v>18</v>
      </c>
      <c r="F930" s="166" t="s">
        <v>18</v>
      </c>
      <c r="G930" s="165" t="s">
        <v>18</v>
      </c>
      <c r="H930" s="139">
        <v>0</v>
      </c>
      <c r="I930" s="139">
        <v>0</v>
      </c>
      <c r="J930" s="139">
        <v>0</v>
      </c>
      <c r="K930" s="139">
        <v>0</v>
      </c>
      <c r="L930" s="139">
        <v>0</v>
      </c>
      <c r="M930" s="204">
        <v>21207</v>
      </c>
      <c r="N930" s="168" t="s">
        <v>18</v>
      </c>
      <c r="O930" s="170" t="s">
        <v>18</v>
      </c>
      <c r="P930" s="168" t="s">
        <v>18</v>
      </c>
      <c r="Q930" s="139" t="s">
        <v>18</v>
      </c>
      <c r="R930" s="170" t="s">
        <v>18</v>
      </c>
      <c r="S930" s="139" t="s">
        <v>18</v>
      </c>
    </row>
    <row r="931" spans="1:19" s="1" customFormat="1">
      <c r="A931" s="4" t="s">
        <v>44</v>
      </c>
      <c r="B931" s="2" t="s">
        <v>45</v>
      </c>
      <c r="C931" s="3" t="s">
        <v>50</v>
      </c>
      <c r="D931" s="3" t="s">
        <v>51</v>
      </c>
      <c r="E931" s="165">
        <v>182970</v>
      </c>
      <c r="F931" s="166">
        <v>0.05</v>
      </c>
      <c r="G931" s="165">
        <v>173821.5</v>
      </c>
      <c r="H931" s="139">
        <v>0</v>
      </c>
      <c r="I931" s="139">
        <v>0</v>
      </c>
      <c r="J931" s="139">
        <v>0</v>
      </c>
      <c r="K931" s="139">
        <v>0</v>
      </c>
      <c r="L931" s="139">
        <v>0</v>
      </c>
      <c r="M931" s="204">
        <v>36597</v>
      </c>
      <c r="N931" s="168" t="s">
        <v>18</v>
      </c>
      <c r="O931" s="170" t="s">
        <v>18</v>
      </c>
      <c r="P931" s="168" t="s">
        <v>18</v>
      </c>
      <c r="Q931" s="139" t="s">
        <v>18</v>
      </c>
      <c r="R931" s="170" t="s">
        <v>18</v>
      </c>
      <c r="S931" s="139" t="s">
        <v>18</v>
      </c>
    </row>
    <row r="932" spans="1:19" s="1" customFormat="1">
      <c r="A932" s="4" t="s">
        <v>44</v>
      </c>
      <c r="B932" s="2" t="s">
        <v>45</v>
      </c>
      <c r="C932" s="3" t="s">
        <v>52</v>
      </c>
      <c r="D932" s="3" t="s">
        <v>53</v>
      </c>
      <c r="E932" s="165">
        <v>54162</v>
      </c>
      <c r="F932" s="166">
        <v>0.05</v>
      </c>
      <c r="G932" s="165">
        <v>51453.899999999994</v>
      </c>
      <c r="H932" s="139">
        <v>0</v>
      </c>
      <c r="I932" s="139">
        <v>0</v>
      </c>
      <c r="J932" s="139">
        <v>0</v>
      </c>
      <c r="K932" s="139">
        <v>0</v>
      </c>
      <c r="L932" s="139">
        <v>0</v>
      </c>
      <c r="M932" s="204">
        <v>10836</v>
      </c>
      <c r="N932" s="168" t="s">
        <v>18</v>
      </c>
      <c r="O932" s="170" t="s">
        <v>18</v>
      </c>
      <c r="P932" s="168" t="s">
        <v>18</v>
      </c>
      <c r="Q932" s="139" t="s">
        <v>18</v>
      </c>
      <c r="R932" s="170" t="s">
        <v>18</v>
      </c>
      <c r="S932" s="139" t="s">
        <v>18</v>
      </c>
    </row>
    <row r="933" spans="1:19" s="1" customFormat="1">
      <c r="A933" s="4" t="s">
        <v>44</v>
      </c>
      <c r="B933" s="2" t="s">
        <v>45</v>
      </c>
      <c r="C933" s="3" t="s">
        <v>54</v>
      </c>
      <c r="D933" s="3" t="s">
        <v>55</v>
      </c>
      <c r="E933" s="165" t="s">
        <v>18</v>
      </c>
      <c r="F933" s="166" t="s">
        <v>18</v>
      </c>
      <c r="G933" s="165" t="s">
        <v>18</v>
      </c>
      <c r="H933" s="139">
        <v>0</v>
      </c>
      <c r="I933" s="139">
        <v>0</v>
      </c>
      <c r="J933" s="139">
        <v>0</v>
      </c>
      <c r="K933" s="139">
        <v>0</v>
      </c>
      <c r="L933" s="139">
        <v>0</v>
      </c>
      <c r="M933" s="204">
        <v>8190</v>
      </c>
      <c r="N933" s="168" t="s">
        <v>18</v>
      </c>
      <c r="O933" s="170" t="s">
        <v>18</v>
      </c>
      <c r="P933" s="168" t="s">
        <v>18</v>
      </c>
      <c r="Q933" s="139" t="s">
        <v>18</v>
      </c>
      <c r="R933" s="170" t="s">
        <v>18</v>
      </c>
      <c r="S933" s="139" t="s">
        <v>18</v>
      </c>
    </row>
    <row r="934" spans="1:19" s="1" customFormat="1">
      <c r="A934" s="4" t="s">
        <v>44</v>
      </c>
      <c r="B934" s="2" t="s">
        <v>45</v>
      </c>
      <c r="C934" s="3" t="s">
        <v>56</v>
      </c>
      <c r="D934" s="3" t="s">
        <v>57</v>
      </c>
      <c r="E934" s="165" t="s">
        <v>18</v>
      </c>
      <c r="F934" s="166" t="s">
        <v>18</v>
      </c>
      <c r="G934" s="165" t="s">
        <v>18</v>
      </c>
      <c r="H934" s="139">
        <v>0</v>
      </c>
      <c r="I934" s="139">
        <v>0</v>
      </c>
      <c r="J934" s="139">
        <v>0</v>
      </c>
      <c r="K934" s="139">
        <v>0</v>
      </c>
      <c r="L934" s="139">
        <v>0</v>
      </c>
      <c r="M934" s="204">
        <v>10920</v>
      </c>
      <c r="N934" s="168" t="s">
        <v>18</v>
      </c>
      <c r="O934" s="170" t="s">
        <v>18</v>
      </c>
      <c r="P934" s="168" t="s">
        <v>18</v>
      </c>
      <c r="Q934" s="139" t="s">
        <v>18</v>
      </c>
      <c r="R934" s="170" t="s">
        <v>18</v>
      </c>
      <c r="S934" s="139" t="s">
        <v>18</v>
      </c>
    </row>
    <row r="935" spans="1:19" s="1" customFormat="1">
      <c r="A935" s="4" t="s">
        <v>44</v>
      </c>
      <c r="B935" s="2" t="s">
        <v>45</v>
      </c>
      <c r="C935" s="3" t="s">
        <v>58</v>
      </c>
      <c r="D935" s="3" t="s">
        <v>59</v>
      </c>
      <c r="E935" s="165">
        <v>16362</v>
      </c>
      <c r="F935" s="166">
        <v>0.05</v>
      </c>
      <c r="G935" s="165">
        <v>15543.9</v>
      </c>
      <c r="H935" s="139">
        <v>0</v>
      </c>
      <c r="I935" s="139">
        <v>0</v>
      </c>
      <c r="J935" s="139">
        <v>0</v>
      </c>
      <c r="K935" s="139">
        <v>0</v>
      </c>
      <c r="L935" s="139">
        <v>0</v>
      </c>
      <c r="M935" s="204">
        <v>3276</v>
      </c>
      <c r="N935" s="168" t="s">
        <v>18</v>
      </c>
      <c r="O935" s="170" t="s">
        <v>18</v>
      </c>
      <c r="P935" s="168" t="s">
        <v>18</v>
      </c>
      <c r="Q935" s="139" t="s">
        <v>18</v>
      </c>
      <c r="R935" s="170" t="s">
        <v>18</v>
      </c>
      <c r="S935" s="139" t="s">
        <v>18</v>
      </c>
    </row>
    <row r="936" spans="1:19" s="1" customFormat="1">
      <c r="A936" s="4" t="s">
        <v>44</v>
      </c>
      <c r="B936" s="2" t="s">
        <v>45</v>
      </c>
      <c r="C936" s="3" t="s">
        <v>60</v>
      </c>
      <c r="D936" s="3" t="s">
        <v>61</v>
      </c>
      <c r="E936" s="165" t="s">
        <v>18</v>
      </c>
      <c r="F936" s="166" t="s">
        <v>18</v>
      </c>
      <c r="G936" s="165" t="s">
        <v>18</v>
      </c>
      <c r="H936" s="139">
        <v>0</v>
      </c>
      <c r="I936" s="139">
        <v>0</v>
      </c>
      <c r="J936" s="139">
        <v>0</v>
      </c>
      <c r="K936" s="139">
        <v>0</v>
      </c>
      <c r="L936" s="139">
        <v>0</v>
      </c>
      <c r="M936" s="204">
        <v>2370</v>
      </c>
      <c r="N936" s="168" t="s">
        <v>18</v>
      </c>
      <c r="O936" s="170" t="s">
        <v>18</v>
      </c>
      <c r="P936" s="168" t="s">
        <v>18</v>
      </c>
      <c r="Q936" s="139" t="s">
        <v>18</v>
      </c>
      <c r="R936" s="170" t="s">
        <v>18</v>
      </c>
      <c r="S936" s="139" t="s">
        <v>18</v>
      </c>
    </row>
    <row r="937" spans="1:19" s="1" customFormat="1">
      <c r="A937" s="4" t="s">
        <v>44</v>
      </c>
      <c r="B937" s="2" t="s">
        <v>45</v>
      </c>
      <c r="C937" s="3" t="s">
        <v>62</v>
      </c>
      <c r="D937" s="3" t="s">
        <v>63</v>
      </c>
      <c r="E937" s="165" t="s">
        <v>18</v>
      </c>
      <c r="F937" s="166" t="s">
        <v>18</v>
      </c>
      <c r="G937" s="165" t="s">
        <v>18</v>
      </c>
      <c r="H937" s="139">
        <v>0</v>
      </c>
      <c r="I937" s="139">
        <v>0</v>
      </c>
      <c r="J937" s="139">
        <v>0</v>
      </c>
      <c r="K937" s="139">
        <v>0</v>
      </c>
      <c r="L937" s="139">
        <v>0</v>
      </c>
      <c r="M937" s="204">
        <v>3540</v>
      </c>
      <c r="N937" s="168" t="s">
        <v>18</v>
      </c>
      <c r="O937" s="170" t="s">
        <v>18</v>
      </c>
      <c r="P937" s="168" t="s">
        <v>18</v>
      </c>
      <c r="Q937" s="139" t="s">
        <v>18</v>
      </c>
      <c r="R937" s="170" t="s">
        <v>18</v>
      </c>
      <c r="S937" s="139" t="s">
        <v>18</v>
      </c>
    </row>
    <row r="938" spans="1:19" s="1" customFormat="1">
      <c r="A938" s="4" t="s">
        <v>44</v>
      </c>
      <c r="B938" s="2" t="s">
        <v>45</v>
      </c>
      <c r="C938" s="3" t="s">
        <v>64</v>
      </c>
      <c r="D938" s="3" t="s">
        <v>65</v>
      </c>
      <c r="E938" s="165">
        <v>30732</v>
      </c>
      <c r="F938" s="166">
        <v>0.05</v>
      </c>
      <c r="G938" s="165">
        <v>29195.399999999998</v>
      </c>
      <c r="H938" s="139">
        <v>0</v>
      </c>
      <c r="I938" s="139">
        <v>0</v>
      </c>
      <c r="J938" s="139">
        <v>0</v>
      </c>
      <c r="K938" s="139">
        <v>0</v>
      </c>
      <c r="L938" s="139">
        <v>0</v>
      </c>
      <c r="M938" s="204">
        <v>6150</v>
      </c>
      <c r="N938" s="168" t="s">
        <v>18</v>
      </c>
      <c r="O938" s="170" t="s">
        <v>18</v>
      </c>
      <c r="P938" s="168" t="s">
        <v>18</v>
      </c>
      <c r="Q938" s="139" t="s">
        <v>18</v>
      </c>
      <c r="R938" s="170" t="s">
        <v>18</v>
      </c>
      <c r="S938" s="139" t="s">
        <v>18</v>
      </c>
    </row>
    <row r="939" spans="1:19" s="1" customFormat="1">
      <c r="A939" s="4" t="s">
        <v>44</v>
      </c>
      <c r="B939" s="2" t="s">
        <v>45</v>
      </c>
      <c r="C939" s="3" t="s">
        <v>66</v>
      </c>
      <c r="D939" s="3" t="s">
        <v>67</v>
      </c>
      <c r="E939" s="176" t="s">
        <v>18</v>
      </c>
      <c r="F939" s="166" t="s">
        <v>18</v>
      </c>
      <c r="G939" s="165" t="s">
        <v>18</v>
      </c>
      <c r="H939" s="139">
        <v>0</v>
      </c>
      <c r="I939" s="139">
        <v>0</v>
      </c>
      <c r="J939" s="139">
        <v>0</v>
      </c>
      <c r="K939" s="139">
        <v>0</v>
      </c>
      <c r="L939" s="139">
        <v>0</v>
      </c>
      <c r="M939" s="204">
        <v>4743</v>
      </c>
      <c r="N939" s="168" t="s">
        <v>18</v>
      </c>
      <c r="O939" s="170" t="s">
        <v>18</v>
      </c>
      <c r="P939" s="168" t="s">
        <v>18</v>
      </c>
      <c r="Q939" s="139" t="s">
        <v>18</v>
      </c>
      <c r="R939" s="170" t="s">
        <v>18</v>
      </c>
      <c r="S939" s="139" t="s">
        <v>18</v>
      </c>
    </row>
    <row r="940" spans="1:19" s="1" customFormat="1">
      <c r="A940" s="4" t="s">
        <v>44</v>
      </c>
      <c r="B940" s="2" t="s">
        <v>45</v>
      </c>
      <c r="C940" s="3" t="s">
        <v>68</v>
      </c>
      <c r="D940" s="3" t="s">
        <v>69</v>
      </c>
      <c r="E940" s="176" t="s">
        <v>18</v>
      </c>
      <c r="F940" s="166" t="s">
        <v>18</v>
      </c>
      <c r="G940" s="165" t="s">
        <v>18</v>
      </c>
      <c r="H940" s="139">
        <v>0</v>
      </c>
      <c r="I940" s="139">
        <v>0</v>
      </c>
      <c r="J940" s="139">
        <v>0</v>
      </c>
      <c r="K940" s="139">
        <v>0</v>
      </c>
      <c r="L940" s="139">
        <v>0</v>
      </c>
      <c r="M940" s="204">
        <v>6324</v>
      </c>
      <c r="N940" s="168" t="s">
        <v>18</v>
      </c>
      <c r="O940" s="170" t="s">
        <v>18</v>
      </c>
      <c r="P940" s="168" t="s">
        <v>18</v>
      </c>
      <c r="Q940" s="139" t="s">
        <v>18</v>
      </c>
      <c r="R940" s="170" t="s">
        <v>18</v>
      </c>
      <c r="S940" s="139" t="s">
        <v>18</v>
      </c>
    </row>
    <row r="941" spans="1:19" s="1" customFormat="1">
      <c r="A941" s="4" t="s">
        <v>44</v>
      </c>
      <c r="B941" s="2" t="s">
        <v>45</v>
      </c>
      <c r="C941" s="3" t="s">
        <v>70</v>
      </c>
      <c r="D941" s="3" t="s">
        <v>71</v>
      </c>
      <c r="E941" s="176" t="s">
        <v>18</v>
      </c>
      <c r="F941" s="166" t="s">
        <v>18</v>
      </c>
      <c r="G941" s="165" t="s">
        <v>18</v>
      </c>
      <c r="H941" s="139">
        <v>0</v>
      </c>
      <c r="I941" s="139">
        <v>0</v>
      </c>
      <c r="J941" s="139">
        <v>0</v>
      </c>
      <c r="K941" s="139">
        <v>0</v>
      </c>
      <c r="L941" s="139">
        <v>0</v>
      </c>
      <c r="M941" s="204">
        <v>1250</v>
      </c>
      <c r="N941" s="168" t="s">
        <v>18</v>
      </c>
      <c r="O941" s="170" t="s">
        <v>18</v>
      </c>
      <c r="P941" s="168" t="s">
        <v>18</v>
      </c>
      <c r="Q941" s="139" t="s">
        <v>18</v>
      </c>
      <c r="R941" s="170" t="s">
        <v>18</v>
      </c>
      <c r="S941" s="139" t="s">
        <v>18</v>
      </c>
    </row>
    <row r="942" spans="1:19" s="1" customFormat="1">
      <c r="A942" s="4" t="s">
        <v>44</v>
      </c>
      <c r="B942" s="2" t="s">
        <v>45</v>
      </c>
      <c r="C942" s="3" t="s">
        <v>72</v>
      </c>
      <c r="D942" s="3" t="s">
        <v>73</v>
      </c>
      <c r="E942" s="176" t="s">
        <v>18</v>
      </c>
      <c r="F942" s="166" t="s">
        <v>18</v>
      </c>
      <c r="G942" s="165" t="s">
        <v>18</v>
      </c>
      <c r="H942" s="139">
        <v>0</v>
      </c>
      <c r="I942" s="139">
        <v>0</v>
      </c>
      <c r="J942" s="139">
        <v>0</v>
      </c>
      <c r="K942" s="139">
        <v>0</v>
      </c>
      <c r="L942" s="139">
        <v>0</v>
      </c>
      <c r="M942" s="204">
        <v>1865</v>
      </c>
      <c r="N942" s="168" t="s">
        <v>18</v>
      </c>
      <c r="O942" s="170" t="s">
        <v>18</v>
      </c>
      <c r="P942" s="168" t="s">
        <v>18</v>
      </c>
      <c r="Q942" s="139" t="s">
        <v>18</v>
      </c>
      <c r="R942" s="170" t="s">
        <v>18</v>
      </c>
      <c r="S942" s="139" t="s">
        <v>18</v>
      </c>
    </row>
    <row r="943" spans="1:19" s="1" customFormat="1">
      <c r="A943" s="4" t="s">
        <v>44</v>
      </c>
      <c r="B943" s="2" t="s">
        <v>45</v>
      </c>
      <c r="C943" s="3" t="s">
        <v>74</v>
      </c>
      <c r="D943" s="3" t="s">
        <v>75</v>
      </c>
      <c r="E943" s="165">
        <v>9240</v>
      </c>
      <c r="F943" s="166">
        <v>0.05</v>
      </c>
      <c r="G943" s="165">
        <v>8778</v>
      </c>
      <c r="H943" s="139">
        <v>0</v>
      </c>
      <c r="I943" s="139">
        <v>0</v>
      </c>
      <c r="J943" s="139">
        <v>0</v>
      </c>
      <c r="K943" s="139">
        <v>0</v>
      </c>
      <c r="L943" s="139">
        <v>0</v>
      </c>
      <c r="M943" s="204">
        <v>1851</v>
      </c>
      <c r="N943" s="168" t="s">
        <v>18</v>
      </c>
      <c r="O943" s="170" t="s">
        <v>18</v>
      </c>
      <c r="P943" s="168" t="s">
        <v>18</v>
      </c>
      <c r="Q943" s="139" t="s">
        <v>18</v>
      </c>
      <c r="R943" s="170" t="s">
        <v>18</v>
      </c>
      <c r="S943" s="139" t="s">
        <v>18</v>
      </c>
    </row>
    <row r="944" spans="1:19" s="1" customFormat="1" ht="30">
      <c r="A944" s="4" t="s">
        <v>44</v>
      </c>
      <c r="B944" s="2" t="s">
        <v>45</v>
      </c>
      <c r="C944" s="3" t="s">
        <v>76</v>
      </c>
      <c r="D944" s="3" t="s">
        <v>77</v>
      </c>
      <c r="E944" s="165">
        <v>1011</v>
      </c>
      <c r="F944" s="166">
        <v>0.05</v>
      </c>
      <c r="G944" s="165">
        <v>960.44999999999993</v>
      </c>
      <c r="H944" s="139">
        <v>0</v>
      </c>
      <c r="I944" s="139">
        <v>0</v>
      </c>
      <c r="J944" s="139">
        <v>0</v>
      </c>
      <c r="K944" s="139">
        <v>0</v>
      </c>
      <c r="L944" s="139">
        <v>0</v>
      </c>
      <c r="M944" s="204">
        <v>204</v>
      </c>
      <c r="N944" s="168" t="s">
        <v>18</v>
      </c>
      <c r="O944" s="170" t="s">
        <v>18</v>
      </c>
      <c r="P944" s="168" t="s">
        <v>18</v>
      </c>
      <c r="Q944" s="139" t="s">
        <v>18</v>
      </c>
      <c r="R944" s="170" t="s">
        <v>18</v>
      </c>
      <c r="S944" s="139" t="s">
        <v>18</v>
      </c>
    </row>
    <row r="945" spans="1:19" s="1" customFormat="1" ht="30">
      <c r="A945" s="4" t="s">
        <v>44</v>
      </c>
      <c r="B945" s="2" t="s">
        <v>45</v>
      </c>
      <c r="C945" s="3" t="s">
        <v>78</v>
      </c>
      <c r="D945" s="3" t="s">
        <v>79</v>
      </c>
      <c r="E945" s="165">
        <v>5979</v>
      </c>
      <c r="F945" s="166">
        <v>0.05</v>
      </c>
      <c r="G945" s="165">
        <v>5680.05</v>
      </c>
      <c r="H945" s="139">
        <v>0</v>
      </c>
      <c r="I945" s="139">
        <v>0</v>
      </c>
      <c r="J945" s="139">
        <v>0</v>
      </c>
      <c r="K945" s="139">
        <v>0</v>
      </c>
      <c r="L945" s="139">
        <v>0</v>
      </c>
      <c r="M945" s="204">
        <v>1197</v>
      </c>
      <c r="N945" s="168" t="s">
        <v>18</v>
      </c>
      <c r="O945" s="170" t="s">
        <v>18</v>
      </c>
      <c r="P945" s="168" t="s">
        <v>18</v>
      </c>
      <c r="Q945" s="139" t="s">
        <v>18</v>
      </c>
      <c r="R945" s="170" t="s">
        <v>18</v>
      </c>
      <c r="S945" s="139" t="s">
        <v>18</v>
      </c>
    </row>
    <row r="946" spans="1:19" s="1" customFormat="1">
      <c r="A946" s="4" t="s">
        <v>44</v>
      </c>
      <c r="B946" s="2" t="s">
        <v>45</v>
      </c>
      <c r="C946" s="3" t="s">
        <v>80</v>
      </c>
      <c r="D946" s="3" t="s">
        <v>81</v>
      </c>
      <c r="E946" s="165">
        <v>2001</v>
      </c>
      <c r="F946" s="166">
        <v>0.05</v>
      </c>
      <c r="G946" s="165">
        <v>1900.9499999999998</v>
      </c>
      <c r="H946" s="139">
        <v>0</v>
      </c>
      <c r="I946" s="139">
        <v>0</v>
      </c>
      <c r="J946" s="139">
        <v>0</v>
      </c>
      <c r="K946" s="139">
        <v>0</v>
      </c>
      <c r="L946" s="139">
        <v>0</v>
      </c>
      <c r="M946" s="204">
        <v>402</v>
      </c>
      <c r="N946" s="168" t="s">
        <v>18</v>
      </c>
      <c r="O946" s="170" t="s">
        <v>18</v>
      </c>
      <c r="P946" s="168" t="s">
        <v>18</v>
      </c>
      <c r="Q946" s="139" t="s">
        <v>18</v>
      </c>
      <c r="R946" s="170" t="s">
        <v>18</v>
      </c>
      <c r="S946" s="139" t="s">
        <v>18</v>
      </c>
    </row>
    <row r="947" spans="1:19" s="1" customFormat="1">
      <c r="A947" s="4" t="s">
        <v>44</v>
      </c>
      <c r="B947" s="2" t="s">
        <v>45</v>
      </c>
      <c r="C947" s="3" t="s">
        <v>82</v>
      </c>
      <c r="D947" s="3" t="s">
        <v>83</v>
      </c>
      <c r="E947" s="165">
        <v>3000</v>
      </c>
      <c r="F947" s="166">
        <v>0.05</v>
      </c>
      <c r="G947" s="165">
        <v>2850</v>
      </c>
      <c r="H947" s="139">
        <v>0</v>
      </c>
      <c r="I947" s="139">
        <v>0</v>
      </c>
      <c r="J947" s="139">
        <v>0</v>
      </c>
      <c r="K947" s="139">
        <v>0</v>
      </c>
      <c r="L947" s="139">
        <v>0</v>
      </c>
      <c r="M947" s="204">
        <v>600</v>
      </c>
      <c r="N947" s="168" t="s">
        <v>18</v>
      </c>
      <c r="O947" s="170" t="s">
        <v>18</v>
      </c>
      <c r="P947" s="168" t="s">
        <v>18</v>
      </c>
      <c r="Q947" s="139" t="s">
        <v>18</v>
      </c>
      <c r="R947" s="170" t="s">
        <v>18</v>
      </c>
      <c r="S947" s="139" t="s">
        <v>18</v>
      </c>
    </row>
    <row r="948" spans="1:19" s="1" customFormat="1">
      <c r="A948" s="4" t="s">
        <v>44</v>
      </c>
      <c r="B948" s="2" t="s">
        <v>45</v>
      </c>
      <c r="C948" s="3" t="s">
        <v>84</v>
      </c>
      <c r="D948" s="3" t="s">
        <v>85</v>
      </c>
      <c r="E948" s="165">
        <v>3990</v>
      </c>
      <c r="F948" s="166">
        <v>0.05</v>
      </c>
      <c r="G948" s="165">
        <v>3790.5</v>
      </c>
      <c r="H948" s="139">
        <v>0</v>
      </c>
      <c r="I948" s="139">
        <v>0</v>
      </c>
      <c r="J948" s="139">
        <v>0</v>
      </c>
      <c r="K948" s="139">
        <v>0</v>
      </c>
      <c r="L948" s="139">
        <v>0</v>
      </c>
      <c r="M948" s="204">
        <v>798</v>
      </c>
      <c r="N948" s="168" t="s">
        <v>18</v>
      </c>
      <c r="O948" s="170" t="s">
        <v>18</v>
      </c>
      <c r="P948" s="168" t="s">
        <v>18</v>
      </c>
      <c r="Q948" s="139" t="s">
        <v>18</v>
      </c>
      <c r="R948" s="170" t="s">
        <v>18</v>
      </c>
      <c r="S948" s="139" t="s">
        <v>18</v>
      </c>
    </row>
    <row r="949" spans="1:19" s="1" customFormat="1">
      <c r="A949" s="4" t="s">
        <v>44</v>
      </c>
      <c r="B949" s="2" t="s">
        <v>45</v>
      </c>
      <c r="C949" s="3" t="s">
        <v>86</v>
      </c>
      <c r="D949" s="3" t="s">
        <v>87</v>
      </c>
      <c r="E949" s="165">
        <v>2520</v>
      </c>
      <c r="F949" s="166">
        <v>0.05</v>
      </c>
      <c r="G949" s="165">
        <v>2394</v>
      </c>
      <c r="H949" s="139">
        <v>0</v>
      </c>
      <c r="I949" s="139">
        <v>0</v>
      </c>
      <c r="J949" s="139">
        <v>0</v>
      </c>
      <c r="K949" s="139">
        <v>0</v>
      </c>
      <c r="L949" s="139">
        <v>0</v>
      </c>
      <c r="M949" s="204">
        <v>504</v>
      </c>
      <c r="N949" s="168" t="s">
        <v>18</v>
      </c>
      <c r="O949" s="170" t="s">
        <v>18</v>
      </c>
      <c r="P949" s="168" t="s">
        <v>18</v>
      </c>
      <c r="Q949" s="139" t="s">
        <v>18</v>
      </c>
      <c r="R949" s="170" t="s">
        <v>18</v>
      </c>
      <c r="S949" s="139" t="s">
        <v>18</v>
      </c>
    </row>
    <row r="950" spans="1:19" s="1" customFormat="1">
      <c r="A950" s="4" t="s">
        <v>44</v>
      </c>
      <c r="B950" s="2" t="s">
        <v>45</v>
      </c>
      <c r="C950" s="3" t="s">
        <v>88</v>
      </c>
      <c r="D950" s="3" t="s">
        <v>89</v>
      </c>
      <c r="E950" s="165">
        <v>7671</v>
      </c>
      <c r="F950" s="166">
        <v>0.05</v>
      </c>
      <c r="G950" s="165">
        <v>7287.45</v>
      </c>
      <c r="H950" s="139">
        <v>0</v>
      </c>
      <c r="I950" s="139">
        <v>0</v>
      </c>
      <c r="J950" s="139">
        <v>0</v>
      </c>
      <c r="K950" s="139">
        <v>0</v>
      </c>
      <c r="L950" s="139">
        <v>0</v>
      </c>
      <c r="M950" s="204">
        <v>1536</v>
      </c>
      <c r="N950" s="168" t="s">
        <v>18</v>
      </c>
      <c r="O950" s="170" t="s">
        <v>18</v>
      </c>
      <c r="P950" s="168" t="s">
        <v>18</v>
      </c>
      <c r="Q950" s="139" t="s">
        <v>18</v>
      </c>
      <c r="R950" s="170" t="s">
        <v>18</v>
      </c>
      <c r="S950" s="139" t="s">
        <v>18</v>
      </c>
    </row>
    <row r="951" spans="1:19" s="1" customFormat="1">
      <c r="A951" s="4" t="s">
        <v>44</v>
      </c>
      <c r="B951" s="2" t="s">
        <v>45</v>
      </c>
      <c r="C951" s="3" t="s">
        <v>90</v>
      </c>
      <c r="D951" s="3" t="s">
        <v>91</v>
      </c>
      <c r="E951" s="165">
        <v>13749</v>
      </c>
      <c r="F951" s="166">
        <v>0.05</v>
      </c>
      <c r="G951" s="165">
        <v>13061.55</v>
      </c>
      <c r="H951" s="139">
        <v>0</v>
      </c>
      <c r="I951" s="139">
        <v>0</v>
      </c>
      <c r="J951" s="139">
        <v>0</v>
      </c>
      <c r="K951" s="139">
        <v>0</v>
      </c>
      <c r="L951" s="139">
        <v>0</v>
      </c>
      <c r="M951" s="204">
        <v>2751</v>
      </c>
      <c r="N951" s="168" t="s">
        <v>18</v>
      </c>
      <c r="O951" s="170" t="s">
        <v>18</v>
      </c>
      <c r="P951" s="168" t="s">
        <v>18</v>
      </c>
      <c r="Q951" s="139" t="s">
        <v>18</v>
      </c>
      <c r="R951" s="170" t="s">
        <v>18</v>
      </c>
      <c r="S951" s="139" t="s">
        <v>18</v>
      </c>
    </row>
    <row r="952" spans="1:19" s="1" customFormat="1">
      <c r="A952" s="4" t="s">
        <v>44</v>
      </c>
      <c r="B952" s="2" t="s">
        <v>45</v>
      </c>
      <c r="C952" s="3" t="s">
        <v>92</v>
      </c>
      <c r="D952" s="3" t="s">
        <v>93</v>
      </c>
      <c r="E952" s="165">
        <v>21840</v>
      </c>
      <c r="F952" s="166">
        <v>0.05</v>
      </c>
      <c r="G952" s="165">
        <v>20748</v>
      </c>
      <c r="H952" s="139">
        <v>0</v>
      </c>
      <c r="I952" s="139">
        <v>0</v>
      </c>
      <c r="J952" s="139">
        <v>0</v>
      </c>
      <c r="K952" s="139">
        <v>0</v>
      </c>
      <c r="L952" s="139">
        <v>0</v>
      </c>
      <c r="M952" s="204">
        <v>4278</v>
      </c>
      <c r="N952" s="168" t="s">
        <v>18</v>
      </c>
      <c r="O952" s="170" t="s">
        <v>18</v>
      </c>
      <c r="P952" s="168" t="s">
        <v>18</v>
      </c>
      <c r="Q952" s="139" t="s">
        <v>18</v>
      </c>
      <c r="R952" s="170" t="s">
        <v>18</v>
      </c>
      <c r="S952" s="139" t="s">
        <v>18</v>
      </c>
    </row>
    <row r="953" spans="1:19" s="1" customFormat="1">
      <c r="A953" s="4" t="s">
        <v>44</v>
      </c>
      <c r="B953" s="2" t="s">
        <v>45</v>
      </c>
      <c r="C953" s="3" t="s">
        <v>94</v>
      </c>
      <c r="D953" s="3" t="s">
        <v>95</v>
      </c>
      <c r="E953" s="165">
        <v>32790</v>
      </c>
      <c r="F953" s="166">
        <v>0.05</v>
      </c>
      <c r="G953" s="165">
        <v>31150.5</v>
      </c>
      <c r="H953" s="139">
        <v>0</v>
      </c>
      <c r="I953" s="139">
        <v>0</v>
      </c>
      <c r="J953" s="139">
        <v>0</v>
      </c>
      <c r="K953" s="139">
        <v>0</v>
      </c>
      <c r="L953" s="139">
        <v>0</v>
      </c>
      <c r="M953" s="204">
        <v>6558</v>
      </c>
      <c r="N953" s="168" t="s">
        <v>18</v>
      </c>
      <c r="O953" s="170" t="s">
        <v>18</v>
      </c>
      <c r="P953" s="168" t="s">
        <v>18</v>
      </c>
      <c r="Q953" s="139" t="s">
        <v>18</v>
      </c>
      <c r="R953" s="170" t="s">
        <v>18</v>
      </c>
      <c r="S953" s="139" t="s">
        <v>18</v>
      </c>
    </row>
    <row r="954" spans="1:19" s="1" customFormat="1">
      <c r="A954" s="4" t="s">
        <v>44</v>
      </c>
      <c r="B954" s="2" t="s">
        <v>45</v>
      </c>
      <c r="C954" s="3" t="s">
        <v>96</v>
      </c>
      <c r="D954" s="3" t="s">
        <v>97</v>
      </c>
      <c r="E954" s="165">
        <v>45879</v>
      </c>
      <c r="F954" s="166">
        <v>0.05</v>
      </c>
      <c r="G954" s="165">
        <v>43585.049999999996</v>
      </c>
      <c r="H954" s="139">
        <v>0</v>
      </c>
      <c r="I954" s="139">
        <v>0</v>
      </c>
      <c r="J954" s="139">
        <v>0</v>
      </c>
      <c r="K954" s="139">
        <v>0</v>
      </c>
      <c r="L954" s="139">
        <v>0</v>
      </c>
      <c r="M954" s="204">
        <v>9177</v>
      </c>
      <c r="N954" s="168" t="s">
        <v>18</v>
      </c>
      <c r="O954" s="170" t="s">
        <v>18</v>
      </c>
      <c r="P954" s="168" t="s">
        <v>18</v>
      </c>
      <c r="Q954" s="139" t="s">
        <v>18</v>
      </c>
      <c r="R954" s="170" t="s">
        <v>18</v>
      </c>
      <c r="S954" s="139" t="s">
        <v>18</v>
      </c>
    </row>
    <row r="955" spans="1:19" s="1" customFormat="1">
      <c r="A955" s="4" t="s">
        <v>44</v>
      </c>
      <c r="B955" s="2" t="s">
        <v>45</v>
      </c>
      <c r="C955" s="3" t="s">
        <v>98</v>
      </c>
      <c r="D955" s="3" t="s">
        <v>99</v>
      </c>
      <c r="E955" s="165">
        <v>3000</v>
      </c>
      <c r="F955" s="166">
        <v>0.05</v>
      </c>
      <c r="G955" s="165">
        <v>2850</v>
      </c>
      <c r="H955" s="139">
        <v>0</v>
      </c>
      <c r="I955" s="139">
        <v>0</v>
      </c>
      <c r="J955" s="139">
        <v>0</v>
      </c>
      <c r="K955" s="139">
        <v>0</v>
      </c>
      <c r="L955" s="139">
        <v>0</v>
      </c>
      <c r="M955" s="204">
        <v>600</v>
      </c>
      <c r="N955" s="168" t="s">
        <v>18</v>
      </c>
      <c r="O955" s="170" t="s">
        <v>18</v>
      </c>
      <c r="P955" s="168" t="s">
        <v>18</v>
      </c>
      <c r="Q955" s="139" t="s">
        <v>18</v>
      </c>
      <c r="R955" s="170" t="s">
        <v>18</v>
      </c>
      <c r="S955" s="139" t="s">
        <v>18</v>
      </c>
    </row>
    <row r="956" spans="1:19" s="1" customFormat="1" ht="30">
      <c r="A956" s="4" t="s">
        <v>44</v>
      </c>
      <c r="B956" s="2" t="s">
        <v>45</v>
      </c>
      <c r="C956" s="3" t="s">
        <v>100</v>
      </c>
      <c r="D956" s="3" t="s">
        <v>101</v>
      </c>
      <c r="E956" s="165">
        <v>3012</v>
      </c>
      <c r="F956" s="166">
        <v>0.05</v>
      </c>
      <c r="G956" s="165">
        <v>2861.4</v>
      </c>
      <c r="H956" s="139">
        <v>0</v>
      </c>
      <c r="I956" s="139">
        <v>0</v>
      </c>
      <c r="J956" s="139">
        <v>0</v>
      </c>
      <c r="K956" s="139">
        <v>0</v>
      </c>
      <c r="L956" s="139">
        <v>0</v>
      </c>
      <c r="M956" s="204">
        <v>606</v>
      </c>
      <c r="N956" s="168" t="s">
        <v>18</v>
      </c>
      <c r="O956" s="170" t="s">
        <v>18</v>
      </c>
      <c r="P956" s="168" t="s">
        <v>18</v>
      </c>
      <c r="Q956" s="139" t="s">
        <v>18</v>
      </c>
      <c r="R956" s="170" t="s">
        <v>18</v>
      </c>
      <c r="S956" s="139" t="s">
        <v>18</v>
      </c>
    </row>
    <row r="957" spans="1:19" s="1" customFormat="1">
      <c r="A957" s="4" t="s">
        <v>44</v>
      </c>
      <c r="B957" s="2" t="s">
        <v>45</v>
      </c>
      <c r="C957" s="3" t="s">
        <v>102</v>
      </c>
      <c r="D957" s="3" t="s">
        <v>103</v>
      </c>
      <c r="E957" s="165">
        <v>4011</v>
      </c>
      <c r="F957" s="166">
        <v>0.05</v>
      </c>
      <c r="G957" s="165">
        <v>3810.45</v>
      </c>
      <c r="H957" s="139">
        <v>0</v>
      </c>
      <c r="I957" s="139">
        <v>0</v>
      </c>
      <c r="J957" s="139">
        <v>0</v>
      </c>
      <c r="K957" s="139">
        <v>0</v>
      </c>
      <c r="L957" s="139">
        <v>0</v>
      </c>
      <c r="M957" s="204">
        <v>804</v>
      </c>
      <c r="N957" s="168" t="s">
        <v>18</v>
      </c>
      <c r="O957" s="170" t="s">
        <v>18</v>
      </c>
      <c r="P957" s="168" t="s">
        <v>18</v>
      </c>
      <c r="Q957" s="139" t="s">
        <v>18</v>
      </c>
      <c r="R957" s="170" t="s">
        <v>18</v>
      </c>
      <c r="S957" s="139" t="s">
        <v>18</v>
      </c>
    </row>
    <row r="958" spans="1:19" s="1" customFormat="1">
      <c r="A958" s="4" t="s">
        <v>44</v>
      </c>
      <c r="B958" s="2" t="s">
        <v>45</v>
      </c>
      <c r="C958" s="3" t="s">
        <v>104</v>
      </c>
      <c r="D958" s="3" t="s">
        <v>105</v>
      </c>
      <c r="E958" s="165">
        <v>3510</v>
      </c>
      <c r="F958" s="166">
        <v>0.05</v>
      </c>
      <c r="G958" s="165">
        <v>3334.5</v>
      </c>
      <c r="H958" s="139">
        <v>0</v>
      </c>
      <c r="I958" s="139">
        <v>0</v>
      </c>
      <c r="J958" s="139">
        <v>0</v>
      </c>
      <c r="K958" s="139">
        <v>0</v>
      </c>
      <c r="L958" s="139">
        <v>0</v>
      </c>
      <c r="M958" s="204">
        <v>702</v>
      </c>
      <c r="N958" s="168" t="s">
        <v>18</v>
      </c>
      <c r="O958" s="170" t="s">
        <v>18</v>
      </c>
      <c r="P958" s="168" t="s">
        <v>18</v>
      </c>
      <c r="Q958" s="139" t="s">
        <v>18</v>
      </c>
      <c r="R958" s="170" t="s">
        <v>18</v>
      </c>
      <c r="S958" s="139" t="s">
        <v>18</v>
      </c>
    </row>
    <row r="959" spans="1:19" s="1" customFormat="1">
      <c r="A959" s="4" t="s">
        <v>44</v>
      </c>
      <c r="B959" s="2" t="s">
        <v>45</v>
      </c>
      <c r="C959" s="3" t="s">
        <v>106</v>
      </c>
      <c r="D959" s="3" t="s">
        <v>107</v>
      </c>
      <c r="E959" s="165">
        <v>14370</v>
      </c>
      <c r="F959" s="166">
        <v>0.05</v>
      </c>
      <c r="G959" s="165">
        <v>13651.5</v>
      </c>
      <c r="H959" s="139">
        <v>0</v>
      </c>
      <c r="I959" s="139">
        <v>0</v>
      </c>
      <c r="J959" s="139">
        <v>0</v>
      </c>
      <c r="K959" s="139">
        <v>0</v>
      </c>
      <c r="L959" s="139">
        <v>0</v>
      </c>
      <c r="M959" s="204">
        <v>5946</v>
      </c>
      <c r="N959" s="168" t="s">
        <v>18</v>
      </c>
      <c r="O959" s="170" t="s">
        <v>18</v>
      </c>
      <c r="P959" s="168" t="s">
        <v>18</v>
      </c>
      <c r="Q959" s="139" t="s">
        <v>18</v>
      </c>
      <c r="R959" s="170" t="s">
        <v>18</v>
      </c>
      <c r="S959" s="139" t="s">
        <v>18</v>
      </c>
    </row>
    <row r="960" spans="1:19" s="1" customFormat="1">
      <c r="A960" s="4" t="s">
        <v>44</v>
      </c>
      <c r="B960" s="2" t="s">
        <v>45</v>
      </c>
      <c r="C960" s="3" t="s">
        <v>108</v>
      </c>
      <c r="D960" s="3" t="s">
        <v>109</v>
      </c>
      <c r="E960" s="165">
        <v>37800</v>
      </c>
      <c r="F960" s="166">
        <v>0.05</v>
      </c>
      <c r="G960" s="165">
        <v>35910</v>
      </c>
      <c r="H960" s="139">
        <v>0</v>
      </c>
      <c r="I960" s="139">
        <v>0</v>
      </c>
      <c r="J960" s="139">
        <v>0</v>
      </c>
      <c r="K960" s="139">
        <v>0</v>
      </c>
      <c r="L960" s="139">
        <v>0</v>
      </c>
      <c r="M960" s="204">
        <v>10632</v>
      </c>
      <c r="N960" s="168" t="s">
        <v>18</v>
      </c>
      <c r="O960" s="170" t="s">
        <v>18</v>
      </c>
      <c r="P960" s="168" t="s">
        <v>18</v>
      </c>
      <c r="Q960" s="139" t="s">
        <v>18</v>
      </c>
      <c r="R960" s="170" t="s">
        <v>18</v>
      </c>
      <c r="S960" s="139" t="s">
        <v>18</v>
      </c>
    </row>
    <row r="961" spans="1:19" s="1" customFormat="1">
      <c r="A961" s="4" t="s">
        <v>44</v>
      </c>
      <c r="B961" s="2" t="s">
        <v>45</v>
      </c>
      <c r="C961" s="3" t="s">
        <v>110</v>
      </c>
      <c r="D961" s="3" t="s">
        <v>111</v>
      </c>
      <c r="E961" s="165">
        <v>23430</v>
      </c>
      <c r="F961" s="166">
        <v>0.05</v>
      </c>
      <c r="G961" s="165">
        <v>22258.5</v>
      </c>
      <c r="H961" s="139">
        <v>0</v>
      </c>
      <c r="I961" s="139">
        <v>0</v>
      </c>
      <c r="J961" s="139">
        <v>0</v>
      </c>
      <c r="K961" s="139">
        <v>0</v>
      </c>
      <c r="L961" s="139">
        <v>0</v>
      </c>
      <c r="M961" s="204">
        <v>10632</v>
      </c>
      <c r="N961" s="168" t="s">
        <v>18</v>
      </c>
      <c r="O961" s="170" t="s">
        <v>18</v>
      </c>
      <c r="P961" s="168" t="s">
        <v>18</v>
      </c>
      <c r="Q961" s="139" t="s">
        <v>18</v>
      </c>
      <c r="R961" s="170" t="s">
        <v>18</v>
      </c>
      <c r="S961" s="139" t="s">
        <v>18</v>
      </c>
    </row>
    <row r="962" spans="1:19" s="1" customFormat="1">
      <c r="A962" s="4" t="s">
        <v>44</v>
      </c>
      <c r="B962" s="2" t="s">
        <v>45</v>
      </c>
      <c r="C962" s="3" t="s">
        <v>112</v>
      </c>
      <c r="D962" s="3" t="s">
        <v>113</v>
      </c>
      <c r="E962" s="165">
        <v>52881</v>
      </c>
      <c r="F962" s="166">
        <v>0.05</v>
      </c>
      <c r="G962" s="165">
        <v>50236.95</v>
      </c>
      <c r="H962" s="139">
        <v>0</v>
      </c>
      <c r="I962" s="139">
        <v>0</v>
      </c>
      <c r="J962" s="139">
        <v>0</v>
      </c>
      <c r="K962" s="139">
        <v>0</v>
      </c>
      <c r="L962" s="139">
        <v>0</v>
      </c>
      <c r="M962" s="204">
        <v>21207</v>
      </c>
      <c r="N962" s="168" t="s">
        <v>18</v>
      </c>
      <c r="O962" s="170" t="s">
        <v>18</v>
      </c>
      <c r="P962" s="168" t="s">
        <v>18</v>
      </c>
      <c r="Q962" s="139" t="s">
        <v>18</v>
      </c>
      <c r="R962" s="170" t="s">
        <v>18</v>
      </c>
      <c r="S962" s="139" t="s">
        <v>18</v>
      </c>
    </row>
    <row r="963" spans="1:19" s="1" customFormat="1">
      <c r="A963" s="4" t="s">
        <v>44</v>
      </c>
      <c r="B963" s="2" t="s">
        <v>45</v>
      </c>
      <c r="C963" s="3" t="s">
        <v>114</v>
      </c>
      <c r="D963" s="3" t="s">
        <v>115</v>
      </c>
      <c r="E963" s="165">
        <v>128811</v>
      </c>
      <c r="F963" s="166">
        <v>0.05</v>
      </c>
      <c r="G963" s="165">
        <v>122370.45</v>
      </c>
      <c r="H963" s="139">
        <v>0</v>
      </c>
      <c r="I963" s="139">
        <v>0</v>
      </c>
      <c r="J963" s="139">
        <v>0</v>
      </c>
      <c r="K963" s="139">
        <v>0</v>
      </c>
      <c r="L963" s="139">
        <v>0</v>
      </c>
      <c r="M963" s="204">
        <v>36393</v>
      </c>
      <c r="N963" s="168" t="s">
        <v>18</v>
      </c>
      <c r="O963" s="170" t="s">
        <v>18</v>
      </c>
      <c r="P963" s="168" t="s">
        <v>18</v>
      </c>
      <c r="Q963" s="139" t="s">
        <v>18</v>
      </c>
      <c r="R963" s="170" t="s">
        <v>18</v>
      </c>
      <c r="S963" s="139" t="s">
        <v>18</v>
      </c>
    </row>
    <row r="964" spans="1:19" s="1" customFormat="1">
      <c r="A964" s="4" t="s">
        <v>44</v>
      </c>
      <c r="B964" s="2" t="s">
        <v>45</v>
      </c>
      <c r="C964" s="3" t="s">
        <v>116</v>
      </c>
      <c r="D964" s="3" t="s">
        <v>117</v>
      </c>
      <c r="E964" s="165">
        <v>7122</v>
      </c>
      <c r="F964" s="166">
        <v>0.05</v>
      </c>
      <c r="G964" s="165">
        <v>6765.9</v>
      </c>
      <c r="H964" s="139">
        <v>0</v>
      </c>
      <c r="I964" s="139">
        <v>0</v>
      </c>
      <c r="J964" s="139">
        <v>0</v>
      </c>
      <c r="K964" s="139">
        <v>0</v>
      </c>
      <c r="L964" s="139">
        <v>0</v>
      </c>
      <c r="M964" s="204">
        <v>3072</v>
      </c>
      <c r="N964" s="168" t="s">
        <v>18</v>
      </c>
      <c r="O964" s="170" t="s">
        <v>18</v>
      </c>
      <c r="P964" s="168" t="s">
        <v>18</v>
      </c>
      <c r="Q964" s="139" t="s">
        <v>18</v>
      </c>
      <c r="R964" s="170" t="s">
        <v>18</v>
      </c>
      <c r="S964" s="139" t="s">
        <v>18</v>
      </c>
    </row>
    <row r="965" spans="1:19" s="1" customFormat="1">
      <c r="A965" s="4" t="s">
        <v>44</v>
      </c>
      <c r="B965" s="2" t="s">
        <v>45</v>
      </c>
      <c r="C965" s="3" t="s">
        <v>118</v>
      </c>
      <c r="D965" s="3" t="s">
        <v>119</v>
      </c>
      <c r="E965" s="165">
        <v>21492</v>
      </c>
      <c r="F965" s="166">
        <v>0.05</v>
      </c>
      <c r="G965" s="165">
        <v>20417.399999999998</v>
      </c>
      <c r="H965" s="139">
        <v>0</v>
      </c>
      <c r="I965" s="139">
        <v>0</v>
      </c>
      <c r="J965" s="139">
        <v>0</v>
      </c>
      <c r="K965" s="139">
        <v>0</v>
      </c>
      <c r="L965" s="139">
        <v>0</v>
      </c>
      <c r="M965" s="204">
        <v>5946</v>
      </c>
      <c r="N965" s="168" t="s">
        <v>18</v>
      </c>
      <c r="O965" s="170" t="s">
        <v>18</v>
      </c>
      <c r="P965" s="168" t="s">
        <v>18</v>
      </c>
      <c r="Q965" s="139" t="s">
        <v>18</v>
      </c>
      <c r="R965" s="170" t="s">
        <v>18</v>
      </c>
      <c r="S965" s="139" t="s">
        <v>18</v>
      </c>
    </row>
    <row r="966" spans="1:19" s="1" customFormat="1">
      <c r="A966" s="4" t="s">
        <v>44</v>
      </c>
      <c r="B966" s="2" t="s">
        <v>45</v>
      </c>
      <c r="C966" s="3" t="s">
        <v>120</v>
      </c>
      <c r="D966" s="3" t="s">
        <v>121</v>
      </c>
      <c r="E966" s="165">
        <v>44922</v>
      </c>
      <c r="F966" s="166">
        <v>0.05</v>
      </c>
      <c r="G966" s="165">
        <v>42675.9</v>
      </c>
      <c r="H966" s="139">
        <v>0</v>
      </c>
      <c r="I966" s="139">
        <v>0</v>
      </c>
      <c r="J966" s="139">
        <v>0</v>
      </c>
      <c r="K966" s="139">
        <v>0</v>
      </c>
      <c r="L966" s="139">
        <v>0</v>
      </c>
      <c r="M966" s="204">
        <v>10632</v>
      </c>
      <c r="N966" s="168" t="s">
        <v>18</v>
      </c>
      <c r="O966" s="170" t="s">
        <v>18</v>
      </c>
      <c r="P966" s="168" t="s">
        <v>18</v>
      </c>
      <c r="Q966" s="139" t="s">
        <v>18</v>
      </c>
      <c r="R966" s="170" t="s">
        <v>18</v>
      </c>
      <c r="S966" s="139" t="s">
        <v>18</v>
      </c>
    </row>
    <row r="967" spans="1:19" s="1" customFormat="1">
      <c r="A967" s="4" t="s">
        <v>44</v>
      </c>
      <c r="B967" s="2" t="s">
        <v>45</v>
      </c>
      <c r="C967" s="3" t="s">
        <v>122</v>
      </c>
      <c r="D967" s="3" t="s">
        <v>123</v>
      </c>
      <c r="E967" s="165">
        <v>6000</v>
      </c>
      <c r="F967" s="166">
        <v>0.05</v>
      </c>
      <c r="G967" s="165">
        <v>5700</v>
      </c>
      <c r="H967" s="139">
        <v>0</v>
      </c>
      <c r="I967" s="139">
        <v>0</v>
      </c>
      <c r="J967" s="139">
        <v>0</v>
      </c>
      <c r="K967" s="139">
        <v>0</v>
      </c>
      <c r="L967" s="139">
        <v>0</v>
      </c>
      <c r="M967" s="204">
        <v>1200</v>
      </c>
      <c r="N967" s="168" t="s">
        <v>18</v>
      </c>
      <c r="O967" s="170" t="s">
        <v>18</v>
      </c>
      <c r="P967" s="168" t="s">
        <v>18</v>
      </c>
      <c r="Q967" s="139" t="s">
        <v>18</v>
      </c>
      <c r="R967" s="170" t="s">
        <v>18</v>
      </c>
      <c r="S967" s="139" t="s">
        <v>18</v>
      </c>
    </row>
    <row r="968" spans="1:19" s="1" customFormat="1">
      <c r="A968" s="4" t="s">
        <v>44</v>
      </c>
      <c r="B968" s="2" t="s">
        <v>214</v>
      </c>
      <c r="C968" s="3" t="s">
        <v>215</v>
      </c>
      <c r="D968" s="3" t="s">
        <v>216</v>
      </c>
      <c r="E968" s="165">
        <v>3145</v>
      </c>
      <c r="F968" s="166">
        <v>0.05</v>
      </c>
      <c r="G968" s="165">
        <v>2987.75</v>
      </c>
      <c r="H968" s="139">
        <v>0</v>
      </c>
      <c r="I968" s="139">
        <v>0</v>
      </c>
      <c r="J968" s="139">
        <v>0</v>
      </c>
      <c r="K968" s="139">
        <v>0</v>
      </c>
      <c r="L968" s="139">
        <v>0</v>
      </c>
      <c r="M968" s="139" t="s">
        <v>18</v>
      </c>
      <c r="N968" s="168" t="s">
        <v>18</v>
      </c>
      <c r="O968" s="170" t="s">
        <v>18</v>
      </c>
      <c r="P968" s="168" t="s">
        <v>18</v>
      </c>
      <c r="Q968" s="139" t="s">
        <v>18</v>
      </c>
      <c r="R968" s="170" t="s">
        <v>18</v>
      </c>
      <c r="S968" s="139" t="s">
        <v>18</v>
      </c>
    </row>
    <row r="969" spans="1:19" s="1" customFormat="1">
      <c r="A969" s="4" t="s">
        <v>44</v>
      </c>
      <c r="B969" s="2" t="s">
        <v>214</v>
      </c>
      <c r="C969" s="3" t="s">
        <v>217</v>
      </c>
      <c r="D969" s="3" t="s">
        <v>218</v>
      </c>
      <c r="E969" s="165">
        <v>2095</v>
      </c>
      <c r="F969" s="166">
        <v>0.05</v>
      </c>
      <c r="G969" s="165">
        <v>1990.25</v>
      </c>
      <c r="H969" s="139">
        <v>0</v>
      </c>
      <c r="I969" s="139">
        <v>0</v>
      </c>
      <c r="J969" s="139">
        <v>0</v>
      </c>
      <c r="K969" s="139">
        <v>0</v>
      </c>
      <c r="L969" s="139">
        <v>0</v>
      </c>
      <c r="M969" s="139" t="s">
        <v>18</v>
      </c>
      <c r="N969" s="168" t="s">
        <v>18</v>
      </c>
      <c r="O969" s="170" t="s">
        <v>18</v>
      </c>
      <c r="P969" s="168" t="s">
        <v>18</v>
      </c>
      <c r="Q969" s="139" t="s">
        <v>18</v>
      </c>
      <c r="R969" s="170" t="s">
        <v>18</v>
      </c>
      <c r="S969" s="139" t="s">
        <v>18</v>
      </c>
    </row>
    <row r="970" spans="1:19" s="1" customFormat="1">
      <c r="A970" s="4" t="s">
        <v>44</v>
      </c>
      <c r="B970" s="2" t="s">
        <v>214</v>
      </c>
      <c r="C970" s="3" t="s">
        <v>219</v>
      </c>
      <c r="D970" s="3" t="s">
        <v>220</v>
      </c>
      <c r="E970" s="165">
        <v>2095</v>
      </c>
      <c r="F970" s="166">
        <v>0.05</v>
      </c>
      <c r="G970" s="165">
        <v>1990.25</v>
      </c>
      <c r="H970" s="139">
        <v>0</v>
      </c>
      <c r="I970" s="139">
        <v>0</v>
      </c>
      <c r="J970" s="139">
        <v>0</v>
      </c>
      <c r="K970" s="139">
        <v>0</v>
      </c>
      <c r="L970" s="139">
        <v>0</v>
      </c>
      <c r="M970" s="139" t="s">
        <v>18</v>
      </c>
      <c r="N970" s="168" t="s">
        <v>18</v>
      </c>
      <c r="O970" s="170" t="s">
        <v>18</v>
      </c>
      <c r="P970" s="168" t="s">
        <v>18</v>
      </c>
      <c r="Q970" s="139" t="s">
        <v>18</v>
      </c>
      <c r="R970" s="170" t="s">
        <v>18</v>
      </c>
      <c r="S970" s="139" t="s">
        <v>18</v>
      </c>
    </row>
    <row r="971" spans="1:19" s="1" customFormat="1">
      <c r="A971" s="4" t="s">
        <v>44</v>
      </c>
      <c r="B971" s="2" t="s">
        <v>214</v>
      </c>
      <c r="C971" s="3" t="s">
        <v>221</v>
      </c>
      <c r="D971" s="3" t="s">
        <v>222</v>
      </c>
      <c r="E971" s="165">
        <v>3145</v>
      </c>
      <c r="F971" s="166">
        <v>0.05</v>
      </c>
      <c r="G971" s="165">
        <v>2987.75</v>
      </c>
      <c r="H971" s="139">
        <v>0</v>
      </c>
      <c r="I971" s="139">
        <v>0</v>
      </c>
      <c r="J971" s="139">
        <v>0</v>
      </c>
      <c r="K971" s="139">
        <v>0</v>
      </c>
      <c r="L971" s="139">
        <v>0</v>
      </c>
      <c r="M971" s="139" t="s">
        <v>18</v>
      </c>
      <c r="N971" s="168" t="s">
        <v>18</v>
      </c>
      <c r="O971" s="170" t="s">
        <v>18</v>
      </c>
      <c r="P971" s="168" t="s">
        <v>18</v>
      </c>
      <c r="Q971" s="139" t="s">
        <v>18</v>
      </c>
      <c r="R971" s="170" t="s">
        <v>18</v>
      </c>
      <c r="S971" s="139" t="s">
        <v>18</v>
      </c>
    </row>
    <row r="972" spans="1:19" s="1" customFormat="1">
      <c r="A972" s="4" t="s">
        <v>44</v>
      </c>
      <c r="B972" s="2" t="s">
        <v>214</v>
      </c>
      <c r="C972" s="3" t="s">
        <v>223</v>
      </c>
      <c r="D972" s="3" t="s">
        <v>224</v>
      </c>
      <c r="E972" s="165">
        <v>700</v>
      </c>
      <c r="F972" s="166">
        <v>0.05</v>
      </c>
      <c r="G972" s="165">
        <v>665</v>
      </c>
      <c r="H972" s="139">
        <v>0</v>
      </c>
      <c r="I972" s="139">
        <v>0</v>
      </c>
      <c r="J972" s="139">
        <v>0</v>
      </c>
      <c r="K972" s="139">
        <v>0</v>
      </c>
      <c r="L972" s="139">
        <v>0</v>
      </c>
      <c r="M972" s="139" t="s">
        <v>18</v>
      </c>
      <c r="N972" s="168" t="s">
        <v>18</v>
      </c>
      <c r="O972" s="170" t="s">
        <v>18</v>
      </c>
      <c r="P972" s="168" t="s">
        <v>18</v>
      </c>
      <c r="Q972" s="139" t="s">
        <v>18</v>
      </c>
      <c r="R972" s="170" t="s">
        <v>18</v>
      </c>
      <c r="S972" s="139" t="s">
        <v>18</v>
      </c>
    </row>
    <row r="973" spans="1:19" s="1" customFormat="1">
      <c r="A973" s="4" t="s">
        <v>44</v>
      </c>
      <c r="B973" s="2" t="s">
        <v>214</v>
      </c>
      <c r="C973" s="3" t="s">
        <v>225</v>
      </c>
      <c r="D973" s="3" t="s">
        <v>226</v>
      </c>
      <c r="E973" s="165">
        <v>700</v>
      </c>
      <c r="F973" s="166">
        <v>0.05</v>
      </c>
      <c r="G973" s="165">
        <v>665</v>
      </c>
      <c r="H973" s="139">
        <v>0</v>
      </c>
      <c r="I973" s="139">
        <v>0</v>
      </c>
      <c r="J973" s="139">
        <v>0</v>
      </c>
      <c r="K973" s="139">
        <v>0</v>
      </c>
      <c r="L973" s="139">
        <v>0</v>
      </c>
      <c r="M973" s="139" t="s">
        <v>18</v>
      </c>
      <c r="N973" s="168" t="s">
        <v>18</v>
      </c>
      <c r="O973" s="170" t="s">
        <v>18</v>
      </c>
      <c r="P973" s="168" t="s">
        <v>18</v>
      </c>
      <c r="Q973" s="139" t="s">
        <v>18</v>
      </c>
      <c r="R973" s="170" t="s">
        <v>18</v>
      </c>
      <c r="S973" s="139" t="s">
        <v>18</v>
      </c>
    </row>
    <row r="974" spans="1:19" s="1" customFormat="1" ht="30">
      <c r="A974" s="4" t="s">
        <v>44</v>
      </c>
      <c r="B974" s="2" t="s">
        <v>214</v>
      </c>
      <c r="C974" s="3" t="s">
        <v>227</v>
      </c>
      <c r="D974" s="3" t="s">
        <v>228</v>
      </c>
      <c r="E974" s="165">
        <v>1.29</v>
      </c>
      <c r="F974" s="166">
        <v>0.05</v>
      </c>
      <c r="G974" s="165">
        <v>1.2255</v>
      </c>
      <c r="H974" s="139">
        <v>0</v>
      </c>
      <c r="I974" s="139">
        <v>0</v>
      </c>
      <c r="J974" s="139">
        <v>0</v>
      </c>
      <c r="K974" s="139">
        <v>0</v>
      </c>
      <c r="L974" s="139">
        <v>0</v>
      </c>
      <c r="M974" s="139" t="s">
        <v>18</v>
      </c>
      <c r="N974" s="168" t="s">
        <v>18</v>
      </c>
      <c r="O974" s="170" t="s">
        <v>18</v>
      </c>
      <c r="P974" s="168" t="s">
        <v>18</v>
      </c>
      <c r="Q974" s="139" t="s">
        <v>18</v>
      </c>
      <c r="R974" s="170" t="s">
        <v>18</v>
      </c>
      <c r="S974" s="139" t="s">
        <v>18</v>
      </c>
    </row>
    <row r="975" spans="1:19" s="1" customFormat="1" ht="45">
      <c r="A975" s="4" t="s">
        <v>44</v>
      </c>
      <c r="B975" s="2" t="s">
        <v>214</v>
      </c>
      <c r="C975" s="3" t="s">
        <v>229</v>
      </c>
      <c r="D975" s="3" t="s">
        <v>230</v>
      </c>
      <c r="E975" s="165">
        <v>8.99</v>
      </c>
      <c r="F975" s="166">
        <v>0.05</v>
      </c>
      <c r="G975" s="165">
        <v>8.5404999999999998</v>
      </c>
      <c r="H975" s="139">
        <v>0</v>
      </c>
      <c r="I975" s="139">
        <v>0</v>
      </c>
      <c r="J975" s="139">
        <v>0</v>
      </c>
      <c r="K975" s="139">
        <v>0</v>
      </c>
      <c r="L975" s="139">
        <v>0</v>
      </c>
      <c r="M975" s="139" t="s">
        <v>18</v>
      </c>
      <c r="N975" s="168" t="s">
        <v>18</v>
      </c>
      <c r="O975" s="170" t="s">
        <v>18</v>
      </c>
      <c r="P975" s="168" t="s">
        <v>18</v>
      </c>
      <c r="Q975" s="139" t="s">
        <v>18</v>
      </c>
      <c r="R975" s="170" t="s">
        <v>18</v>
      </c>
      <c r="S975" s="139" t="s">
        <v>18</v>
      </c>
    </row>
    <row r="976" spans="1:19" s="1" customFormat="1" ht="45">
      <c r="A976" s="4" t="s">
        <v>44</v>
      </c>
      <c r="B976" s="2" t="s">
        <v>214</v>
      </c>
      <c r="C976" s="3" t="s">
        <v>231</v>
      </c>
      <c r="D976" s="3" t="s">
        <v>232</v>
      </c>
      <c r="E976" s="165">
        <v>1.41</v>
      </c>
      <c r="F976" s="166">
        <v>0.05</v>
      </c>
      <c r="G976" s="165">
        <v>1.3394999999999999</v>
      </c>
      <c r="H976" s="139">
        <v>0</v>
      </c>
      <c r="I976" s="139">
        <v>0</v>
      </c>
      <c r="J976" s="139">
        <v>0</v>
      </c>
      <c r="K976" s="139">
        <v>0</v>
      </c>
      <c r="L976" s="139">
        <v>0</v>
      </c>
      <c r="M976" s="139" t="s">
        <v>18</v>
      </c>
      <c r="N976" s="168" t="s">
        <v>18</v>
      </c>
      <c r="O976" s="170" t="s">
        <v>18</v>
      </c>
      <c r="P976" s="168" t="s">
        <v>18</v>
      </c>
      <c r="Q976" s="139" t="s">
        <v>18</v>
      </c>
      <c r="R976" s="170" t="s">
        <v>18</v>
      </c>
      <c r="S976" s="139" t="s">
        <v>18</v>
      </c>
    </row>
    <row r="977" spans="1:22" s="1" customFormat="1" ht="45">
      <c r="A977" s="4" t="s">
        <v>44</v>
      </c>
      <c r="B977" s="2" t="s">
        <v>214</v>
      </c>
      <c r="C977" s="3" t="s">
        <v>233</v>
      </c>
      <c r="D977" s="3" t="s">
        <v>234</v>
      </c>
      <c r="E977" s="165">
        <v>2.87</v>
      </c>
      <c r="F977" s="166">
        <v>0.05</v>
      </c>
      <c r="G977" s="165">
        <v>2.7265000000000001</v>
      </c>
      <c r="H977" s="139">
        <v>0</v>
      </c>
      <c r="I977" s="139">
        <v>0</v>
      </c>
      <c r="J977" s="139">
        <v>0</v>
      </c>
      <c r="K977" s="139">
        <v>0</v>
      </c>
      <c r="L977" s="139">
        <v>0</v>
      </c>
      <c r="M977" s="139" t="s">
        <v>18</v>
      </c>
      <c r="N977" s="168" t="s">
        <v>18</v>
      </c>
      <c r="O977" s="170" t="s">
        <v>18</v>
      </c>
      <c r="P977" s="168" t="s">
        <v>18</v>
      </c>
      <c r="Q977" s="139" t="s">
        <v>18</v>
      </c>
      <c r="R977" s="170" t="s">
        <v>18</v>
      </c>
      <c r="S977" s="139" t="s">
        <v>18</v>
      </c>
    </row>
    <row r="978" spans="1:22" s="1" customFormat="1" ht="45">
      <c r="A978" s="4" t="s">
        <v>44</v>
      </c>
      <c r="B978" s="2" t="s">
        <v>214</v>
      </c>
      <c r="C978" s="3" t="s">
        <v>235</v>
      </c>
      <c r="D978" s="3" t="s">
        <v>236</v>
      </c>
      <c r="E978" s="165">
        <v>2.36</v>
      </c>
      <c r="F978" s="166">
        <v>0.05</v>
      </c>
      <c r="G978" s="165">
        <v>2.242</v>
      </c>
      <c r="H978" s="139">
        <v>0</v>
      </c>
      <c r="I978" s="139">
        <v>0</v>
      </c>
      <c r="J978" s="139">
        <v>0</v>
      </c>
      <c r="K978" s="139">
        <v>0</v>
      </c>
      <c r="L978" s="139">
        <v>0</v>
      </c>
      <c r="M978" s="139" t="s">
        <v>18</v>
      </c>
      <c r="N978" s="168" t="s">
        <v>18</v>
      </c>
      <c r="O978" s="170" t="s">
        <v>18</v>
      </c>
      <c r="P978" s="168" t="s">
        <v>18</v>
      </c>
      <c r="Q978" s="139" t="s">
        <v>18</v>
      </c>
      <c r="R978" s="170" t="s">
        <v>18</v>
      </c>
      <c r="S978" s="139" t="s">
        <v>18</v>
      </c>
    </row>
    <row r="979" spans="1:22" s="1" customFormat="1" ht="30">
      <c r="A979" s="4" t="s">
        <v>44</v>
      </c>
      <c r="B979" s="2" t="s">
        <v>214</v>
      </c>
      <c r="C979" s="3" t="s">
        <v>237</v>
      </c>
      <c r="D979" s="3" t="s">
        <v>238</v>
      </c>
      <c r="E979" s="165">
        <v>1.1200000000000001</v>
      </c>
      <c r="F979" s="166">
        <v>0.05</v>
      </c>
      <c r="G979" s="165">
        <v>1.0640000000000001</v>
      </c>
      <c r="H979" s="139">
        <v>0</v>
      </c>
      <c r="I979" s="139">
        <v>0</v>
      </c>
      <c r="J979" s="139">
        <v>0</v>
      </c>
      <c r="K979" s="139">
        <v>0</v>
      </c>
      <c r="L979" s="139">
        <v>0</v>
      </c>
      <c r="M979" s="139" t="s">
        <v>18</v>
      </c>
      <c r="N979" s="168" t="s">
        <v>18</v>
      </c>
      <c r="O979" s="170" t="s">
        <v>18</v>
      </c>
      <c r="P979" s="168" t="s">
        <v>18</v>
      </c>
      <c r="Q979" s="139" t="s">
        <v>18</v>
      </c>
      <c r="R979" s="170" t="s">
        <v>18</v>
      </c>
      <c r="S979" s="139" t="s">
        <v>18</v>
      </c>
    </row>
    <row r="980" spans="1:22" s="1" customFormat="1">
      <c r="A980" s="4" t="s">
        <v>44</v>
      </c>
      <c r="B980" s="2" t="s">
        <v>239</v>
      </c>
      <c r="C980" s="235" t="s">
        <v>240</v>
      </c>
      <c r="D980" s="236" t="s">
        <v>241</v>
      </c>
      <c r="E980" s="165">
        <v>5395</v>
      </c>
      <c r="F980" s="166">
        <v>0.05</v>
      </c>
      <c r="G980" s="165">
        <v>5125.25</v>
      </c>
      <c r="H980" s="139">
        <v>0</v>
      </c>
      <c r="I980" s="139">
        <v>0</v>
      </c>
      <c r="J980" s="139">
        <v>0</v>
      </c>
      <c r="K980" s="203">
        <v>0</v>
      </c>
      <c r="L980" s="204">
        <v>0</v>
      </c>
      <c r="M980" s="139" t="s">
        <v>18</v>
      </c>
      <c r="N980" s="168" t="s">
        <v>18</v>
      </c>
      <c r="O980" s="170" t="s">
        <v>18</v>
      </c>
      <c r="P980" s="168" t="s">
        <v>18</v>
      </c>
      <c r="Q980" s="139" t="s">
        <v>18</v>
      </c>
      <c r="R980" s="170" t="s">
        <v>18</v>
      </c>
      <c r="S980" s="139" t="s">
        <v>18</v>
      </c>
    </row>
    <row r="981" spans="1:22" s="1" customFormat="1">
      <c r="A981" s="4" t="s">
        <v>44</v>
      </c>
      <c r="B981" s="2" t="s">
        <v>239</v>
      </c>
      <c r="C981" s="235" t="s">
        <v>242</v>
      </c>
      <c r="D981" s="236" t="s">
        <v>243</v>
      </c>
      <c r="E981" s="165">
        <v>1795</v>
      </c>
      <c r="F981" s="166">
        <v>0.05</v>
      </c>
      <c r="G981" s="165">
        <v>1705.25</v>
      </c>
      <c r="H981" s="139">
        <v>0</v>
      </c>
      <c r="I981" s="139">
        <v>0</v>
      </c>
      <c r="J981" s="139">
        <v>0</v>
      </c>
      <c r="K981" s="203">
        <v>0</v>
      </c>
      <c r="L981" s="204">
        <v>0</v>
      </c>
      <c r="M981" s="139" t="s">
        <v>18</v>
      </c>
      <c r="N981" s="168" t="s">
        <v>18</v>
      </c>
      <c r="O981" s="170" t="s">
        <v>18</v>
      </c>
      <c r="P981" s="168" t="s">
        <v>18</v>
      </c>
      <c r="Q981" s="139" t="s">
        <v>18</v>
      </c>
      <c r="R981" s="170" t="s">
        <v>18</v>
      </c>
      <c r="S981" s="139" t="s">
        <v>18</v>
      </c>
    </row>
    <row r="982" spans="1:22" s="1" customFormat="1">
      <c r="A982" s="4" t="s">
        <v>44</v>
      </c>
      <c r="B982" s="2" t="s">
        <v>239</v>
      </c>
      <c r="C982" s="235" t="s">
        <v>244</v>
      </c>
      <c r="D982" s="236" t="s">
        <v>245</v>
      </c>
      <c r="E982" s="165">
        <v>1795</v>
      </c>
      <c r="F982" s="166">
        <v>0.05</v>
      </c>
      <c r="G982" s="165">
        <v>1705.25</v>
      </c>
      <c r="H982" s="139">
        <v>0</v>
      </c>
      <c r="I982" s="139">
        <v>0</v>
      </c>
      <c r="J982" s="139">
        <v>0</v>
      </c>
      <c r="K982" s="203">
        <v>0</v>
      </c>
      <c r="L982" s="204">
        <v>0</v>
      </c>
      <c r="M982" s="139" t="s">
        <v>18</v>
      </c>
      <c r="N982" s="168" t="s">
        <v>18</v>
      </c>
      <c r="O982" s="170" t="s">
        <v>18</v>
      </c>
      <c r="P982" s="168" t="s">
        <v>18</v>
      </c>
      <c r="Q982" s="139" t="s">
        <v>18</v>
      </c>
      <c r="R982" s="170" t="s">
        <v>18</v>
      </c>
      <c r="S982" s="139" t="s">
        <v>18</v>
      </c>
    </row>
    <row r="983" spans="1:22" s="1" customFormat="1">
      <c r="A983" s="4" t="s">
        <v>44</v>
      </c>
      <c r="B983" s="2" t="s">
        <v>239</v>
      </c>
      <c r="C983" s="235" t="s">
        <v>246</v>
      </c>
      <c r="D983" s="236" t="s">
        <v>247</v>
      </c>
      <c r="E983" s="165">
        <v>965</v>
      </c>
      <c r="F983" s="166">
        <v>0.05</v>
      </c>
      <c r="G983" s="165">
        <v>916.75</v>
      </c>
      <c r="H983" s="139">
        <v>0</v>
      </c>
      <c r="I983" s="139">
        <v>0</v>
      </c>
      <c r="J983" s="139">
        <v>0</v>
      </c>
      <c r="K983" s="203">
        <v>0</v>
      </c>
      <c r="L983" s="204">
        <v>0</v>
      </c>
      <c r="M983" s="139" t="s">
        <v>18</v>
      </c>
      <c r="N983" s="168" t="s">
        <v>18</v>
      </c>
      <c r="O983" s="170" t="s">
        <v>18</v>
      </c>
      <c r="P983" s="168" t="s">
        <v>18</v>
      </c>
      <c r="Q983" s="139" t="s">
        <v>18</v>
      </c>
      <c r="R983" s="170" t="s">
        <v>18</v>
      </c>
      <c r="S983" s="139" t="s">
        <v>18</v>
      </c>
    </row>
    <row r="984" spans="1:22" s="1" customFormat="1">
      <c r="A984" s="4" t="s">
        <v>44</v>
      </c>
      <c r="B984" s="2" t="s">
        <v>239</v>
      </c>
      <c r="C984" s="235" t="s">
        <v>248</v>
      </c>
      <c r="D984" s="236" t="s">
        <v>249</v>
      </c>
      <c r="E984" s="165">
        <v>965</v>
      </c>
      <c r="F984" s="166">
        <v>0.05</v>
      </c>
      <c r="G984" s="165">
        <v>916.75</v>
      </c>
      <c r="H984" s="139">
        <v>0</v>
      </c>
      <c r="I984" s="139">
        <v>0</v>
      </c>
      <c r="J984" s="139">
        <v>0</v>
      </c>
      <c r="K984" s="203">
        <v>0</v>
      </c>
      <c r="L984" s="204">
        <v>0</v>
      </c>
      <c r="M984" s="139" t="s">
        <v>18</v>
      </c>
      <c r="N984" s="168" t="s">
        <v>18</v>
      </c>
      <c r="O984" s="170" t="s">
        <v>18</v>
      </c>
      <c r="P984" s="168" t="s">
        <v>18</v>
      </c>
      <c r="Q984" s="139" t="s">
        <v>18</v>
      </c>
      <c r="R984" s="170" t="s">
        <v>18</v>
      </c>
      <c r="S984" s="139" t="s">
        <v>18</v>
      </c>
    </row>
    <row r="985" spans="1:22" s="1" customFormat="1">
      <c r="A985" s="4" t="s">
        <v>44</v>
      </c>
      <c r="B985" s="2" t="s">
        <v>239</v>
      </c>
      <c r="C985" s="235" t="s">
        <v>250</v>
      </c>
      <c r="D985" s="236" t="s">
        <v>251</v>
      </c>
      <c r="E985" s="165">
        <v>550</v>
      </c>
      <c r="F985" s="166">
        <v>0.05</v>
      </c>
      <c r="G985" s="165">
        <v>522.5</v>
      </c>
      <c r="H985" s="139">
        <v>0</v>
      </c>
      <c r="I985" s="139">
        <v>0</v>
      </c>
      <c r="J985" s="139">
        <v>0</v>
      </c>
      <c r="K985" s="203">
        <v>0</v>
      </c>
      <c r="L985" s="204">
        <v>0</v>
      </c>
      <c r="M985" s="139" t="s">
        <v>18</v>
      </c>
      <c r="N985" s="168" t="s">
        <v>18</v>
      </c>
      <c r="O985" s="170" t="s">
        <v>18</v>
      </c>
      <c r="P985" s="168" t="s">
        <v>18</v>
      </c>
      <c r="Q985" s="139" t="s">
        <v>18</v>
      </c>
      <c r="R985" s="170" t="s">
        <v>18</v>
      </c>
      <c r="S985" s="139" t="s">
        <v>18</v>
      </c>
      <c r="T985" s="235"/>
      <c r="U985" s="235"/>
      <c r="V985" s="235"/>
    </row>
    <row r="986" spans="1:22" s="1" customFormat="1">
      <c r="A986" s="4" t="s">
        <v>44</v>
      </c>
      <c r="B986" s="2" t="s">
        <v>239</v>
      </c>
      <c r="C986" s="235" t="s">
        <v>252</v>
      </c>
      <c r="D986" s="236" t="s">
        <v>253</v>
      </c>
      <c r="E986" s="165">
        <v>550</v>
      </c>
      <c r="F986" s="166">
        <v>0.05</v>
      </c>
      <c r="G986" s="165">
        <v>522.5</v>
      </c>
      <c r="H986" s="139">
        <v>0</v>
      </c>
      <c r="I986" s="139">
        <v>0</v>
      </c>
      <c r="J986" s="139">
        <v>0</v>
      </c>
      <c r="K986" s="203">
        <v>0</v>
      </c>
      <c r="L986" s="204">
        <v>0</v>
      </c>
      <c r="M986" s="139" t="s">
        <v>18</v>
      </c>
      <c r="N986" s="168" t="s">
        <v>18</v>
      </c>
      <c r="O986" s="170" t="s">
        <v>18</v>
      </c>
      <c r="P986" s="168" t="s">
        <v>18</v>
      </c>
      <c r="Q986" s="139" t="s">
        <v>18</v>
      </c>
      <c r="R986" s="170" t="s">
        <v>18</v>
      </c>
      <c r="S986" s="139" t="s">
        <v>18</v>
      </c>
      <c r="T986" s="235"/>
      <c r="U986" s="235"/>
      <c r="V986" s="235"/>
    </row>
    <row r="987" spans="1:22" s="1" customFormat="1">
      <c r="A987" s="4" t="s">
        <v>44</v>
      </c>
      <c r="B987" s="2" t="s">
        <v>239</v>
      </c>
      <c r="C987" s="235" t="s">
        <v>254</v>
      </c>
      <c r="D987" s="236" t="s">
        <v>255</v>
      </c>
      <c r="E987" s="165">
        <v>1995</v>
      </c>
      <c r="F987" s="166">
        <v>0.05</v>
      </c>
      <c r="G987" s="165">
        <v>1895.25</v>
      </c>
      <c r="H987" s="139">
        <v>0</v>
      </c>
      <c r="I987" s="139">
        <v>0</v>
      </c>
      <c r="J987" s="139">
        <v>0</v>
      </c>
      <c r="K987" s="203">
        <v>0</v>
      </c>
      <c r="L987" s="204">
        <v>0</v>
      </c>
      <c r="M987" s="139" t="s">
        <v>18</v>
      </c>
      <c r="N987" s="168" t="s">
        <v>18</v>
      </c>
      <c r="O987" s="170" t="s">
        <v>18</v>
      </c>
      <c r="P987" s="168" t="s">
        <v>18</v>
      </c>
      <c r="Q987" s="139" t="s">
        <v>18</v>
      </c>
      <c r="R987" s="170" t="s">
        <v>18</v>
      </c>
      <c r="S987" s="139" t="s">
        <v>18</v>
      </c>
      <c r="T987" s="235"/>
      <c r="U987" s="235"/>
      <c r="V987" s="235"/>
    </row>
    <row r="988" spans="1:22" s="1" customFormat="1">
      <c r="A988" s="4" t="s">
        <v>44</v>
      </c>
      <c r="B988" s="2" t="s">
        <v>239</v>
      </c>
      <c r="C988" s="235" t="s">
        <v>256</v>
      </c>
      <c r="D988" s="236" t="s">
        <v>257</v>
      </c>
      <c r="E988" s="165">
        <v>1995</v>
      </c>
      <c r="F988" s="166">
        <v>0.05</v>
      </c>
      <c r="G988" s="165">
        <v>1895.25</v>
      </c>
      <c r="H988" s="139">
        <v>0</v>
      </c>
      <c r="I988" s="139">
        <v>0</v>
      </c>
      <c r="J988" s="139">
        <v>0</v>
      </c>
      <c r="K988" s="203">
        <v>0</v>
      </c>
      <c r="L988" s="204">
        <v>0</v>
      </c>
      <c r="M988" s="139" t="s">
        <v>18</v>
      </c>
      <c r="N988" s="168" t="s">
        <v>18</v>
      </c>
      <c r="O988" s="170" t="s">
        <v>18</v>
      </c>
      <c r="P988" s="168" t="s">
        <v>18</v>
      </c>
      <c r="Q988" s="139" t="s">
        <v>18</v>
      </c>
      <c r="R988" s="170" t="s">
        <v>18</v>
      </c>
      <c r="S988" s="139" t="s">
        <v>18</v>
      </c>
      <c r="T988" s="235"/>
      <c r="U988" s="235"/>
      <c r="V988" s="235"/>
    </row>
    <row r="989" spans="1:22" s="1" customFormat="1">
      <c r="A989" s="4" t="s">
        <v>44</v>
      </c>
      <c r="B989" s="2" t="s">
        <v>239</v>
      </c>
      <c r="C989" s="235" t="s">
        <v>258</v>
      </c>
      <c r="D989" s="236" t="s">
        <v>259</v>
      </c>
      <c r="E989" s="165">
        <v>745</v>
      </c>
      <c r="F989" s="166">
        <v>0.05</v>
      </c>
      <c r="G989" s="165">
        <v>707.75</v>
      </c>
      <c r="H989" s="139">
        <v>0</v>
      </c>
      <c r="I989" s="139">
        <v>0</v>
      </c>
      <c r="J989" s="139">
        <v>0</v>
      </c>
      <c r="K989" s="203">
        <v>0</v>
      </c>
      <c r="L989" s="204">
        <v>0</v>
      </c>
      <c r="M989" s="139" t="s">
        <v>18</v>
      </c>
      <c r="N989" s="168" t="s">
        <v>18</v>
      </c>
      <c r="O989" s="170" t="s">
        <v>18</v>
      </c>
      <c r="P989" s="168" t="s">
        <v>18</v>
      </c>
      <c r="Q989" s="139" t="s">
        <v>18</v>
      </c>
      <c r="R989" s="170" t="s">
        <v>18</v>
      </c>
      <c r="S989" s="139" t="s">
        <v>18</v>
      </c>
      <c r="T989" s="235"/>
      <c r="U989" s="235"/>
      <c r="V989" s="235"/>
    </row>
    <row r="990" spans="1:22" s="1" customFormat="1">
      <c r="A990" s="4" t="s">
        <v>44</v>
      </c>
      <c r="B990" s="2" t="s">
        <v>239</v>
      </c>
      <c r="C990" s="235" t="s">
        <v>260</v>
      </c>
      <c r="D990" s="236" t="s">
        <v>261</v>
      </c>
      <c r="E990" s="165">
        <v>745</v>
      </c>
      <c r="F990" s="166">
        <v>0.05</v>
      </c>
      <c r="G990" s="165">
        <v>707.75</v>
      </c>
      <c r="H990" s="139">
        <v>0</v>
      </c>
      <c r="I990" s="139">
        <v>0</v>
      </c>
      <c r="J990" s="139">
        <v>0</v>
      </c>
      <c r="K990" s="203">
        <v>0</v>
      </c>
      <c r="L990" s="204">
        <v>0</v>
      </c>
      <c r="M990" s="139" t="s">
        <v>18</v>
      </c>
      <c r="N990" s="168" t="s">
        <v>18</v>
      </c>
      <c r="O990" s="170" t="s">
        <v>18</v>
      </c>
      <c r="P990" s="168" t="s">
        <v>18</v>
      </c>
      <c r="Q990" s="139" t="s">
        <v>18</v>
      </c>
      <c r="R990" s="170" t="s">
        <v>18</v>
      </c>
      <c r="S990" s="139" t="s">
        <v>18</v>
      </c>
      <c r="T990" s="235"/>
      <c r="U990" s="235"/>
      <c r="V990" s="235"/>
    </row>
    <row r="991" spans="1:22" s="1" customFormat="1">
      <c r="A991" s="4" t="s">
        <v>44</v>
      </c>
      <c r="B991" s="2" t="s">
        <v>239</v>
      </c>
      <c r="C991" s="235" t="s">
        <v>262</v>
      </c>
      <c r="D991" s="236" t="s">
        <v>263</v>
      </c>
      <c r="E991" s="165">
        <v>2695</v>
      </c>
      <c r="F991" s="166">
        <v>0.05</v>
      </c>
      <c r="G991" s="165">
        <v>2560.25</v>
      </c>
      <c r="H991" s="139">
        <v>0</v>
      </c>
      <c r="I991" s="139">
        <v>0</v>
      </c>
      <c r="J991" s="139">
        <v>0</v>
      </c>
      <c r="K991" s="203">
        <v>0</v>
      </c>
      <c r="L991" s="204">
        <v>0</v>
      </c>
      <c r="M991" s="139" t="s">
        <v>18</v>
      </c>
      <c r="N991" s="168" t="s">
        <v>18</v>
      </c>
      <c r="O991" s="170" t="s">
        <v>18</v>
      </c>
      <c r="P991" s="168" t="s">
        <v>18</v>
      </c>
      <c r="Q991" s="139" t="s">
        <v>18</v>
      </c>
      <c r="R991" s="170" t="s">
        <v>18</v>
      </c>
      <c r="S991" s="139" t="s">
        <v>18</v>
      </c>
    </row>
    <row r="992" spans="1:22" s="1" customFormat="1" ht="30">
      <c r="A992" s="4" t="s">
        <v>44</v>
      </c>
      <c r="B992" s="2" t="s">
        <v>239</v>
      </c>
      <c r="C992" s="235" t="s">
        <v>264</v>
      </c>
      <c r="D992" s="236" t="s">
        <v>265</v>
      </c>
      <c r="E992" s="165">
        <v>2695</v>
      </c>
      <c r="F992" s="166">
        <v>0.05</v>
      </c>
      <c r="G992" s="165">
        <v>2560.25</v>
      </c>
      <c r="H992" s="139">
        <v>0</v>
      </c>
      <c r="I992" s="139">
        <v>0</v>
      </c>
      <c r="J992" s="139">
        <v>0</v>
      </c>
      <c r="K992" s="203">
        <v>0</v>
      </c>
      <c r="L992" s="204">
        <v>0</v>
      </c>
      <c r="M992" s="139" t="s">
        <v>18</v>
      </c>
      <c r="N992" s="168" t="s">
        <v>18</v>
      </c>
      <c r="O992" s="170" t="s">
        <v>18</v>
      </c>
      <c r="P992" s="168" t="s">
        <v>18</v>
      </c>
      <c r="Q992" s="139" t="s">
        <v>18</v>
      </c>
      <c r="R992" s="170" t="s">
        <v>18</v>
      </c>
      <c r="S992" s="139" t="s">
        <v>18</v>
      </c>
    </row>
    <row r="993" spans="1:22" s="1" customFormat="1">
      <c r="A993" s="4" t="s">
        <v>44</v>
      </c>
      <c r="B993" s="2" t="s">
        <v>239</v>
      </c>
      <c r="C993" s="235" t="s">
        <v>266</v>
      </c>
      <c r="D993" s="236" t="s">
        <v>267</v>
      </c>
      <c r="E993" s="165">
        <v>1995</v>
      </c>
      <c r="F993" s="166">
        <v>0.05</v>
      </c>
      <c r="G993" s="165">
        <v>1895.25</v>
      </c>
      <c r="H993" s="139">
        <v>0</v>
      </c>
      <c r="I993" s="139">
        <v>0</v>
      </c>
      <c r="J993" s="139">
        <v>0</v>
      </c>
      <c r="K993" s="203">
        <v>0</v>
      </c>
      <c r="L993" s="204">
        <v>0</v>
      </c>
      <c r="M993" s="139" t="s">
        <v>18</v>
      </c>
      <c r="N993" s="168" t="s">
        <v>18</v>
      </c>
      <c r="O993" s="170" t="s">
        <v>18</v>
      </c>
      <c r="P993" s="168" t="s">
        <v>18</v>
      </c>
      <c r="Q993" s="139" t="s">
        <v>18</v>
      </c>
      <c r="R993" s="170" t="s">
        <v>18</v>
      </c>
      <c r="S993" s="139" t="s">
        <v>18</v>
      </c>
      <c r="T993" s="235"/>
      <c r="U993" s="235"/>
      <c r="V993" s="235"/>
    </row>
    <row r="994" spans="1:22" s="1" customFormat="1">
      <c r="A994" s="4" t="s">
        <v>44</v>
      </c>
      <c r="B994" s="2" t="s">
        <v>239</v>
      </c>
      <c r="C994" s="235" t="s">
        <v>268</v>
      </c>
      <c r="D994" s="236" t="s">
        <v>269</v>
      </c>
      <c r="E994" s="165">
        <v>1995</v>
      </c>
      <c r="F994" s="166">
        <v>0.05</v>
      </c>
      <c r="G994" s="165">
        <v>1895.25</v>
      </c>
      <c r="H994" s="139">
        <v>0</v>
      </c>
      <c r="I994" s="139">
        <v>0</v>
      </c>
      <c r="J994" s="139">
        <v>0</v>
      </c>
      <c r="K994" s="203">
        <v>0</v>
      </c>
      <c r="L994" s="204">
        <v>0</v>
      </c>
      <c r="M994" s="139" t="s">
        <v>18</v>
      </c>
      <c r="N994" s="168" t="s">
        <v>18</v>
      </c>
      <c r="O994" s="170" t="s">
        <v>18</v>
      </c>
      <c r="P994" s="168" t="s">
        <v>18</v>
      </c>
      <c r="Q994" s="139" t="s">
        <v>18</v>
      </c>
      <c r="R994" s="170" t="s">
        <v>18</v>
      </c>
      <c r="S994" s="139" t="s">
        <v>18</v>
      </c>
    </row>
    <row r="995" spans="1:22" s="1" customFormat="1">
      <c r="A995" s="4" t="s">
        <v>44</v>
      </c>
      <c r="B995" s="2" t="s">
        <v>239</v>
      </c>
      <c r="C995" s="235" t="s">
        <v>270</v>
      </c>
      <c r="D995" s="236" t="s">
        <v>271</v>
      </c>
      <c r="E995" s="165">
        <v>565</v>
      </c>
      <c r="F995" s="166">
        <v>0.05</v>
      </c>
      <c r="G995" s="165">
        <v>536.75</v>
      </c>
      <c r="H995" s="139">
        <v>0</v>
      </c>
      <c r="I995" s="139">
        <v>0</v>
      </c>
      <c r="J995" s="139">
        <v>0</v>
      </c>
      <c r="K995" s="203">
        <v>0</v>
      </c>
      <c r="L995" s="204">
        <v>0</v>
      </c>
      <c r="M995" s="139" t="s">
        <v>18</v>
      </c>
      <c r="N995" s="168" t="s">
        <v>18</v>
      </c>
      <c r="O995" s="170" t="s">
        <v>18</v>
      </c>
      <c r="P995" s="168" t="s">
        <v>18</v>
      </c>
      <c r="Q995" s="139" t="s">
        <v>18</v>
      </c>
      <c r="R995" s="170" t="s">
        <v>18</v>
      </c>
      <c r="S995" s="139" t="s">
        <v>18</v>
      </c>
    </row>
    <row r="996" spans="1:22" s="1" customFormat="1">
      <c r="A996" s="4" t="s">
        <v>44</v>
      </c>
      <c r="B996" s="2" t="s">
        <v>239</v>
      </c>
      <c r="C996" s="235" t="s">
        <v>272</v>
      </c>
      <c r="D996" s="236" t="s">
        <v>273</v>
      </c>
      <c r="E996" s="165">
        <v>565</v>
      </c>
      <c r="F996" s="166">
        <v>0.05</v>
      </c>
      <c r="G996" s="165">
        <v>536.75</v>
      </c>
      <c r="H996" s="139">
        <v>0</v>
      </c>
      <c r="I996" s="139">
        <v>0</v>
      </c>
      <c r="J996" s="139">
        <v>0</v>
      </c>
      <c r="K996" s="203">
        <v>0</v>
      </c>
      <c r="L996" s="204">
        <v>0</v>
      </c>
      <c r="M996" s="139" t="s">
        <v>18</v>
      </c>
      <c r="N996" s="168" t="s">
        <v>18</v>
      </c>
      <c r="O996" s="170" t="s">
        <v>18</v>
      </c>
      <c r="P996" s="168" t="s">
        <v>18</v>
      </c>
      <c r="Q996" s="139" t="s">
        <v>18</v>
      </c>
      <c r="R996" s="170" t="s">
        <v>18</v>
      </c>
      <c r="S996" s="139" t="s">
        <v>18</v>
      </c>
    </row>
    <row r="997" spans="1:22" s="1" customFormat="1">
      <c r="A997" s="4" t="s">
        <v>44</v>
      </c>
      <c r="B997" s="2" t="s">
        <v>239</v>
      </c>
      <c r="C997" s="235" t="s">
        <v>274</v>
      </c>
      <c r="D997" s="236" t="s">
        <v>275</v>
      </c>
      <c r="E997" s="165">
        <v>1695</v>
      </c>
      <c r="F997" s="166">
        <v>0.05</v>
      </c>
      <c r="G997" s="165">
        <v>1610.25</v>
      </c>
      <c r="H997" s="139">
        <v>0</v>
      </c>
      <c r="I997" s="139">
        <v>0</v>
      </c>
      <c r="J997" s="139">
        <v>0</v>
      </c>
      <c r="K997" s="203">
        <v>0</v>
      </c>
      <c r="L997" s="204">
        <v>0</v>
      </c>
      <c r="M997" s="139" t="s">
        <v>18</v>
      </c>
      <c r="N997" s="168" t="s">
        <v>18</v>
      </c>
      <c r="O997" s="170" t="s">
        <v>18</v>
      </c>
      <c r="P997" s="168" t="s">
        <v>18</v>
      </c>
      <c r="Q997" s="139" t="s">
        <v>18</v>
      </c>
      <c r="R997" s="170" t="s">
        <v>18</v>
      </c>
      <c r="S997" s="139" t="s">
        <v>18</v>
      </c>
    </row>
    <row r="998" spans="1:22" s="1" customFormat="1">
      <c r="A998" s="4" t="s">
        <v>44</v>
      </c>
      <c r="B998" s="2" t="s">
        <v>239</v>
      </c>
      <c r="C998" s="235" t="s">
        <v>276</v>
      </c>
      <c r="D998" s="236" t="s">
        <v>277</v>
      </c>
      <c r="E998" s="165">
        <v>1695</v>
      </c>
      <c r="F998" s="166">
        <v>0.05</v>
      </c>
      <c r="G998" s="165">
        <v>1610.25</v>
      </c>
      <c r="H998" s="139">
        <v>0</v>
      </c>
      <c r="I998" s="139">
        <v>0</v>
      </c>
      <c r="J998" s="139">
        <v>0</v>
      </c>
      <c r="K998" s="203">
        <v>0</v>
      </c>
      <c r="L998" s="204">
        <v>0</v>
      </c>
      <c r="M998" s="139" t="s">
        <v>18</v>
      </c>
      <c r="N998" s="168" t="s">
        <v>18</v>
      </c>
      <c r="O998" s="170" t="s">
        <v>18</v>
      </c>
      <c r="P998" s="168" t="s">
        <v>18</v>
      </c>
      <c r="Q998" s="139" t="s">
        <v>18</v>
      </c>
      <c r="R998" s="170" t="s">
        <v>18</v>
      </c>
      <c r="S998" s="139" t="s">
        <v>18</v>
      </c>
      <c r="T998" s="235"/>
      <c r="U998" s="235"/>
      <c r="V998" s="235"/>
    </row>
    <row r="999" spans="1:22" s="1" customFormat="1">
      <c r="A999" s="4" t="s">
        <v>44</v>
      </c>
      <c r="B999" s="2" t="s">
        <v>239</v>
      </c>
      <c r="C999" s="235" t="s">
        <v>278</v>
      </c>
      <c r="D999" s="236" t="s">
        <v>279</v>
      </c>
      <c r="E999" s="165">
        <v>1695</v>
      </c>
      <c r="F999" s="166">
        <v>0.05</v>
      </c>
      <c r="G999" s="165">
        <v>1610.25</v>
      </c>
      <c r="H999" s="139">
        <v>0</v>
      </c>
      <c r="I999" s="139">
        <v>0</v>
      </c>
      <c r="J999" s="139">
        <v>0</v>
      </c>
      <c r="K999" s="203">
        <v>0</v>
      </c>
      <c r="L999" s="204">
        <v>0</v>
      </c>
      <c r="M999" s="139" t="s">
        <v>18</v>
      </c>
      <c r="N999" s="168" t="s">
        <v>18</v>
      </c>
      <c r="O999" s="170" t="s">
        <v>18</v>
      </c>
      <c r="P999" s="168" t="s">
        <v>18</v>
      </c>
      <c r="Q999" s="139" t="s">
        <v>18</v>
      </c>
      <c r="R999" s="170" t="s">
        <v>18</v>
      </c>
      <c r="S999" s="139" t="s">
        <v>18</v>
      </c>
    </row>
    <row r="1000" spans="1:22" s="1" customFormat="1">
      <c r="A1000" s="4" t="s">
        <v>44</v>
      </c>
      <c r="B1000" s="2" t="s">
        <v>239</v>
      </c>
      <c r="C1000" s="235" t="s">
        <v>280</v>
      </c>
      <c r="D1000" s="236" t="s">
        <v>281</v>
      </c>
      <c r="E1000" s="165">
        <v>1695</v>
      </c>
      <c r="F1000" s="166">
        <v>0.05</v>
      </c>
      <c r="G1000" s="165">
        <v>1610.25</v>
      </c>
      <c r="H1000" s="139">
        <v>0</v>
      </c>
      <c r="I1000" s="139">
        <v>0</v>
      </c>
      <c r="J1000" s="139">
        <v>0</v>
      </c>
      <c r="K1000" s="203">
        <v>0</v>
      </c>
      <c r="L1000" s="204">
        <v>0</v>
      </c>
      <c r="M1000" s="139" t="s">
        <v>18</v>
      </c>
      <c r="N1000" s="168" t="s">
        <v>18</v>
      </c>
      <c r="O1000" s="170" t="s">
        <v>18</v>
      </c>
      <c r="P1000" s="168" t="s">
        <v>18</v>
      </c>
      <c r="Q1000" s="139" t="s">
        <v>18</v>
      </c>
      <c r="R1000" s="170" t="s">
        <v>18</v>
      </c>
      <c r="S1000" s="139" t="s">
        <v>18</v>
      </c>
      <c r="T1000" s="235"/>
      <c r="U1000" s="235"/>
      <c r="V1000" s="235"/>
    </row>
    <row r="1001" spans="1:22" s="1" customFormat="1">
      <c r="A1001" s="4" t="s">
        <v>44</v>
      </c>
      <c r="B1001" s="2" t="s">
        <v>239</v>
      </c>
      <c r="C1001" s="235" t="s">
        <v>282</v>
      </c>
      <c r="D1001" s="236" t="s">
        <v>283</v>
      </c>
      <c r="E1001" s="165">
        <v>1995</v>
      </c>
      <c r="F1001" s="166">
        <v>0.05</v>
      </c>
      <c r="G1001" s="165">
        <v>1895.25</v>
      </c>
      <c r="H1001" s="139">
        <v>0</v>
      </c>
      <c r="I1001" s="139">
        <v>0</v>
      </c>
      <c r="J1001" s="139">
        <v>0</v>
      </c>
      <c r="K1001" s="203">
        <v>0</v>
      </c>
      <c r="L1001" s="204">
        <v>0</v>
      </c>
      <c r="M1001" s="139" t="s">
        <v>18</v>
      </c>
      <c r="N1001" s="168" t="s">
        <v>18</v>
      </c>
      <c r="O1001" s="170" t="s">
        <v>18</v>
      </c>
      <c r="P1001" s="168" t="s">
        <v>18</v>
      </c>
      <c r="Q1001" s="139" t="s">
        <v>18</v>
      </c>
      <c r="R1001" s="170" t="s">
        <v>18</v>
      </c>
      <c r="S1001" s="139" t="s">
        <v>18</v>
      </c>
    </row>
    <row r="1002" spans="1:22" s="1" customFormat="1">
      <c r="A1002" s="4" t="s">
        <v>44</v>
      </c>
      <c r="B1002" s="2" t="s">
        <v>239</v>
      </c>
      <c r="C1002" s="235" t="s">
        <v>284</v>
      </c>
      <c r="D1002" s="236" t="s">
        <v>285</v>
      </c>
      <c r="E1002" s="165">
        <v>1995</v>
      </c>
      <c r="F1002" s="166">
        <v>0.05</v>
      </c>
      <c r="G1002" s="165">
        <v>1895.25</v>
      </c>
      <c r="H1002" s="139">
        <v>0</v>
      </c>
      <c r="I1002" s="139">
        <v>0</v>
      </c>
      <c r="J1002" s="139">
        <v>0</v>
      </c>
      <c r="K1002" s="203">
        <v>0</v>
      </c>
      <c r="L1002" s="204">
        <v>0</v>
      </c>
      <c r="M1002" s="139" t="s">
        <v>18</v>
      </c>
      <c r="N1002" s="168" t="s">
        <v>18</v>
      </c>
      <c r="O1002" s="170" t="s">
        <v>18</v>
      </c>
      <c r="P1002" s="168" t="s">
        <v>18</v>
      </c>
      <c r="Q1002" s="139" t="s">
        <v>18</v>
      </c>
      <c r="R1002" s="170" t="s">
        <v>18</v>
      </c>
      <c r="S1002" s="139" t="s">
        <v>18</v>
      </c>
    </row>
    <row r="1003" spans="1:22" s="1" customFormat="1">
      <c r="A1003" s="4" t="s">
        <v>44</v>
      </c>
      <c r="B1003" s="2" t="s">
        <v>239</v>
      </c>
      <c r="C1003" s="235" t="s">
        <v>286</v>
      </c>
      <c r="D1003" s="236" t="s">
        <v>287</v>
      </c>
      <c r="E1003" s="165">
        <v>935</v>
      </c>
      <c r="F1003" s="166">
        <v>0.05</v>
      </c>
      <c r="G1003" s="165">
        <v>888.25</v>
      </c>
      <c r="H1003" s="139">
        <v>0</v>
      </c>
      <c r="I1003" s="139">
        <v>0</v>
      </c>
      <c r="J1003" s="139">
        <v>0</v>
      </c>
      <c r="K1003" s="203">
        <v>0</v>
      </c>
      <c r="L1003" s="204">
        <v>0</v>
      </c>
      <c r="M1003" s="139" t="s">
        <v>18</v>
      </c>
      <c r="N1003" s="168" t="s">
        <v>18</v>
      </c>
      <c r="O1003" s="170" t="s">
        <v>18</v>
      </c>
      <c r="P1003" s="168" t="s">
        <v>18</v>
      </c>
      <c r="Q1003" s="139" t="s">
        <v>18</v>
      </c>
      <c r="R1003" s="170" t="s">
        <v>18</v>
      </c>
      <c r="S1003" s="139" t="s">
        <v>18</v>
      </c>
    </row>
    <row r="1004" spans="1:22" s="1" customFormat="1">
      <c r="A1004" s="4" t="s">
        <v>44</v>
      </c>
      <c r="B1004" s="2" t="s">
        <v>239</v>
      </c>
      <c r="C1004" s="235" t="s">
        <v>288</v>
      </c>
      <c r="D1004" s="236" t="s">
        <v>289</v>
      </c>
      <c r="E1004" s="165">
        <v>935</v>
      </c>
      <c r="F1004" s="166">
        <v>0.05</v>
      </c>
      <c r="G1004" s="165">
        <v>888.25</v>
      </c>
      <c r="H1004" s="139">
        <v>0</v>
      </c>
      <c r="I1004" s="139">
        <v>0</v>
      </c>
      <c r="J1004" s="139">
        <v>0</v>
      </c>
      <c r="K1004" s="203">
        <v>0</v>
      </c>
      <c r="L1004" s="204">
        <v>0</v>
      </c>
      <c r="M1004" s="139" t="s">
        <v>18</v>
      </c>
      <c r="N1004" s="168" t="s">
        <v>18</v>
      </c>
      <c r="O1004" s="170" t="s">
        <v>18</v>
      </c>
      <c r="P1004" s="168" t="s">
        <v>18</v>
      </c>
      <c r="Q1004" s="139" t="s">
        <v>18</v>
      </c>
      <c r="R1004" s="170" t="s">
        <v>18</v>
      </c>
      <c r="S1004" s="139" t="s">
        <v>18</v>
      </c>
    </row>
    <row r="1005" spans="1:22" s="1" customFormat="1">
      <c r="A1005" s="4" t="s">
        <v>44</v>
      </c>
      <c r="B1005" s="2" t="s">
        <v>239</v>
      </c>
      <c r="C1005" s="235" t="s">
        <v>290</v>
      </c>
      <c r="D1005" s="236" t="s">
        <v>291</v>
      </c>
      <c r="E1005" s="165">
        <v>535</v>
      </c>
      <c r="F1005" s="166">
        <v>0.05</v>
      </c>
      <c r="G1005" s="165">
        <v>508.25</v>
      </c>
      <c r="H1005" s="139">
        <v>0</v>
      </c>
      <c r="I1005" s="139">
        <v>0</v>
      </c>
      <c r="J1005" s="139">
        <v>0</v>
      </c>
      <c r="K1005" s="203">
        <v>0</v>
      </c>
      <c r="L1005" s="204">
        <v>0</v>
      </c>
      <c r="M1005" s="139" t="s">
        <v>18</v>
      </c>
      <c r="N1005" s="168" t="s">
        <v>18</v>
      </c>
      <c r="O1005" s="170" t="s">
        <v>18</v>
      </c>
      <c r="P1005" s="168" t="s">
        <v>18</v>
      </c>
      <c r="Q1005" s="139" t="s">
        <v>18</v>
      </c>
      <c r="R1005" s="170" t="s">
        <v>18</v>
      </c>
      <c r="S1005" s="139" t="s">
        <v>18</v>
      </c>
    </row>
    <row r="1006" spans="1:22" s="1" customFormat="1">
      <c r="A1006" s="4" t="s">
        <v>44</v>
      </c>
      <c r="B1006" s="2" t="s">
        <v>239</v>
      </c>
      <c r="C1006" s="235" t="s">
        <v>292</v>
      </c>
      <c r="D1006" s="236" t="s">
        <v>293</v>
      </c>
      <c r="E1006" s="165">
        <v>1195</v>
      </c>
      <c r="F1006" s="166">
        <v>0.05</v>
      </c>
      <c r="G1006" s="165">
        <v>1135.25</v>
      </c>
      <c r="H1006" s="139">
        <v>0</v>
      </c>
      <c r="I1006" s="139">
        <v>0</v>
      </c>
      <c r="J1006" s="139">
        <v>0</v>
      </c>
      <c r="K1006" s="203">
        <v>0</v>
      </c>
      <c r="L1006" s="204">
        <v>0</v>
      </c>
      <c r="M1006" s="139" t="s">
        <v>18</v>
      </c>
      <c r="N1006" s="168" t="s">
        <v>18</v>
      </c>
      <c r="O1006" s="170" t="s">
        <v>18</v>
      </c>
      <c r="P1006" s="168" t="s">
        <v>18</v>
      </c>
      <c r="Q1006" s="139" t="s">
        <v>18</v>
      </c>
      <c r="R1006" s="170" t="s">
        <v>18</v>
      </c>
      <c r="S1006" s="139" t="s">
        <v>18</v>
      </c>
    </row>
    <row r="1007" spans="1:22" s="1" customFormat="1">
      <c r="A1007" s="4" t="s">
        <v>44</v>
      </c>
      <c r="B1007" s="2" t="s">
        <v>239</v>
      </c>
      <c r="C1007" s="235" t="s">
        <v>294</v>
      </c>
      <c r="D1007" s="236" t="s">
        <v>295</v>
      </c>
      <c r="E1007" s="165">
        <v>795</v>
      </c>
      <c r="F1007" s="166">
        <v>0.05</v>
      </c>
      <c r="G1007" s="165">
        <v>755.25</v>
      </c>
      <c r="H1007" s="139">
        <v>0</v>
      </c>
      <c r="I1007" s="139">
        <v>0</v>
      </c>
      <c r="J1007" s="139">
        <v>0</v>
      </c>
      <c r="K1007" s="203">
        <v>0</v>
      </c>
      <c r="L1007" s="204">
        <v>0</v>
      </c>
      <c r="M1007" s="139" t="s">
        <v>18</v>
      </c>
      <c r="N1007" s="168" t="s">
        <v>18</v>
      </c>
      <c r="O1007" s="170" t="s">
        <v>18</v>
      </c>
      <c r="P1007" s="168" t="s">
        <v>18</v>
      </c>
      <c r="Q1007" s="139" t="s">
        <v>18</v>
      </c>
      <c r="R1007" s="170" t="s">
        <v>18</v>
      </c>
      <c r="S1007" s="139" t="s">
        <v>18</v>
      </c>
    </row>
    <row r="1008" spans="1:22" s="1" customFormat="1">
      <c r="A1008" s="4" t="s">
        <v>44</v>
      </c>
      <c r="B1008" s="2" t="s">
        <v>239</v>
      </c>
      <c r="C1008" s="235" t="s">
        <v>296</v>
      </c>
      <c r="D1008" s="236" t="s">
        <v>297</v>
      </c>
      <c r="E1008" s="165">
        <v>795</v>
      </c>
      <c r="F1008" s="166">
        <v>0.05</v>
      </c>
      <c r="G1008" s="165">
        <v>755.25</v>
      </c>
      <c r="H1008" s="139">
        <v>0</v>
      </c>
      <c r="I1008" s="139">
        <v>0</v>
      </c>
      <c r="J1008" s="139">
        <v>0</v>
      </c>
      <c r="K1008" s="203">
        <v>0</v>
      </c>
      <c r="L1008" s="204">
        <v>0</v>
      </c>
      <c r="M1008" s="139" t="s">
        <v>18</v>
      </c>
      <c r="N1008" s="168" t="s">
        <v>18</v>
      </c>
      <c r="O1008" s="170" t="s">
        <v>18</v>
      </c>
      <c r="P1008" s="168" t="s">
        <v>18</v>
      </c>
      <c r="Q1008" s="139" t="s">
        <v>18</v>
      </c>
      <c r="R1008" s="170" t="s">
        <v>18</v>
      </c>
      <c r="S1008" s="139" t="s">
        <v>18</v>
      </c>
    </row>
    <row r="1009" spans="1:19" s="1" customFormat="1">
      <c r="A1009" s="4" t="s">
        <v>44</v>
      </c>
      <c r="B1009" s="2" t="s">
        <v>239</v>
      </c>
      <c r="C1009" s="235" t="s">
        <v>298</v>
      </c>
      <c r="D1009" s="236" t="s">
        <v>299</v>
      </c>
      <c r="E1009" s="165">
        <v>1195</v>
      </c>
      <c r="F1009" s="166">
        <v>0.05</v>
      </c>
      <c r="G1009" s="165">
        <v>1135.25</v>
      </c>
      <c r="H1009" s="139">
        <v>0</v>
      </c>
      <c r="I1009" s="139">
        <v>0</v>
      </c>
      <c r="J1009" s="139">
        <v>0</v>
      </c>
      <c r="K1009" s="203">
        <v>0</v>
      </c>
      <c r="L1009" s="204">
        <v>0</v>
      </c>
      <c r="M1009" s="139" t="s">
        <v>18</v>
      </c>
      <c r="N1009" s="168" t="s">
        <v>18</v>
      </c>
      <c r="O1009" s="170" t="s">
        <v>18</v>
      </c>
      <c r="P1009" s="168" t="s">
        <v>18</v>
      </c>
      <c r="Q1009" s="139" t="s">
        <v>18</v>
      </c>
      <c r="R1009" s="170" t="s">
        <v>18</v>
      </c>
      <c r="S1009" s="139" t="s">
        <v>18</v>
      </c>
    </row>
    <row r="1010" spans="1:19" s="1" customFormat="1">
      <c r="A1010" s="4" t="s">
        <v>44</v>
      </c>
      <c r="B1010" s="2" t="s">
        <v>239</v>
      </c>
      <c r="C1010" s="235" t="s">
        <v>300</v>
      </c>
      <c r="D1010" s="236" t="s">
        <v>301</v>
      </c>
      <c r="E1010" s="165">
        <v>1695</v>
      </c>
      <c r="F1010" s="166">
        <v>0.05</v>
      </c>
      <c r="G1010" s="165">
        <v>1610.25</v>
      </c>
      <c r="H1010" s="139">
        <v>0</v>
      </c>
      <c r="I1010" s="139">
        <v>0</v>
      </c>
      <c r="J1010" s="139">
        <v>0</v>
      </c>
      <c r="K1010" s="203">
        <v>0</v>
      </c>
      <c r="L1010" s="204">
        <v>0</v>
      </c>
      <c r="M1010" s="139" t="s">
        <v>18</v>
      </c>
      <c r="N1010" s="168" t="s">
        <v>18</v>
      </c>
      <c r="O1010" s="170" t="s">
        <v>18</v>
      </c>
      <c r="P1010" s="168" t="s">
        <v>18</v>
      </c>
      <c r="Q1010" s="139" t="s">
        <v>18</v>
      </c>
      <c r="R1010" s="170" t="s">
        <v>18</v>
      </c>
      <c r="S1010" s="139" t="s">
        <v>18</v>
      </c>
    </row>
    <row r="1011" spans="1:19" s="1" customFormat="1">
      <c r="A1011" s="4" t="s">
        <v>44</v>
      </c>
      <c r="B1011" s="2" t="s">
        <v>239</v>
      </c>
      <c r="C1011" s="235" t="s">
        <v>302</v>
      </c>
      <c r="D1011" s="236" t="s">
        <v>303</v>
      </c>
      <c r="E1011" s="165">
        <v>1695</v>
      </c>
      <c r="F1011" s="166">
        <v>0.05</v>
      </c>
      <c r="G1011" s="165">
        <v>1610.25</v>
      </c>
      <c r="H1011" s="139">
        <v>0</v>
      </c>
      <c r="I1011" s="139">
        <v>0</v>
      </c>
      <c r="J1011" s="139">
        <v>0</v>
      </c>
      <c r="K1011" s="203">
        <v>0</v>
      </c>
      <c r="L1011" s="204">
        <v>0</v>
      </c>
      <c r="M1011" s="139" t="s">
        <v>18</v>
      </c>
      <c r="N1011" s="168" t="s">
        <v>18</v>
      </c>
      <c r="O1011" s="170" t="s">
        <v>18</v>
      </c>
      <c r="P1011" s="168" t="s">
        <v>18</v>
      </c>
      <c r="Q1011" s="139" t="s">
        <v>18</v>
      </c>
      <c r="R1011" s="170" t="s">
        <v>18</v>
      </c>
      <c r="S1011" s="139" t="s">
        <v>18</v>
      </c>
    </row>
    <row r="1012" spans="1:19" s="1" customFormat="1">
      <c r="A1012" s="4" t="s">
        <v>44</v>
      </c>
      <c r="B1012" s="2" t="s">
        <v>239</v>
      </c>
      <c r="C1012" s="235" t="s">
        <v>304</v>
      </c>
      <c r="D1012" s="236" t="s">
        <v>305</v>
      </c>
      <c r="E1012" s="165">
        <v>1395</v>
      </c>
      <c r="F1012" s="166">
        <v>0.05</v>
      </c>
      <c r="G1012" s="165">
        <v>1325.25</v>
      </c>
      <c r="H1012" s="139">
        <v>0</v>
      </c>
      <c r="I1012" s="139">
        <v>0</v>
      </c>
      <c r="J1012" s="139">
        <v>0</v>
      </c>
      <c r="K1012" s="203">
        <v>0</v>
      </c>
      <c r="L1012" s="204">
        <v>0</v>
      </c>
      <c r="M1012" s="139" t="s">
        <v>18</v>
      </c>
      <c r="N1012" s="168" t="s">
        <v>18</v>
      </c>
      <c r="O1012" s="170" t="s">
        <v>18</v>
      </c>
      <c r="P1012" s="168" t="s">
        <v>18</v>
      </c>
      <c r="Q1012" s="139" t="s">
        <v>18</v>
      </c>
      <c r="R1012" s="170" t="s">
        <v>18</v>
      </c>
      <c r="S1012" s="139" t="s">
        <v>18</v>
      </c>
    </row>
    <row r="1013" spans="1:19" s="1" customFormat="1">
      <c r="A1013" s="4" t="s">
        <v>44</v>
      </c>
      <c r="B1013" s="2" t="s">
        <v>239</v>
      </c>
      <c r="C1013" s="235" t="s">
        <v>306</v>
      </c>
      <c r="D1013" s="236" t="s">
        <v>307</v>
      </c>
      <c r="E1013" s="165">
        <v>275</v>
      </c>
      <c r="F1013" s="166">
        <v>0.05</v>
      </c>
      <c r="G1013" s="165">
        <v>261.25</v>
      </c>
      <c r="H1013" s="139">
        <v>0</v>
      </c>
      <c r="I1013" s="139">
        <v>0</v>
      </c>
      <c r="J1013" s="139">
        <v>0</v>
      </c>
      <c r="K1013" s="203">
        <v>0</v>
      </c>
      <c r="L1013" s="204">
        <v>0</v>
      </c>
      <c r="M1013" s="139" t="s">
        <v>18</v>
      </c>
      <c r="N1013" s="168" t="s">
        <v>18</v>
      </c>
      <c r="O1013" s="170" t="s">
        <v>18</v>
      </c>
      <c r="P1013" s="168" t="s">
        <v>18</v>
      </c>
      <c r="Q1013" s="139" t="s">
        <v>18</v>
      </c>
      <c r="R1013" s="170" t="s">
        <v>18</v>
      </c>
      <c r="S1013" s="139" t="s">
        <v>18</v>
      </c>
    </row>
    <row r="1014" spans="1:19" s="1" customFormat="1">
      <c r="A1014" s="4" t="s">
        <v>44</v>
      </c>
      <c r="B1014" s="2" t="s">
        <v>239</v>
      </c>
      <c r="C1014" s="235" t="s">
        <v>308</v>
      </c>
      <c r="D1014" s="236" t="s">
        <v>309</v>
      </c>
      <c r="E1014" s="165">
        <v>1095</v>
      </c>
      <c r="F1014" s="166">
        <v>0.05</v>
      </c>
      <c r="G1014" s="165">
        <v>1040.25</v>
      </c>
      <c r="H1014" s="139">
        <v>0</v>
      </c>
      <c r="I1014" s="139">
        <v>0</v>
      </c>
      <c r="J1014" s="139">
        <v>0</v>
      </c>
      <c r="K1014" s="203">
        <v>0</v>
      </c>
      <c r="L1014" s="204">
        <v>0</v>
      </c>
      <c r="M1014" s="139" t="s">
        <v>18</v>
      </c>
      <c r="N1014" s="168" t="s">
        <v>18</v>
      </c>
      <c r="O1014" s="170" t="s">
        <v>18</v>
      </c>
      <c r="P1014" s="168" t="s">
        <v>18</v>
      </c>
      <c r="Q1014" s="139" t="s">
        <v>18</v>
      </c>
      <c r="R1014" s="170" t="s">
        <v>18</v>
      </c>
      <c r="S1014" s="139" t="s">
        <v>18</v>
      </c>
    </row>
    <row r="1015" spans="1:19" s="1" customFormat="1">
      <c r="A1015" s="4" t="s">
        <v>44</v>
      </c>
      <c r="B1015" s="2" t="s">
        <v>239</v>
      </c>
      <c r="C1015" s="235" t="s">
        <v>310</v>
      </c>
      <c r="D1015" s="236" t="s">
        <v>311</v>
      </c>
      <c r="E1015" s="165">
        <v>1095</v>
      </c>
      <c r="F1015" s="166">
        <v>0.05</v>
      </c>
      <c r="G1015" s="165">
        <v>1040.25</v>
      </c>
      <c r="H1015" s="139">
        <v>0</v>
      </c>
      <c r="I1015" s="139">
        <v>0</v>
      </c>
      <c r="J1015" s="139">
        <v>0</v>
      </c>
      <c r="K1015" s="203">
        <v>0</v>
      </c>
      <c r="L1015" s="204">
        <v>0</v>
      </c>
      <c r="M1015" s="139" t="s">
        <v>18</v>
      </c>
      <c r="N1015" s="168" t="s">
        <v>18</v>
      </c>
      <c r="O1015" s="170" t="s">
        <v>18</v>
      </c>
      <c r="P1015" s="168" t="s">
        <v>18</v>
      </c>
      <c r="Q1015" s="139" t="s">
        <v>18</v>
      </c>
      <c r="R1015" s="170" t="s">
        <v>18</v>
      </c>
      <c r="S1015" s="139" t="s">
        <v>18</v>
      </c>
    </row>
    <row r="1016" spans="1:19" s="1" customFormat="1">
      <c r="A1016" s="4" t="s">
        <v>44</v>
      </c>
      <c r="B1016" s="2" t="s">
        <v>239</v>
      </c>
      <c r="C1016" s="235" t="s">
        <v>312</v>
      </c>
      <c r="D1016" s="236" t="s">
        <v>313</v>
      </c>
      <c r="E1016" s="165">
        <v>295</v>
      </c>
      <c r="F1016" s="166">
        <v>0.05</v>
      </c>
      <c r="G1016" s="165">
        <v>280.25</v>
      </c>
      <c r="H1016" s="139">
        <v>0</v>
      </c>
      <c r="I1016" s="139">
        <v>0</v>
      </c>
      <c r="J1016" s="139">
        <v>0</v>
      </c>
      <c r="K1016" s="203">
        <v>0</v>
      </c>
      <c r="L1016" s="204">
        <v>0</v>
      </c>
      <c r="M1016" s="139" t="s">
        <v>18</v>
      </c>
      <c r="N1016" s="168" t="s">
        <v>18</v>
      </c>
      <c r="O1016" s="170" t="s">
        <v>18</v>
      </c>
      <c r="P1016" s="168" t="s">
        <v>18</v>
      </c>
      <c r="Q1016" s="139" t="s">
        <v>18</v>
      </c>
      <c r="R1016" s="170" t="s">
        <v>18</v>
      </c>
      <c r="S1016" s="139" t="s">
        <v>18</v>
      </c>
    </row>
    <row r="1017" spans="1:19" s="1" customFormat="1">
      <c r="A1017" s="4" t="s">
        <v>44</v>
      </c>
      <c r="B1017" s="2" t="s">
        <v>239</v>
      </c>
      <c r="C1017" s="235" t="s">
        <v>314</v>
      </c>
      <c r="D1017" s="236" t="s">
        <v>315</v>
      </c>
      <c r="E1017" s="165">
        <v>1395</v>
      </c>
      <c r="F1017" s="166">
        <v>0.05</v>
      </c>
      <c r="G1017" s="165">
        <v>1325.25</v>
      </c>
      <c r="H1017" s="139">
        <v>0</v>
      </c>
      <c r="I1017" s="139">
        <v>0</v>
      </c>
      <c r="J1017" s="139">
        <v>0</v>
      </c>
      <c r="K1017" s="203">
        <v>0</v>
      </c>
      <c r="L1017" s="204">
        <v>0</v>
      </c>
      <c r="M1017" s="139" t="s">
        <v>18</v>
      </c>
      <c r="N1017" s="168" t="s">
        <v>18</v>
      </c>
      <c r="O1017" s="170" t="s">
        <v>18</v>
      </c>
      <c r="P1017" s="168" t="s">
        <v>18</v>
      </c>
      <c r="Q1017" s="139" t="s">
        <v>18</v>
      </c>
      <c r="R1017" s="170" t="s">
        <v>18</v>
      </c>
      <c r="S1017" s="139" t="s">
        <v>18</v>
      </c>
    </row>
    <row r="1018" spans="1:19" s="1" customFormat="1">
      <c r="A1018" s="4" t="s">
        <v>44</v>
      </c>
      <c r="B1018" s="2" t="s">
        <v>239</v>
      </c>
      <c r="C1018" s="235" t="s">
        <v>316</v>
      </c>
      <c r="D1018" s="236" t="s">
        <v>317</v>
      </c>
      <c r="E1018" s="165">
        <v>895</v>
      </c>
      <c r="F1018" s="166">
        <v>0.05</v>
      </c>
      <c r="G1018" s="165">
        <v>850.25</v>
      </c>
      <c r="H1018" s="139">
        <v>0</v>
      </c>
      <c r="I1018" s="139">
        <v>0</v>
      </c>
      <c r="J1018" s="139">
        <v>0</v>
      </c>
      <c r="K1018" s="203">
        <v>0</v>
      </c>
      <c r="L1018" s="204">
        <v>0</v>
      </c>
      <c r="M1018" s="139" t="s">
        <v>18</v>
      </c>
      <c r="N1018" s="168" t="s">
        <v>18</v>
      </c>
      <c r="O1018" s="170" t="s">
        <v>18</v>
      </c>
      <c r="P1018" s="168" t="s">
        <v>18</v>
      </c>
      <c r="Q1018" s="139" t="s">
        <v>18</v>
      </c>
      <c r="R1018" s="170" t="s">
        <v>18</v>
      </c>
      <c r="S1018" s="139" t="s">
        <v>18</v>
      </c>
    </row>
    <row r="1019" spans="1:19" s="1" customFormat="1">
      <c r="A1019" s="4" t="s">
        <v>44</v>
      </c>
      <c r="B1019" s="2" t="s">
        <v>239</v>
      </c>
      <c r="C1019" s="235" t="s">
        <v>318</v>
      </c>
      <c r="D1019" s="236" t="s">
        <v>319</v>
      </c>
      <c r="E1019" s="165">
        <v>895</v>
      </c>
      <c r="F1019" s="166">
        <v>0.05</v>
      </c>
      <c r="G1019" s="165">
        <v>850.25</v>
      </c>
      <c r="H1019" s="139">
        <v>0</v>
      </c>
      <c r="I1019" s="139">
        <v>0</v>
      </c>
      <c r="J1019" s="139">
        <v>0</v>
      </c>
      <c r="K1019" s="203">
        <v>0</v>
      </c>
      <c r="L1019" s="204">
        <v>0</v>
      </c>
      <c r="M1019" s="139" t="s">
        <v>18</v>
      </c>
      <c r="N1019" s="168" t="s">
        <v>18</v>
      </c>
      <c r="O1019" s="170" t="s">
        <v>18</v>
      </c>
      <c r="P1019" s="168" t="s">
        <v>18</v>
      </c>
      <c r="Q1019" s="139" t="s">
        <v>18</v>
      </c>
      <c r="R1019" s="170" t="s">
        <v>18</v>
      </c>
      <c r="S1019" s="139" t="s">
        <v>18</v>
      </c>
    </row>
    <row r="1020" spans="1:19" s="1" customFormat="1">
      <c r="A1020" s="4" t="s">
        <v>44</v>
      </c>
      <c r="B1020" s="2" t="s">
        <v>239</v>
      </c>
      <c r="C1020" s="235" t="s">
        <v>320</v>
      </c>
      <c r="D1020" s="236" t="s">
        <v>321</v>
      </c>
      <c r="E1020" s="165">
        <v>895</v>
      </c>
      <c r="F1020" s="166">
        <v>0.05</v>
      </c>
      <c r="G1020" s="165">
        <v>850.25</v>
      </c>
      <c r="H1020" s="139">
        <v>0</v>
      </c>
      <c r="I1020" s="139">
        <v>0</v>
      </c>
      <c r="J1020" s="139">
        <v>0</v>
      </c>
      <c r="K1020" s="203">
        <v>0</v>
      </c>
      <c r="L1020" s="204">
        <v>0</v>
      </c>
      <c r="M1020" s="139" t="s">
        <v>18</v>
      </c>
      <c r="N1020" s="168" t="s">
        <v>18</v>
      </c>
      <c r="O1020" s="170" t="s">
        <v>18</v>
      </c>
      <c r="P1020" s="168" t="s">
        <v>18</v>
      </c>
      <c r="Q1020" s="139" t="s">
        <v>18</v>
      </c>
      <c r="R1020" s="170" t="s">
        <v>18</v>
      </c>
      <c r="S1020" s="139" t="s">
        <v>18</v>
      </c>
    </row>
    <row r="1021" spans="1:19" s="1" customFormat="1">
      <c r="A1021" s="4" t="s">
        <v>44</v>
      </c>
      <c r="B1021" s="2" t="s">
        <v>239</v>
      </c>
      <c r="C1021" s="235" t="s">
        <v>322</v>
      </c>
      <c r="D1021" s="236" t="s">
        <v>323</v>
      </c>
      <c r="E1021" s="165">
        <v>895</v>
      </c>
      <c r="F1021" s="166">
        <v>0.05</v>
      </c>
      <c r="G1021" s="165">
        <v>850.25</v>
      </c>
      <c r="H1021" s="139">
        <v>0</v>
      </c>
      <c r="I1021" s="139">
        <v>0</v>
      </c>
      <c r="J1021" s="139">
        <v>0</v>
      </c>
      <c r="K1021" s="203">
        <v>0</v>
      </c>
      <c r="L1021" s="204">
        <v>0</v>
      </c>
      <c r="M1021" s="139" t="s">
        <v>18</v>
      </c>
      <c r="N1021" s="168" t="s">
        <v>18</v>
      </c>
      <c r="O1021" s="170" t="s">
        <v>18</v>
      </c>
      <c r="P1021" s="168" t="s">
        <v>18</v>
      </c>
      <c r="Q1021" s="139" t="s">
        <v>18</v>
      </c>
      <c r="R1021" s="170" t="s">
        <v>18</v>
      </c>
      <c r="S1021" s="139" t="s">
        <v>18</v>
      </c>
    </row>
    <row r="1022" spans="1:19" s="1" customFormat="1">
      <c r="A1022" s="4" t="s">
        <v>44</v>
      </c>
      <c r="B1022" s="2" t="s">
        <v>239</v>
      </c>
      <c r="C1022" s="235" t="s">
        <v>324</v>
      </c>
      <c r="D1022" s="236" t="s">
        <v>325</v>
      </c>
      <c r="E1022" s="165">
        <v>895</v>
      </c>
      <c r="F1022" s="166">
        <v>0.05</v>
      </c>
      <c r="G1022" s="165">
        <v>850.25</v>
      </c>
      <c r="H1022" s="139">
        <v>0</v>
      </c>
      <c r="I1022" s="139">
        <v>0</v>
      </c>
      <c r="J1022" s="139">
        <v>0</v>
      </c>
      <c r="K1022" s="203">
        <v>0</v>
      </c>
      <c r="L1022" s="204">
        <v>0</v>
      </c>
      <c r="M1022" s="139" t="s">
        <v>18</v>
      </c>
      <c r="N1022" s="168" t="s">
        <v>18</v>
      </c>
      <c r="O1022" s="170" t="s">
        <v>18</v>
      </c>
      <c r="P1022" s="168" t="s">
        <v>18</v>
      </c>
      <c r="Q1022" s="139" t="s">
        <v>18</v>
      </c>
      <c r="R1022" s="170" t="s">
        <v>18</v>
      </c>
      <c r="S1022" s="139" t="s">
        <v>18</v>
      </c>
    </row>
    <row r="1023" spans="1:19" s="1" customFormat="1">
      <c r="A1023" s="4" t="s">
        <v>44</v>
      </c>
      <c r="B1023" s="2" t="s">
        <v>239</v>
      </c>
      <c r="C1023" s="235" t="s">
        <v>326</v>
      </c>
      <c r="D1023" s="236" t="s">
        <v>327</v>
      </c>
      <c r="E1023" s="165">
        <v>895</v>
      </c>
      <c r="F1023" s="166">
        <v>0.05</v>
      </c>
      <c r="G1023" s="165">
        <v>850.25</v>
      </c>
      <c r="H1023" s="139">
        <v>0</v>
      </c>
      <c r="I1023" s="139">
        <v>0</v>
      </c>
      <c r="J1023" s="139">
        <v>0</v>
      </c>
      <c r="K1023" s="203">
        <v>0</v>
      </c>
      <c r="L1023" s="204">
        <v>0</v>
      </c>
      <c r="M1023" s="139" t="s">
        <v>18</v>
      </c>
      <c r="N1023" s="168" t="s">
        <v>18</v>
      </c>
      <c r="O1023" s="170" t="s">
        <v>18</v>
      </c>
      <c r="P1023" s="168" t="s">
        <v>18</v>
      </c>
      <c r="Q1023" s="139" t="s">
        <v>18</v>
      </c>
      <c r="R1023" s="170" t="s">
        <v>18</v>
      </c>
      <c r="S1023" s="139" t="s">
        <v>18</v>
      </c>
    </row>
    <row r="1024" spans="1:19" s="1" customFormat="1">
      <c r="A1024" s="4" t="s">
        <v>44</v>
      </c>
      <c r="B1024" s="2" t="s">
        <v>239</v>
      </c>
      <c r="C1024" s="235" t="s">
        <v>328</v>
      </c>
      <c r="D1024" s="236" t="s">
        <v>329</v>
      </c>
      <c r="E1024" s="165">
        <v>895</v>
      </c>
      <c r="F1024" s="166">
        <v>0.05</v>
      </c>
      <c r="G1024" s="165">
        <v>850.25</v>
      </c>
      <c r="H1024" s="139">
        <v>0</v>
      </c>
      <c r="I1024" s="139">
        <v>0</v>
      </c>
      <c r="J1024" s="139">
        <v>0</v>
      </c>
      <c r="K1024" s="203">
        <v>0</v>
      </c>
      <c r="L1024" s="204">
        <v>0</v>
      </c>
      <c r="M1024" s="139" t="s">
        <v>18</v>
      </c>
      <c r="N1024" s="168" t="s">
        <v>18</v>
      </c>
      <c r="O1024" s="170" t="s">
        <v>18</v>
      </c>
      <c r="P1024" s="168" t="s">
        <v>18</v>
      </c>
      <c r="Q1024" s="139" t="s">
        <v>18</v>
      </c>
      <c r="R1024" s="170" t="s">
        <v>18</v>
      </c>
      <c r="S1024" s="139" t="s">
        <v>18</v>
      </c>
    </row>
    <row r="1025" spans="1:19" s="1" customFormat="1">
      <c r="A1025" s="4" t="s">
        <v>44</v>
      </c>
      <c r="B1025" s="2" t="s">
        <v>239</v>
      </c>
      <c r="C1025" s="235" t="s">
        <v>330</v>
      </c>
      <c r="D1025" s="236" t="s">
        <v>331</v>
      </c>
      <c r="E1025" s="165">
        <v>895</v>
      </c>
      <c r="F1025" s="166">
        <v>0.05</v>
      </c>
      <c r="G1025" s="165">
        <v>850.25</v>
      </c>
      <c r="H1025" s="139">
        <v>0</v>
      </c>
      <c r="I1025" s="139">
        <v>0</v>
      </c>
      <c r="J1025" s="139">
        <v>0</v>
      </c>
      <c r="K1025" s="203">
        <v>0</v>
      </c>
      <c r="L1025" s="204">
        <v>0</v>
      </c>
      <c r="M1025" s="139" t="s">
        <v>18</v>
      </c>
      <c r="N1025" s="168" t="s">
        <v>18</v>
      </c>
      <c r="O1025" s="170" t="s">
        <v>18</v>
      </c>
      <c r="P1025" s="168" t="s">
        <v>18</v>
      </c>
      <c r="Q1025" s="139" t="s">
        <v>18</v>
      </c>
      <c r="R1025" s="170" t="s">
        <v>18</v>
      </c>
      <c r="S1025" s="139" t="s">
        <v>18</v>
      </c>
    </row>
    <row r="1026" spans="1:19" s="1" customFormat="1">
      <c r="A1026" s="4" t="s">
        <v>44</v>
      </c>
      <c r="B1026" s="2" t="s">
        <v>239</v>
      </c>
      <c r="C1026" s="235" t="s">
        <v>332</v>
      </c>
      <c r="D1026" s="236" t="s">
        <v>333</v>
      </c>
      <c r="E1026" s="165">
        <v>1295</v>
      </c>
      <c r="F1026" s="166">
        <v>0.05</v>
      </c>
      <c r="G1026" s="165">
        <v>1230.25</v>
      </c>
      <c r="H1026" s="139">
        <v>0</v>
      </c>
      <c r="I1026" s="139">
        <v>0</v>
      </c>
      <c r="J1026" s="139">
        <v>0</v>
      </c>
      <c r="K1026" s="203">
        <v>0</v>
      </c>
      <c r="L1026" s="204">
        <v>0</v>
      </c>
      <c r="M1026" s="139" t="s">
        <v>18</v>
      </c>
      <c r="N1026" s="168" t="s">
        <v>18</v>
      </c>
      <c r="O1026" s="170" t="s">
        <v>18</v>
      </c>
      <c r="P1026" s="168" t="s">
        <v>18</v>
      </c>
      <c r="Q1026" s="139" t="s">
        <v>18</v>
      </c>
      <c r="R1026" s="170" t="s">
        <v>18</v>
      </c>
      <c r="S1026" s="139" t="s">
        <v>18</v>
      </c>
    </row>
    <row r="1027" spans="1:19" s="1" customFormat="1">
      <c r="A1027" s="4" t="s">
        <v>44</v>
      </c>
      <c r="B1027" s="2" t="s">
        <v>239</v>
      </c>
      <c r="C1027" s="235" t="s">
        <v>334</v>
      </c>
      <c r="D1027" s="236" t="s">
        <v>335</v>
      </c>
      <c r="E1027" s="165">
        <v>1295</v>
      </c>
      <c r="F1027" s="166">
        <v>0.05</v>
      </c>
      <c r="G1027" s="165">
        <v>1230.25</v>
      </c>
      <c r="H1027" s="139">
        <v>0</v>
      </c>
      <c r="I1027" s="139">
        <v>0</v>
      </c>
      <c r="J1027" s="139">
        <v>0</v>
      </c>
      <c r="K1027" s="203">
        <v>0</v>
      </c>
      <c r="L1027" s="204">
        <v>0</v>
      </c>
      <c r="M1027" s="139" t="s">
        <v>18</v>
      </c>
      <c r="N1027" s="168" t="s">
        <v>18</v>
      </c>
      <c r="O1027" s="170" t="s">
        <v>18</v>
      </c>
      <c r="P1027" s="168" t="s">
        <v>18</v>
      </c>
      <c r="Q1027" s="139" t="s">
        <v>18</v>
      </c>
      <c r="R1027" s="170" t="s">
        <v>18</v>
      </c>
      <c r="S1027" s="139" t="s">
        <v>18</v>
      </c>
    </row>
    <row r="1028" spans="1:19" s="1" customFormat="1">
      <c r="A1028" s="4" t="s">
        <v>44</v>
      </c>
      <c r="B1028" s="2" t="s">
        <v>239</v>
      </c>
      <c r="C1028" s="235" t="s">
        <v>336</v>
      </c>
      <c r="D1028" s="236" t="s">
        <v>337</v>
      </c>
      <c r="E1028" s="165">
        <v>3995</v>
      </c>
      <c r="F1028" s="166">
        <v>0.05</v>
      </c>
      <c r="G1028" s="165">
        <v>3795.25</v>
      </c>
      <c r="H1028" s="139">
        <v>0</v>
      </c>
      <c r="I1028" s="139">
        <v>0</v>
      </c>
      <c r="J1028" s="139">
        <v>0</v>
      </c>
      <c r="K1028" s="203">
        <v>0</v>
      </c>
      <c r="L1028" s="204">
        <v>0</v>
      </c>
      <c r="M1028" s="139" t="s">
        <v>18</v>
      </c>
      <c r="N1028" s="168" t="s">
        <v>18</v>
      </c>
      <c r="O1028" s="170" t="s">
        <v>18</v>
      </c>
      <c r="P1028" s="168" t="s">
        <v>18</v>
      </c>
      <c r="Q1028" s="139" t="s">
        <v>18</v>
      </c>
      <c r="R1028" s="170" t="s">
        <v>18</v>
      </c>
      <c r="S1028" s="139" t="s">
        <v>18</v>
      </c>
    </row>
    <row r="1029" spans="1:19" s="1" customFormat="1">
      <c r="A1029" s="4" t="s">
        <v>44</v>
      </c>
      <c r="B1029" s="2" t="s">
        <v>239</v>
      </c>
      <c r="C1029" s="235" t="s">
        <v>338</v>
      </c>
      <c r="D1029" s="236" t="s">
        <v>339</v>
      </c>
      <c r="E1029" s="165">
        <v>3995</v>
      </c>
      <c r="F1029" s="166">
        <v>0.05</v>
      </c>
      <c r="G1029" s="165">
        <v>3795.25</v>
      </c>
      <c r="H1029" s="139">
        <v>0</v>
      </c>
      <c r="I1029" s="139">
        <v>0</v>
      </c>
      <c r="J1029" s="139">
        <v>0</v>
      </c>
      <c r="K1029" s="203">
        <v>0</v>
      </c>
      <c r="L1029" s="204">
        <v>0</v>
      </c>
      <c r="M1029" s="139" t="s">
        <v>18</v>
      </c>
      <c r="N1029" s="168" t="s">
        <v>18</v>
      </c>
      <c r="O1029" s="170" t="s">
        <v>18</v>
      </c>
      <c r="P1029" s="168" t="s">
        <v>18</v>
      </c>
      <c r="Q1029" s="139" t="s">
        <v>18</v>
      </c>
      <c r="R1029" s="170" t="s">
        <v>18</v>
      </c>
      <c r="S1029" s="139" t="s">
        <v>18</v>
      </c>
    </row>
    <row r="1030" spans="1:19" s="1" customFormat="1">
      <c r="A1030" s="4" t="s">
        <v>44</v>
      </c>
      <c r="B1030" s="2" t="s">
        <v>239</v>
      </c>
      <c r="C1030" s="235" t="s">
        <v>340</v>
      </c>
      <c r="D1030" s="236" t="s">
        <v>341</v>
      </c>
      <c r="E1030" s="165">
        <v>5395</v>
      </c>
      <c r="F1030" s="166">
        <v>0.05</v>
      </c>
      <c r="G1030" s="165">
        <v>5125.25</v>
      </c>
      <c r="H1030" s="139">
        <v>0</v>
      </c>
      <c r="I1030" s="139">
        <v>0</v>
      </c>
      <c r="J1030" s="139">
        <v>0</v>
      </c>
      <c r="K1030" s="203">
        <v>0</v>
      </c>
      <c r="L1030" s="204">
        <v>0</v>
      </c>
      <c r="M1030" s="139" t="s">
        <v>18</v>
      </c>
      <c r="N1030" s="168" t="s">
        <v>18</v>
      </c>
      <c r="O1030" s="170" t="s">
        <v>18</v>
      </c>
      <c r="P1030" s="168" t="s">
        <v>18</v>
      </c>
      <c r="Q1030" s="139" t="s">
        <v>18</v>
      </c>
      <c r="R1030" s="170" t="s">
        <v>18</v>
      </c>
      <c r="S1030" s="139" t="s">
        <v>18</v>
      </c>
    </row>
    <row r="1031" spans="1:19" s="1" customFormat="1">
      <c r="A1031" s="4" t="s">
        <v>44</v>
      </c>
      <c r="B1031" s="2" t="s">
        <v>239</v>
      </c>
      <c r="C1031" s="235" t="s">
        <v>342</v>
      </c>
      <c r="D1031" s="236" t="s">
        <v>343</v>
      </c>
      <c r="E1031" s="165">
        <v>1175</v>
      </c>
      <c r="F1031" s="166">
        <v>0.05</v>
      </c>
      <c r="G1031" s="165">
        <v>1116.25</v>
      </c>
      <c r="H1031" s="139">
        <v>0</v>
      </c>
      <c r="I1031" s="139">
        <v>0</v>
      </c>
      <c r="J1031" s="139">
        <v>0</v>
      </c>
      <c r="K1031" s="203">
        <v>0</v>
      </c>
      <c r="L1031" s="204">
        <v>0</v>
      </c>
      <c r="M1031" s="139" t="s">
        <v>18</v>
      </c>
      <c r="N1031" s="168" t="s">
        <v>18</v>
      </c>
      <c r="O1031" s="170" t="s">
        <v>18</v>
      </c>
      <c r="P1031" s="168" t="s">
        <v>18</v>
      </c>
      <c r="Q1031" s="139" t="s">
        <v>18</v>
      </c>
      <c r="R1031" s="170" t="s">
        <v>18</v>
      </c>
      <c r="S1031" s="139" t="s">
        <v>18</v>
      </c>
    </row>
    <row r="1032" spans="1:19" s="1" customFormat="1">
      <c r="A1032" s="4" t="s">
        <v>44</v>
      </c>
      <c r="B1032" s="2" t="s">
        <v>239</v>
      </c>
      <c r="C1032" s="235" t="s">
        <v>344</v>
      </c>
      <c r="D1032" s="236" t="s">
        <v>345</v>
      </c>
      <c r="E1032" s="165">
        <v>1175</v>
      </c>
      <c r="F1032" s="166">
        <v>0.05</v>
      </c>
      <c r="G1032" s="165">
        <v>1116.25</v>
      </c>
      <c r="H1032" s="139">
        <v>0</v>
      </c>
      <c r="I1032" s="139">
        <v>0</v>
      </c>
      <c r="J1032" s="139">
        <v>0</v>
      </c>
      <c r="K1032" s="203">
        <v>0</v>
      </c>
      <c r="L1032" s="204">
        <v>0</v>
      </c>
      <c r="M1032" s="139" t="s">
        <v>18</v>
      </c>
      <c r="N1032" s="168" t="s">
        <v>18</v>
      </c>
      <c r="O1032" s="170" t="s">
        <v>18</v>
      </c>
      <c r="P1032" s="168" t="s">
        <v>18</v>
      </c>
      <c r="Q1032" s="139" t="s">
        <v>18</v>
      </c>
      <c r="R1032" s="170" t="s">
        <v>18</v>
      </c>
      <c r="S1032" s="139" t="s">
        <v>18</v>
      </c>
    </row>
    <row r="1033" spans="1:19" s="1" customFormat="1">
      <c r="A1033" s="4" t="s">
        <v>44</v>
      </c>
      <c r="B1033" s="2" t="s">
        <v>239</v>
      </c>
      <c r="C1033" s="235" t="s">
        <v>346</v>
      </c>
      <c r="D1033" s="236" t="s">
        <v>347</v>
      </c>
      <c r="E1033" s="165">
        <v>1795</v>
      </c>
      <c r="F1033" s="166">
        <v>0.05</v>
      </c>
      <c r="G1033" s="165">
        <v>1705.25</v>
      </c>
      <c r="H1033" s="139">
        <v>0</v>
      </c>
      <c r="I1033" s="139">
        <v>0</v>
      </c>
      <c r="J1033" s="139">
        <v>0</v>
      </c>
      <c r="K1033" s="203">
        <v>0</v>
      </c>
      <c r="L1033" s="204">
        <v>0</v>
      </c>
      <c r="M1033" s="139" t="s">
        <v>18</v>
      </c>
      <c r="N1033" s="168" t="s">
        <v>18</v>
      </c>
      <c r="O1033" s="170" t="s">
        <v>18</v>
      </c>
      <c r="P1033" s="168" t="s">
        <v>18</v>
      </c>
      <c r="Q1033" s="139" t="s">
        <v>18</v>
      </c>
      <c r="R1033" s="170" t="s">
        <v>18</v>
      </c>
      <c r="S1033" s="139" t="s">
        <v>18</v>
      </c>
    </row>
    <row r="1034" spans="1:19" s="1" customFormat="1">
      <c r="A1034" s="4" t="s">
        <v>44</v>
      </c>
      <c r="B1034" s="2" t="s">
        <v>239</v>
      </c>
      <c r="C1034" s="235" t="s">
        <v>348</v>
      </c>
      <c r="D1034" s="236" t="s">
        <v>349</v>
      </c>
      <c r="E1034" s="165">
        <v>1795</v>
      </c>
      <c r="F1034" s="166">
        <v>0.05</v>
      </c>
      <c r="G1034" s="165">
        <v>1705.25</v>
      </c>
      <c r="H1034" s="139">
        <v>0</v>
      </c>
      <c r="I1034" s="139">
        <v>0</v>
      </c>
      <c r="J1034" s="139">
        <v>0</v>
      </c>
      <c r="K1034" s="203">
        <v>0</v>
      </c>
      <c r="L1034" s="204">
        <v>0</v>
      </c>
      <c r="M1034" s="139" t="s">
        <v>18</v>
      </c>
      <c r="N1034" s="168" t="s">
        <v>18</v>
      </c>
      <c r="O1034" s="170" t="s">
        <v>18</v>
      </c>
      <c r="P1034" s="168" t="s">
        <v>18</v>
      </c>
      <c r="Q1034" s="139" t="s">
        <v>18</v>
      </c>
      <c r="R1034" s="170" t="s">
        <v>18</v>
      </c>
      <c r="S1034" s="139" t="s">
        <v>18</v>
      </c>
    </row>
    <row r="1035" spans="1:19" s="1" customFormat="1" ht="30">
      <c r="A1035" s="4" t="s">
        <v>44</v>
      </c>
      <c r="B1035" s="2" t="s">
        <v>352</v>
      </c>
      <c r="C1035" s="3" t="s">
        <v>353</v>
      </c>
      <c r="D1035" s="3" t="s">
        <v>354</v>
      </c>
      <c r="E1035" s="165">
        <v>4930</v>
      </c>
      <c r="F1035" s="166">
        <v>0.05</v>
      </c>
      <c r="G1035" s="165">
        <v>4683.5</v>
      </c>
      <c r="H1035" s="139">
        <v>0</v>
      </c>
      <c r="I1035" s="139">
        <v>0</v>
      </c>
      <c r="J1035" s="139">
        <v>0</v>
      </c>
      <c r="K1035" s="139">
        <v>0</v>
      </c>
      <c r="L1035" s="139">
        <v>0</v>
      </c>
      <c r="M1035" s="139" t="s">
        <v>18</v>
      </c>
      <c r="N1035" s="168" t="s">
        <v>18</v>
      </c>
      <c r="O1035" s="170" t="s">
        <v>18</v>
      </c>
      <c r="P1035" s="168" t="s">
        <v>18</v>
      </c>
      <c r="Q1035" s="139" t="s">
        <v>18</v>
      </c>
      <c r="R1035" s="170" t="s">
        <v>18</v>
      </c>
      <c r="S1035" s="139" t="s">
        <v>18</v>
      </c>
    </row>
    <row r="1036" spans="1:19" s="1" customFormat="1" ht="30">
      <c r="A1036" s="4" t="s">
        <v>44</v>
      </c>
      <c r="B1036" s="2" t="s">
        <v>352</v>
      </c>
      <c r="C1036" s="3" t="s">
        <v>355</v>
      </c>
      <c r="D1036" s="3" t="s">
        <v>356</v>
      </c>
      <c r="E1036" s="165">
        <v>4930</v>
      </c>
      <c r="F1036" s="166">
        <v>0.05</v>
      </c>
      <c r="G1036" s="165">
        <v>4683.5</v>
      </c>
      <c r="H1036" s="139">
        <v>0</v>
      </c>
      <c r="I1036" s="139">
        <v>0</v>
      </c>
      <c r="J1036" s="139">
        <v>0</v>
      </c>
      <c r="K1036" s="139">
        <v>0</v>
      </c>
      <c r="L1036" s="139">
        <v>0</v>
      </c>
      <c r="M1036" s="139" t="s">
        <v>18</v>
      </c>
      <c r="N1036" s="168" t="s">
        <v>18</v>
      </c>
      <c r="O1036" s="170" t="s">
        <v>18</v>
      </c>
      <c r="P1036" s="168" t="s">
        <v>18</v>
      </c>
      <c r="Q1036" s="139" t="s">
        <v>18</v>
      </c>
      <c r="R1036" s="170" t="s">
        <v>18</v>
      </c>
      <c r="S1036" s="139" t="s">
        <v>18</v>
      </c>
    </row>
    <row r="1037" spans="1:19" s="1" customFormat="1" ht="30">
      <c r="A1037" s="4" t="s">
        <v>44</v>
      </c>
      <c r="B1037" s="2" t="s">
        <v>352</v>
      </c>
      <c r="C1037" s="3" t="s">
        <v>357</v>
      </c>
      <c r="D1037" s="3" t="s">
        <v>358</v>
      </c>
      <c r="E1037" s="165">
        <v>1675</v>
      </c>
      <c r="F1037" s="166">
        <v>0.05</v>
      </c>
      <c r="G1037" s="165">
        <v>1591.25</v>
      </c>
      <c r="H1037" s="139">
        <v>0</v>
      </c>
      <c r="I1037" s="139">
        <v>0</v>
      </c>
      <c r="J1037" s="139">
        <v>0</v>
      </c>
      <c r="K1037" s="139">
        <v>0</v>
      </c>
      <c r="L1037" s="139">
        <v>0</v>
      </c>
      <c r="M1037" s="139" t="s">
        <v>18</v>
      </c>
      <c r="N1037" s="168" t="s">
        <v>18</v>
      </c>
      <c r="O1037" s="170" t="s">
        <v>18</v>
      </c>
      <c r="P1037" s="168" t="s">
        <v>18</v>
      </c>
      <c r="Q1037" s="139" t="s">
        <v>18</v>
      </c>
      <c r="R1037" s="170" t="s">
        <v>18</v>
      </c>
      <c r="S1037" s="139" t="s">
        <v>18</v>
      </c>
    </row>
    <row r="1038" spans="1:19" s="1" customFormat="1" ht="30">
      <c r="A1038" s="4" t="s">
        <v>44</v>
      </c>
      <c r="B1038" s="2" t="s">
        <v>352</v>
      </c>
      <c r="C1038" s="3" t="s">
        <v>359</v>
      </c>
      <c r="D1038" s="3" t="s">
        <v>360</v>
      </c>
      <c r="E1038" s="165">
        <v>1675</v>
      </c>
      <c r="F1038" s="166">
        <v>0.05</v>
      </c>
      <c r="G1038" s="165">
        <v>1591.25</v>
      </c>
      <c r="H1038" s="139">
        <v>0</v>
      </c>
      <c r="I1038" s="139">
        <v>0</v>
      </c>
      <c r="J1038" s="139">
        <v>0</v>
      </c>
      <c r="K1038" s="139">
        <v>0</v>
      </c>
      <c r="L1038" s="139">
        <v>0</v>
      </c>
      <c r="M1038" s="139" t="s">
        <v>18</v>
      </c>
      <c r="N1038" s="168" t="s">
        <v>18</v>
      </c>
      <c r="O1038" s="170" t="s">
        <v>18</v>
      </c>
      <c r="P1038" s="168" t="s">
        <v>18</v>
      </c>
      <c r="Q1038" s="139" t="s">
        <v>18</v>
      </c>
      <c r="R1038" s="170" t="s">
        <v>18</v>
      </c>
      <c r="S1038" s="139" t="s">
        <v>18</v>
      </c>
    </row>
    <row r="1039" spans="1:19" s="1" customFormat="1" ht="30">
      <c r="A1039" s="4" t="s">
        <v>44</v>
      </c>
      <c r="B1039" s="2" t="s">
        <v>352</v>
      </c>
      <c r="C1039" s="3" t="s">
        <v>361</v>
      </c>
      <c r="D1039" s="3" t="s">
        <v>362</v>
      </c>
      <c r="E1039" s="165">
        <v>6295</v>
      </c>
      <c r="F1039" s="166">
        <v>0.05</v>
      </c>
      <c r="G1039" s="165">
        <v>5980.25</v>
      </c>
      <c r="H1039" s="139">
        <v>0</v>
      </c>
      <c r="I1039" s="139">
        <v>0</v>
      </c>
      <c r="J1039" s="139">
        <v>0</v>
      </c>
      <c r="K1039" s="139">
        <v>0</v>
      </c>
      <c r="L1039" s="139">
        <v>0</v>
      </c>
      <c r="M1039" s="139" t="s">
        <v>18</v>
      </c>
      <c r="N1039" s="168" t="s">
        <v>18</v>
      </c>
      <c r="O1039" s="170" t="s">
        <v>18</v>
      </c>
      <c r="P1039" s="168" t="s">
        <v>18</v>
      </c>
      <c r="Q1039" s="139" t="s">
        <v>18</v>
      </c>
      <c r="R1039" s="170" t="s">
        <v>18</v>
      </c>
      <c r="S1039" s="139" t="s">
        <v>18</v>
      </c>
    </row>
    <row r="1040" spans="1:19" s="1" customFormat="1" ht="30">
      <c r="A1040" s="4" t="s">
        <v>44</v>
      </c>
      <c r="B1040" s="2" t="s">
        <v>352</v>
      </c>
      <c r="C1040" s="3" t="s">
        <v>363</v>
      </c>
      <c r="D1040" s="3" t="s">
        <v>364</v>
      </c>
      <c r="E1040" s="165">
        <v>6295</v>
      </c>
      <c r="F1040" s="166">
        <v>0.05</v>
      </c>
      <c r="G1040" s="165">
        <v>5980.25</v>
      </c>
      <c r="H1040" s="139">
        <v>0</v>
      </c>
      <c r="I1040" s="139">
        <v>0</v>
      </c>
      <c r="J1040" s="139">
        <v>0</v>
      </c>
      <c r="K1040" s="139">
        <v>0</v>
      </c>
      <c r="L1040" s="139">
        <v>0</v>
      </c>
      <c r="M1040" s="139" t="s">
        <v>18</v>
      </c>
      <c r="N1040" s="168" t="s">
        <v>18</v>
      </c>
      <c r="O1040" s="170" t="s">
        <v>18</v>
      </c>
      <c r="P1040" s="168" t="s">
        <v>18</v>
      </c>
      <c r="Q1040" s="139" t="s">
        <v>18</v>
      </c>
      <c r="R1040" s="170" t="s">
        <v>18</v>
      </c>
      <c r="S1040" s="139" t="s">
        <v>18</v>
      </c>
    </row>
    <row r="1041" spans="1:19" s="1" customFormat="1" ht="30">
      <c r="A1041" s="4" t="s">
        <v>44</v>
      </c>
      <c r="B1041" s="2" t="s">
        <v>352</v>
      </c>
      <c r="C1041" s="3" t="s">
        <v>365</v>
      </c>
      <c r="D1041" s="3" t="s">
        <v>366</v>
      </c>
      <c r="E1041" s="165">
        <v>1885</v>
      </c>
      <c r="F1041" s="166">
        <v>0.05</v>
      </c>
      <c r="G1041" s="165">
        <v>1790.75</v>
      </c>
      <c r="H1041" s="139">
        <v>0</v>
      </c>
      <c r="I1041" s="139">
        <v>0</v>
      </c>
      <c r="J1041" s="139">
        <v>0</v>
      </c>
      <c r="K1041" s="139">
        <v>0</v>
      </c>
      <c r="L1041" s="139">
        <v>0</v>
      </c>
      <c r="M1041" s="139" t="s">
        <v>18</v>
      </c>
      <c r="N1041" s="168" t="s">
        <v>18</v>
      </c>
      <c r="O1041" s="170" t="s">
        <v>18</v>
      </c>
      <c r="P1041" s="168" t="s">
        <v>18</v>
      </c>
      <c r="Q1041" s="139" t="s">
        <v>18</v>
      </c>
      <c r="R1041" s="170" t="s">
        <v>18</v>
      </c>
      <c r="S1041" s="139" t="s">
        <v>18</v>
      </c>
    </row>
    <row r="1042" spans="1:19" s="1" customFormat="1" ht="30">
      <c r="A1042" s="4" t="s">
        <v>44</v>
      </c>
      <c r="B1042" s="2" t="s">
        <v>352</v>
      </c>
      <c r="C1042" s="3" t="s">
        <v>367</v>
      </c>
      <c r="D1042" s="3" t="s">
        <v>368</v>
      </c>
      <c r="E1042" s="165">
        <v>1885</v>
      </c>
      <c r="F1042" s="166">
        <v>0.05</v>
      </c>
      <c r="G1042" s="165">
        <v>1790.75</v>
      </c>
      <c r="H1042" s="139">
        <v>0</v>
      </c>
      <c r="I1042" s="139">
        <v>0</v>
      </c>
      <c r="J1042" s="139">
        <v>0</v>
      </c>
      <c r="K1042" s="139">
        <v>0</v>
      </c>
      <c r="L1042" s="139">
        <v>0</v>
      </c>
      <c r="M1042" s="139" t="s">
        <v>18</v>
      </c>
      <c r="N1042" s="168" t="s">
        <v>18</v>
      </c>
      <c r="O1042" s="170" t="s">
        <v>18</v>
      </c>
      <c r="P1042" s="168" t="s">
        <v>18</v>
      </c>
      <c r="Q1042" s="139" t="s">
        <v>18</v>
      </c>
      <c r="R1042" s="170" t="s">
        <v>18</v>
      </c>
      <c r="S1042" s="139" t="s">
        <v>18</v>
      </c>
    </row>
    <row r="1043" spans="1:19" s="1" customFormat="1" ht="30">
      <c r="A1043" s="4" t="s">
        <v>44</v>
      </c>
      <c r="B1043" s="2" t="s">
        <v>352</v>
      </c>
      <c r="C1043" s="3" t="s">
        <v>369</v>
      </c>
      <c r="D1043" s="3" t="s">
        <v>370</v>
      </c>
      <c r="E1043" s="165">
        <v>8395</v>
      </c>
      <c r="F1043" s="166">
        <v>0.05</v>
      </c>
      <c r="G1043" s="165">
        <v>7975.25</v>
      </c>
      <c r="H1043" s="139">
        <v>0</v>
      </c>
      <c r="I1043" s="139">
        <v>0</v>
      </c>
      <c r="J1043" s="139">
        <v>0</v>
      </c>
      <c r="K1043" s="139">
        <v>0</v>
      </c>
      <c r="L1043" s="139">
        <v>0</v>
      </c>
      <c r="M1043" s="139" t="s">
        <v>18</v>
      </c>
      <c r="N1043" s="168" t="s">
        <v>18</v>
      </c>
      <c r="O1043" s="170" t="s">
        <v>18</v>
      </c>
      <c r="P1043" s="168" t="s">
        <v>18</v>
      </c>
      <c r="Q1043" s="139" t="s">
        <v>18</v>
      </c>
      <c r="R1043" s="170" t="s">
        <v>18</v>
      </c>
      <c r="S1043" s="139" t="s">
        <v>18</v>
      </c>
    </row>
    <row r="1044" spans="1:19" s="1" customFormat="1" ht="30">
      <c r="A1044" s="4" t="s">
        <v>44</v>
      </c>
      <c r="B1044" s="2" t="s">
        <v>352</v>
      </c>
      <c r="C1044" s="3" t="s">
        <v>371</v>
      </c>
      <c r="D1044" s="3" t="s">
        <v>372</v>
      </c>
      <c r="E1044" s="165">
        <v>8395</v>
      </c>
      <c r="F1044" s="166">
        <v>0.05</v>
      </c>
      <c r="G1044" s="165">
        <v>7975.25</v>
      </c>
      <c r="H1044" s="139">
        <v>0</v>
      </c>
      <c r="I1044" s="139">
        <v>0</v>
      </c>
      <c r="J1044" s="139">
        <v>0</v>
      </c>
      <c r="K1044" s="139">
        <v>0</v>
      </c>
      <c r="L1044" s="139">
        <v>0</v>
      </c>
      <c r="M1044" s="139" t="s">
        <v>18</v>
      </c>
      <c r="N1044" s="168" t="s">
        <v>18</v>
      </c>
      <c r="O1044" s="170" t="s">
        <v>18</v>
      </c>
      <c r="P1044" s="168" t="s">
        <v>18</v>
      </c>
      <c r="Q1044" s="139" t="s">
        <v>18</v>
      </c>
      <c r="R1044" s="170" t="s">
        <v>18</v>
      </c>
      <c r="S1044" s="139" t="s">
        <v>18</v>
      </c>
    </row>
    <row r="1045" spans="1:19" s="1" customFormat="1" ht="30">
      <c r="A1045" s="4" t="s">
        <v>44</v>
      </c>
      <c r="B1045" s="2" t="s">
        <v>352</v>
      </c>
      <c r="C1045" s="3" t="s">
        <v>373</v>
      </c>
      <c r="D1045" s="3" t="s">
        <v>374</v>
      </c>
      <c r="E1045" s="165">
        <v>3280</v>
      </c>
      <c r="F1045" s="166">
        <v>0.05</v>
      </c>
      <c r="G1045" s="165">
        <v>3116</v>
      </c>
      <c r="H1045" s="139">
        <v>0</v>
      </c>
      <c r="I1045" s="139">
        <v>0</v>
      </c>
      <c r="J1045" s="139">
        <v>0</v>
      </c>
      <c r="K1045" s="139">
        <v>0</v>
      </c>
      <c r="L1045" s="139">
        <v>0</v>
      </c>
      <c r="M1045" s="139" t="s">
        <v>18</v>
      </c>
      <c r="N1045" s="168" t="s">
        <v>18</v>
      </c>
      <c r="O1045" s="170" t="s">
        <v>18</v>
      </c>
      <c r="P1045" s="168" t="s">
        <v>18</v>
      </c>
      <c r="Q1045" s="139" t="s">
        <v>18</v>
      </c>
      <c r="R1045" s="170" t="s">
        <v>18</v>
      </c>
      <c r="S1045" s="139" t="s">
        <v>18</v>
      </c>
    </row>
    <row r="1046" spans="1:19" s="1" customFormat="1" ht="30">
      <c r="A1046" s="4" t="s">
        <v>44</v>
      </c>
      <c r="B1046" s="2" t="s">
        <v>352</v>
      </c>
      <c r="C1046" s="3" t="s">
        <v>375</v>
      </c>
      <c r="D1046" s="3" t="s">
        <v>376</v>
      </c>
      <c r="E1046" s="165">
        <v>3280</v>
      </c>
      <c r="F1046" s="166">
        <v>0.05</v>
      </c>
      <c r="G1046" s="165">
        <v>3116</v>
      </c>
      <c r="H1046" s="139">
        <v>0</v>
      </c>
      <c r="I1046" s="139">
        <v>0</v>
      </c>
      <c r="J1046" s="139">
        <v>0</v>
      </c>
      <c r="K1046" s="139">
        <v>0</v>
      </c>
      <c r="L1046" s="139">
        <v>0</v>
      </c>
      <c r="M1046" s="139" t="s">
        <v>18</v>
      </c>
      <c r="N1046" s="168" t="s">
        <v>18</v>
      </c>
      <c r="O1046" s="170" t="s">
        <v>18</v>
      </c>
      <c r="P1046" s="168" t="s">
        <v>18</v>
      </c>
      <c r="Q1046" s="139" t="s">
        <v>18</v>
      </c>
      <c r="R1046" s="170" t="s">
        <v>18</v>
      </c>
      <c r="S1046" s="139" t="s">
        <v>18</v>
      </c>
    </row>
    <row r="1047" spans="1:19" s="1" customFormat="1" ht="30">
      <c r="A1047" s="4" t="s">
        <v>44</v>
      </c>
      <c r="B1047" s="2" t="s">
        <v>352</v>
      </c>
      <c r="C1047" s="3" t="s">
        <v>377</v>
      </c>
      <c r="D1047" s="3" t="s">
        <v>378</v>
      </c>
      <c r="E1047" s="165">
        <v>1075</v>
      </c>
      <c r="F1047" s="166">
        <v>0.05</v>
      </c>
      <c r="G1047" s="165">
        <v>1021.25</v>
      </c>
      <c r="H1047" s="139">
        <v>0</v>
      </c>
      <c r="I1047" s="139">
        <v>0</v>
      </c>
      <c r="J1047" s="139">
        <v>0</v>
      </c>
      <c r="K1047" s="139">
        <v>0</v>
      </c>
      <c r="L1047" s="139">
        <v>0</v>
      </c>
      <c r="M1047" s="139" t="s">
        <v>18</v>
      </c>
      <c r="N1047" s="168" t="s">
        <v>18</v>
      </c>
      <c r="O1047" s="170" t="s">
        <v>18</v>
      </c>
      <c r="P1047" s="168" t="s">
        <v>18</v>
      </c>
      <c r="Q1047" s="139" t="s">
        <v>18</v>
      </c>
      <c r="R1047" s="170" t="s">
        <v>18</v>
      </c>
      <c r="S1047" s="139" t="s">
        <v>18</v>
      </c>
    </row>
    <row r="1048" spans="1:19" s="1" customFormat="1" ht="30">
      <c r="A1048" s="4" t="s">
        <v>44</v>
      </c>
      <c r="B1048" s="2" t="s">
        <v>352</v>
      </c>
      <c r="C1048" s="3" t="s">
        <v>379</v>
      </c>
      <c r="D1048" s="3" t="s">
        <v>380</v>
      </c>
      <c r="E1048" s="165">
        <v>1075</v>
      </c>
      <c r="F1048" s="166">
        <v>0.05</v>
      </c>
      <c r="G1048" s="165">
        <v>1021.25</v>
      </c>
      <c r="H1048" s="139">
        <v>0</v>
      </c>
      <c r="I1048" s="139">
        <v>0</v>
      </c>
      <c r="J1048" s="139">
        <v>0</v>
      </c>
      <c r="K1048" s="139">
        <v>0</v>
      </c>
      <c r="L1048" s="139">
        <v>0</v>
      </c>
      <c r="M1048" s="139" t="s">
        <v>18</v>
      </c>
      <c r="N1048" s="168" t="s">
        <v>18</v>
      </c>
      <c r="O1048" s="170" t="s">
        <v>18</v>
      </c>
      <c r="P1048" s="168" t="s">
        <v>18</v>
      </c>
      <c r="Q1048" s="139" t="s">
        <v>18</v>
      </c>
      <c r="R1048" s="170" t="s">
        <v>18</v>
      </c>
      <c r="S1048" s="139" t="s">
        <v>18</v>
      </c>
    </row>
    <row r="1049" spans="1:19" s="1" customFormat="1" ht="30">
      <c r="A1049" s="4" t="s">
        <v>44</v>
      </c>
      <c r="B1049" s="2" t="s">
        <v>352</v>
      </c>
      <c r="C1049" s="3" t="s">
        <v>381</v>
      </c>
      <c r="D1049" s="3" t="s">
        <v>382</v>
      </c>
      <c r="E1049" s="165">
        <v>3985</v>
      </c>
      <c r="F1049" s="166">
        <v>0.05</v>
      </c>
      <c r="G1049" s="165">
        <v>3785.75</v>
      </c>
      <c r="H1049" s="139">
        <v>0</v>
      </c>
      <c r="I1049" s="139">
        <v>0</v>
      </c>
      <c r="J1049" s="139">
        <v>0</v>
      </c>
      <c r="K1049" s="139">
        <v>0</v>
      </c>
      <c r="L1049" s="139">
        <v>0</v>
      </c>
      <c r="M1049" s="139" t="s">
        <v>18</v>
      </c>
      <c r="N1049" s="168" t="s">
        <v>18</v>
      </c>
      <c r="O1049" s="170" t="s">
        <v>18</v>
      </c>
      <c r="P1049" s="168" t="s">
        <v>18</v>
      </c>
      <c r="Q1049" s="139" t="s">
        <v>18</v>
      </c>
      <c r="R1049" s="170" t="s">
        <v>18</v>
      </c>
      <c r="S1049" s="139" t="s">
        <v>18</v>
      </c>
    </row>
    <row r="1050" spans="1:19" s="1" customFormat="1" ht="30">
      <c r="A1050" s="4" t="s">
        <v>44</v>
      </c>
      <c r="B1050" s="2" t="s">
        <v>352</v>
      </c>
      <c r="C1050" s="3" t="s">
        <v>383</v>
      </c>
      <c r="D1050" s="3" t="s">
        <v>384</v>
      </c>
      <c r="E1050" s="165">
        <v>3985</v>
      </c>
      <c r="F1050" s="166">
        <v>0.05</v>
      </c>
      <c r="G1050" s="165">
        <v>3785.75</v>
      </c>
      <c r="H1050" s="139">
        <v>0</v>
      </c>
      <c r="I1050" s="139">
        <v>0</v>
      </c>
      <c r="J1050" s="139">
        <v>0</v>
      </c>
      <c r="K1050" s="139">
        <v>0</v>
      </c>
      <c r="L1050" s="139">
        <v>0</v>
      </c>
      <c r="M1050" s="139" t="s">
        <v>18</v>
      </c>
      <c r="N1050" s="168" t="s">
        <v>18</v>
      </c>
      <c r="O1050" s="170" t="s">
        <v>18</v>
      </c>
      <c r="P1050" s="168" t="s">
        <v>18</v>
      </c>
      <c r="Q1050" s="139" t="s">
        <v>18</v>
      </c>
      <c r="R1050" s="170" t="s">
        <v>18</v>
      </c>
      <c r="S1050" s="139" t="s">
        <v>18</v>
      </c>
    </row>
    <row r="1051" spans="1:19" s="1" customFormat="1">
      <c r="A1051" s="4" t="s">
        <v>44</v>
      </c>
      <c r="B1051" s="2" t="s">
        <v>45</v>
      </c>
      <c r="C1051" s="3" t="s">
        <v>403</v>
      </c>
      <c r="D1051" s="3" t="s">
        <v>404</v>
      </c>
      <c r="E1051" s="176" t="s">
        <v>18</v>
      </c>
      <c r="F1051" s="166" t="s">
        <v>18</v>
      </c>
      <c r="G1051" s="165" t="s">
        <v>18</v>
      </c>
      <c r="H1051" s="139">
        <v>0</v>
      </c>
      <c r="I1051" s="139">
        <v>0</v>
      </c>
      <c r="J1051" s="139">
        <v>0</v>
      </c>
      <c r="K1051" s="139">
        <v>0</v>
      </c>
      <c r="L1051" s="204">
        <v>0</v>
      </c>
      <c r="M1051" s="204">
        <v>10920</v>
      </c>
      <c r="N1051" s="168" t="s">
        <v>18</v>
      </c>
      <c r="O1051" s="170" t="s">
        <v>18</v>
      </c>
      <c r="P1051" s="168" t="s">
        <v>18</v>
      </c>
      <c r="Q1051" s="139" t="s">
        <v>18</v>
      </c>
      <c r="R1051" s="170" t="s">
        <v>18</v>
      </c>
      <c r="S1051" s="139" t="s">
        <v>18</v>
      </c>
    </row>
    <row r="1052" spans="1:19" s="1" customFormat="1">
      <c r="A1052" s="4" t="s">
        <v>44</v>
      </c>
      <c r="B1052" s="2" t="s">
        <v>45</v>
      </c>
      <c r="C1052" s="3" t="s">
        <v>405</v>
      </c>
      <c r="D1052" s="3" t="s">
        <v>406</v>
      </c>
      <c r="E1052" s="176" t="s">
        <v>18</v>
      </c>
      <c r="F1052" s="166" t="s">
        <v>18</v>
      </c>
      <c r="G1052" s="165" t="s">
        <v>18</v>
      </c>
      <c r="H1052" s="139">
        <v>0</v>
      </c>
      <c r="I1052" s="139">
        <v>0</v>
      </c>
      <c r="J1052" s="139">
        <v>0</v>
      </c>
      <c r="K1052" s="139">
        <v>0</v>
      </c>
      <c r="L1052" s="204">
        <v>0</v>
      </c>
      <c r="M1052" s="204">
        <v>21207</v>
      </c>
      <c r="N1052" s="168" t="s">
        <v>18</v>
      </c>
      <c r="O1052" s="170" t="s">
        <v>18</v>
      </c>
      <c r="P1052" s="168" t="s">
        <v>18</v>
      </c>
      <c r="Q1052" s="139" t="s">
        <v>18</v>
      </c>
      <c r="R1052" s="170" t="s">
        <v>18</v>
      </c>
      <c r="S1052" s="139" t="s">
        <v>18</v>
      </c>
    </row>
    <row r="1053" spans="1:19" s="1" customFormat="1">
      <c r="A1053" s="4" t="s">
        <v>44</v>
      </c>
      <c r="B1053" s="2" t="s">
        <v>45</v>
      </c>
      <c r="C1053" s="3" t="s">
        <v>407</v>
      </c>
      <c r="D1053" s="3" t="s">
        <v>408</v>
      </c>
      <c r="E1053" s="176" t="s">
        <v>18</v>
      </c>
      <c r="F1053" s="166" t="s">
        <v>18</v>
      </c>
      <c r="G1053" s="165" t="s">
        <v>18</v>
      </c>
      <c r="H1053" s="139">
        <v>0</v>
      </c>
      <c r="I1053" s="139">
        <v>0</v>
      </c>
      <c r="J1053" s="139">
        <v>0</v>
      </c>
      <c r="K1053" s="139">
        <v>0</v>
      </c>
      <c r="L1053" s="204">
        <v>0</v>
      </c>
      <c r="M1053" s="204">
        <v>36393</v>
      </c>
      <c r="N1053" s="168" t="s">
        <v>18</v>
      </c>
      <c r="O1053" s="170" t="s">
        <v>18</v>
      </c>
      <c r="P1053" s="168" t="s">
        <v>18</v>
      </c>
      <c r="Q1053" s="139" t="s">
        <v>18</v>
      </c>
      <c r="R1053" s="170" t="s">
        <v>18</v>
      </c>
      <c r="S1053" s="139" t="s">
        <v>18</v>
      </c>
    </row>
    <row r="1054" spans="1:19" s="1" customFormat="1">
      <c r="A1054" s="4" t="s">
        <v>44</v>
      </c>
      <c r="B1054" s="2" t="s">
        <v>45</v>
      </c>
      <c r="C1054" s="3" t="s">
        <v>409</v>
      </c>
      <c r="D1054" s="3" t="s">
        <v>410</v>
      </c>
      <c r="E1054" s="176" t="s">
        <v>18</v>
      </c>
      <c r="F1054" s="166" t="s">
        <v>18</v>
      </c>
      <c r="G1054" s="165" t="s">
        <v>18</v>
      </c>
      <c r="H1054" s="139">
        <v>0</v>
      </c>
      <c r="I1054" s="139">
        <v>0</v>
      </c>
      <c r="J1054" s="139">
        <v>0</v>
      </c>
      <c r="K1054" s="139">
        <v>0</v>
      </c>
      <c r="L1054" s="204">
        <v>0</v>
      </c>
      <c r="M1054" s="204">
        <v>3072</v>
      </c>
      <c r="N1054" s="168" t="s">
        <v>18</v>
      </c>
      <c r="O1054" s="170" t="s">
        <v>18</v>
      </c>
      <c r="P1054" s="168" t="s">
        <v>18</v>
      </c>
      <c r="Q1054" s="139" t="s">
        <v>18</v>
      </c>
      <c r="R1054" s="170" t="s">
        <v>18</v>
      </c>
      <c r="S1054" s="139" t="s">
        <v>18</v>
      </c>
    </row>
    <row r="1055" spans="1:19" s="1" customFormat="1">
      <c r="A1055" s="4" t="s">
        <v>44</v>
      </c>
      <c r="B1055" s="2" t="s">
        <v>45</v>
      </c>
      <c r="C1055" s="3" t="s">
        <v>411</v>
      </c>
      <c r="D1055" s="3" t="s">
        <v>412</v>
      </c>
      <c r="E1055" s="176" t="s">
        <v>18</v>
      </c>
      <c r="F1055" s="166" t="s">
        <v>18</v>
      </c>
      <c r="G1055" s="165" t="s">
        <v>18</v>
      </c>
      <c r="H1055" s="139">
        <v>0</v>
      </c>
      <c r="I1055" s="139">
        <v>0</v>
      </c>
      <c r="J1055" s="139">
        <v>0</v>
      </c>
      <c r="K1055" s="139">
        <v>0</v>
      </c>
      <c r="L1055" s="204">
        <v>0</v>
      </c>
      <c r="M1055" s="204">
        <v>6315</v>
      </c>
      <c r="N1055" s="168" t="s">
        <v>18</v>
      </c>
      <c r="O1055" s="170" t="s">
        <v>18</v>
      </c>
      <c r="P1055" s="168" t="s">
        <v>18</v>
      </c>
      <c r="Q1055" s="139" t="s">
        <v>18</v>
      </c>
      <c r="R1055" s="170" t="s">
        <v>18</v>
      </c>
      <c r="S1055" s="139" t="s">
        <v>18</v>
      </c>
    </row>
    <row r="1056" spans="1:19" s="1" customFormat="1">
      <c r="A1056" s="4" t="s">
        <v>44</v>
      </c>
      <c r="B1056" s="2" t="s">
        <v>45</v>
      </c>
      <c r="C1056" s="3" t="s">
        <v>413</v>
      </c>
      <c r="D1056" s="3" t="s">
        <v>414</v>
      </c>
      <c r="E1056" s="176" t="s">
        <v>18</v>
      </c>
      <c r="F1056" s="166" t="s">
        <v>18</v>
      </c>
      <c r="G1056" s="165" t="s">
        <v>18</v>
      </c>
      <c r="H1056" s="139">
        <v>0</v>
      </c>
      <c r="I1056" s="139">
        <v>0</v>
      </c>
      <c r="J1056" s="139">
        <v>0</v>
      </c>
      <c r="K1056" s="139">
        <v>0</v>
      </c>
      <c r="L1056" s="204">
        <v>0</v>
      </c>
      <c r="M1056" s="204">
        <v>1680</v>
      </c>
      <c r="N1056" s="168" t="s">
        <v>18</v>
      </c>
      <c r="O1056" s="170" t="s">
        <v>18</v>
      </c>
      <c r="P1056" s="168" t="s">
        <v>18</v>
      </c>
      <c r="Q1056" s="139" t="s">
        <v>18</v>
      </c>
      <c r="R1056" s="170" t="s">
        <v>18</v>
      </c>
      <c r="S1056" s="139" t="s">
        <v>18</v>
      </c>
    </row>
    <row r="1057" spans="1:22" s="1" customFormat="1">
      <c r="A1057" s="4" t="s">
        <v>44</v>
      </c>
      <c r="B1057" s="2" t="s">
        <v>557</v>
      </c>
      <c r="C1057" s="2" t="s">
        <v>3396</v>
      </c>
      <c r="D1057" s="2" t="s">
        <v>3326</v>
      </c>
      <c r="E1057" s="176" t="s">
        <v>18</v>
      </c>
      <c r="F1057" s="166" t="s">
        <v>18</v>
      </c>
      <c r="G1057" s="165" t="s">
        <v>18</v>
      </c>
      <c r="H1057" s="205">
        <v>0</v>
      </c>
      <c r="I1057" s="205">
        <v>0</v>
      </c>
      <c r="J1057" s="401">
        <v>0</v>
      </c>
      <c r="K1057" s="203">
        <v>0</v>
      </c>
      <c r="L1057" s="401">
        <v>0</v>
      </c>
      <c r="M1057" s="139">
        <v>444</v>
      </c>
      <c r="N1057" s="139" t="s">
        <v>18</v>
      </c>
      <c r="O1057" s="139" t="s">
        <v>18</v>
      </c>
      <c r="P1057" s="139" t="s">
        <v>18</v>
      </c>
      <c r="Q1057" s="139" t="s">
        <v>18</v>
      </c>
      <c r="R1057" s="139" t="s">
        <v>18</v>
      </c>
      <c r="S1057" s="139" t="s">
        <v>18</v>
      </c>
      <c r="T1057" s="402">
        <f>M1057/12</f>
        <v>37</v>
      </c>
      <c r="U1057" s="418">
        <f>M1057/12</f>
        <v>37</v>
      </c>
      <c r="V1057" s="402">
        <f>M1057/12</f>
        <v>37</v>
      </c>
    </row>
    <row r="1058" spans="1:22" s="1" customFormat="1">
      <c r="A1058" s="4" t="s">
        <v>44</v>
      </c>
      <c r="B1058" s="2" t="s">
        <v>45</v>
      </c>
      <c r="C1058" s="3" t="s">
        <v>592</v>
      </c>
      <c r="D1058" s="3" t="s">
        <v>593</v>
      </c>
      <c r="E1058" s="176" t="s">
        <v>18</v>
      </c>
      <c r="F1058" s="166" t="s">
        <v>18</v>
      </c>
      <c r="G1058" s="165" t="s">
        <v>18</v>
      </c>
      <c r="H1058" s="139">
        <v>0</v>
      </c>
      <c r="I1058" s="139">
        <v>0</v>
      </c>
      <c r="J1058" s="139">
        <v>0</v>
      </c>
      <c r="K1058" s="139">
        <v>0</v>
      </c>
      <c r="L1058" s="204">
        <v>0</v>
      </c>
      <c r="M1058" s="204">
        <v>600</v>
      </c>
      <c r="N1058" s="168" t="s">
        <v>18</v>
      </c>
      <c r="O1058" s="170" t="s">
        <v>18</v>
      </c>
      <c r="P1058" s="168" t="s">
        <v>18</v>
      </c>
      <c r="Q1058" s="139" t="s">
        <v>18</v>
      </c>
      <c r="R1058" s="170" t="s">
        <v>18</v>
      </c>
      <c r="S1058" s="139" t="s">
        <v>18</v>
      </c>
    </row>
    <row r="1059" spans="1:22" s="1" customFormat="1">
      <c r="A1059" s="4" t="s">
        <v>44</v>
      </c>
      <c r="B1059" s="2" t="s">
        <v>45</v>
      </c>
      <c r="C1059" s="3" t="s">
        <v>614</v>
      </c>
      <c r="D1059" s="3" t="s">
        <v>615</v>
      </c>
      <c r="E1059" s="176" t="s">
        <v>18</v>
      </c>
      <c r="F1059" s="166" t="s">
        <v>18</v>
      </c>
      <c r="G1059" s="165" t="s">
        <v>18</v>
      </c>
      <c r="H1059" s="139">
        <v>0</v>
      </c>
      <c r="I1059" s="139">
        <v>0</v>
      </c>
      <c r="J1059" s="139">
        <v>0</v>
      </c>
      <c r="K1059" s="139">
        <v>0</v>
      </c>
      <c r="L1059" s="204">
        <v>0</v>
      </c>
      <c r="M1059" s="204">
        <v>204</v>
      </c>
      <c r="N1059" s="168" t="s">
        <v>18</v>
      </c>
      <c r="O1059" s="170" t="s">
        <v>18</v>
      </c>
      <c r="P1059" s="168" t="s">
        <v>18</v>
      </c>
      <c r="Q1059" s="139" t="s">
        <v>18</v>
      </c>
      <c r="R1059" s="170" t="s">
        <v>18</v>
      </c>
      <c r="S1059" s="139" t="s">
        <v>18</v>
      </c>
    </row>
    <row r="1060" spans="1:22" s="1" customFormat="1">
      <c r="A1060" s="4" t="s">
        <v>44</v>
      </c>
      <c r="B1060" s="2" t="s">
        <v>45</v>
      </c>
      <c r="C1060" s="3" t="s">
        <v>626</v>
      </c>
      <c r="D1060" s="174" t="s">
        <v>627</v>
      </c>
      <c r="E1060" s="176" t="s">
        <v>18</v>
      </c>
      <c r="F1060" s="166" t="s">
        <v>18</v>
      </c>
      <c r="G1060" s="165" t="s">
        <v>18</v>
      </c>
      <c r="H1060" s="139">
        <v>0</v>
      </c>
      <c r="I1060" s="139">
        <v>0</v>
      </c>
      <c r="J1060" s="139">
        <v>0</v>
      </c>
      <c r="K1060" s="139">
        <v>0</v>
      </c>
      <c r="L1060" s="204">
        <v>0</v>
      </c>
      <c r="M1060" s="204">
        <v>1086</v>
      </c>
      <c r="N1060" s="170" t="s">
        <v>18</v>
      </c>
      <c r="O1060" s="168" t="s">
        <v>18</v>
      </c>
      <c r="P1060" s="139" t="s">
        <v>18</v>
      </c>
      <c r="Q1060" s="139" t="s">
        <v>18</v>
      </c>
      <c r="R1060" s="139" t="s">
        <v>18</v>
      </c>
      <c r="S1060" s="139" t="s">
        <v>18</v>
      </c>
    </row>
    <row r="1061" spans="1:22" s="1" customFormat="1">
      <c r="A1061" s="4" t="s">
        <v>44</v>
      </c>
      <c r="B1061" s="2" t="s">
        <v>890</v>
      </c>
      <c r="C1061" s="239" t="s">
        <v>3295</v>
      </c>
      <c r="D1061" s="239" t="s">
        <v>3288</v>
      </c>
      <c r="E1061" s="202" t="s">
        <v>18</v>
      </c>
      <c r="F1061" s="169" t="s">
        <v>18</v>
      </c>
      <c r="G1061" s="168" t="s">
        <v>18</v>
      </c>
      <c r="H1061" s="204">
        <v>0</v>
      </c>
      <c r="I1061" s="203">
        <v>0</v>
      </c>
      <c r="J1061" s="204">
        <v>0</v>
      </c>
      <c r="K1061" s="203">
        <v>0</v>
      </c>
      <c r="L1061" s="204">
        <v>0</v>
      </c>
      <c r="M1061" s="139" t="s">
        <v>18</v>
      </c>
      <c r="N1061" s="170" t="s">
        <v>18</v>
      </c>
      <c r="O1061" s="170" t="s">
        <v>18</v>
      </c>
      <c r="P1061" s="170" t="s">
        <v>18</v>
      </c>
      <c r="Q1061" s="419">
        <v>1248</v>
      </c>
      <c r="R1061" s="225">
        <v>0.05</v>
      </c>
      <c r="S1061" s="204">
        <f>Q1061*95%</f>
        <v>1185.5999999999999</v>
      </c>
      <c r="T1061" s="402">
        <f>S1061/12</f>
        <v>98.8</v>
      </c>
      <c r="U1061" s="418">
        <f>S1061/12</f>
        <v>98.8</v>
      </c>
      <c r="V1061" s="402">
        <f>S1061/12</f>
        <v>98.8</v>
      </c>
    </row>
    <row r="1062" spans="1:22" s="1" customFormat="1">
      <c r="A1062" s="4" t="s">
        <v>44</v>
      </c>
      <c r="B1062" s="2" t="s">
        <v>890</v>
      </c>
      <c r="C1062" s="239" t="s">
        <v>3296</v>
      </c>
      <c r="D1062" s="239" t="s">
        <v>3289</v>
      </c>
      <c r="E1062" s="202" t="s">
        <v>18</v>
      </c>
      <c r="F1062" s="169" t="s">
        <v>18</v>
      </c>
      <c r="G1062" s="168" t="s">
        <v>18</v>
      </c>
      <c r="H1062" s="204">
        <v>0</v>
      </c>
      <c r="I1062" s="203">
        <v>0</v>
      </c>
      <c r="J1062" s="204">
        <v>0</v>
      </c>
      <c r="K1062" s="203">
        <v>0</v>
      </c>
      <c r="L1062" s="204">
        <v>0</v>
      </c>
      <c r="M1062" s="139" t="s">
        <v>18</v>
      </c>
      <c r="N1062" s="170" t="s">
        <v>18</v>
      </c>
      <c r="O1062" s="170" t="s">
        <v>18</v>
      </c>
      <c r="P1062" s="170" t="s">
        <v>18</v>
      </c>
      <c r="Q1062" s="419">
        <v>2208</v>
      </c>
      <c r="R1062" s="225">
        <v>0.05</v>
      </c>
      <c r="S1062" s="204">
        <f>Q1062*95%</f>
        <v>2097.6</v>
      </c>
      <c r="T1062" s="402">
        <f>S1062/12</f>
        <v>174.79999999999998</v>
      </c>
      <c r="U1062" s="418">
        <f>S1062/12</f>
        <v>174.79999999999998</v>
      </c>
      <c r="V1062" s="402">
        <f>S1062/12</f>
        <v>174.79999999999998</v>
      </c>
    </row>
    <row r="1063" spans="1:22" s="1" customFormat="1">
      <c r="A1063" s="4" t="s">
        <v>44</v>
      </c>
      <c r="B1063" s="2" t="s">
        <v>890</v>
      </c>
      <c r="C1063" s="3" t="s">
        <v>1349</v>
      </c>
      <c r="D1063" s="3" t="s">
        <v>1350</v>
      </c>
      <c r="E1063" s="165">
        <v>8020</v>
      </c>
      <c r="F1063" s="166">
        <v>0.05</v>
      </c>
      <c r="G1063" s="165">
        <v>7619</v>
      </c>
      <c r="H1063" s="205">
        <v>1044</v>
      </c>
      <c r="I1063" s="139">
        <v>1116</v>
      </c>
      <c r="J1063" s="139">
        <v>0</v>
      </c>
      <c r="K1063" s="139">
        <v>0</v>
      </c>
      <c r="L1063" s="139">
        <v>0</v>
      </c>
      <c r="M1063" s="139" t="s">
        <v>18</v>
      </c>
      <c r="N1063" s="168" t="s">
        <v>18</v>
      </c>
      <c r="O1063" s="168" t="s">
        <v>18</v>
      </c>
      <c r="P1063" s="168" t="s">
        <v>18</v>
      </c>
      <c r="Q1063" s="139" t="s">
        <v>18</v>
      </c>
      <c r="R1063" s="168" t="s">
        <v>18</v>
      </c>
      <c r="S1063" s="139" t="s">
        <v>18</v>
      </c>
    </row>
    <row r="1064" spans="1:22" s="1" customFormat="1">
      <c r="A1064" s="4" t="s">
        <v>44</v>
      </c>
      <c r="B1064" s="2" t="s">
        <v>16</v>
      </c>
      <c r="C1064" s="3" t="s">
        <v>1393</v>
      </c>
      <c r="D1064" s="3" t="s">
        <v>1394</v>
      </c>
      <c r="E1064" s="165">
        <v>632</v>
      </c>
      <c r="F1064" s="166">
        <v>0.05</v>
      </c>
      <c r="G1064" s="165">
        <v>600.4</v>
      </c>
      <c r="H1064" s="139">
        <v>0</v>
      </c>
      <c r="I1064" s="139">
        <v>0</v>
      </c>
      <c r="J1064" s="139">
        <v>0</v>
      </c>
      <c r="K1064" s="139">
        <v>0</v>
      </c>
      <c r="L1064" s="139">
        <v>0</v>
      </c>
      <c r="M1064" s="139" t="s">
        <v>18</v>
      </c>
      <c r="N1064" s="168" t="s">
        <v>18</v>
      </c>
      <c r="O1064" s="170" t="s">
        <v>18</v>
      </c>
      <c r="P1064" s="168" t="s">
        <v>18</v>
      </c>
      <c r="Q1064" s="139" t="s">
        <v>18</v>
      </c>
      <c r="R1064" s="170" t="s">
        <v>18</v>
      </c>
      <c r="S1064" s="139" t="s">
        <v>18</v>
      </c>
    </row>
    <row r="1065" spans="1:22" s="1" customFormat="1">
      <c r="A1065" s="4" t="s">
        <v>44</v>
      </c>
      <c r="B1065" s="2" t="s">
        <v>16</v>
      </c>
      <c r="C1065" s="3" t="s">
        <v>1401</v>
      </c>
      <c r="D1065" s="3" t="s">
        <v>1402</v>
      </c>
      <c r="E1065" s="165">
        <v>52</v>
      </c>
      <c r="F1065" s="166">
        <v>0.05</v>
      </c>
      <c r="G1065" s="165">
        <v>49.4</v>
      </c>
      <c r="H1065" s="139">
        <v>0</v>
      </c>
      <c r="I1065" s="139">
        <v>0</v>
      </c>
      <c r="J1065" s="139">
        <v>0</v>
      </c>
      <c r="K1065" s="139">
        <v>0</v>
      </c>
      <c r="L1065" s="139">
        <v>0</v>
      </c>
      <c r="M1065" s="139" t="s">
        <v>18</v>
      </c>
      <c r="N1065" s="168" t="s">
        <v>18</v>
      </c>
      <c r="O1065" s="170" t="s">
        <v>18</v>
      </c>
      <c r="P1065" s="168" t="s">
        <v>18</v>
      </c>
      <c r="Q1065" s="139" t="s">
        <v>18</v>
      </c>
      <c r="R1065" s="170" t="s">
        <v>18</v>
      </c>
      <c r="S1065" s="139" t="s">
        <v>18</v>
      </c>
    </row>
    <row r="1066" spans="1:22" s="1" customFormat="1">
      <c r="A1066" s="4" t="s">
        <v>44</v>
      </c>
      <c r="B1066" s="2" t="s">
        <v>16</v>
      </c>
      <c r="C1066" s="3" t="s">
        <v>1403</v>
      </c>
      <c r="D1066" s="3" t="s">
        <v>1404</v>
      </c>
      <c r="E1066" s="165">
        <v>39</v>
      </c>
      <c r="F1066" s="166">
        <v>0.05</v>
      </c>
      <c r="G1066" s="165">
        <v>37.049999999999997</v>
      </c>
      <c r="H1066" s="139">
        <v>0</v>
      </c>
      <c r="I1066" s="139">
        <v>0</v>
      </c>
      <c r="J1066" s="139">
        <v>0</v>
      </c>
      <c r="K1066" s="139">
        <v>0</v>
      </c>
      <c r="L1066" s="139">
        <v>0</v>
      </c>
      <c r="M1066" s="139" t="s">
        <v>18</v>
      </c>
      <c r="N1066" s="168" t="s">
        <v>18</v>
      </c>
      <c r="O1066" s="170" t="s">
        <v>18</v>
      </c>
      <c r="P1066" s="168" t="s">
        <v>18</v>
      </c>
      <c r="Q1066" s="139" t="s">
        <v>18</v>
      </c>
      <c r="R1066" s="170" t="s">
        <v>18</v>
      </c>
      <c r="S1066" s="139" t="s">
        <v>18</v>
      </c>
    </row>
    <row r="1067" spans="1:22" s="1" customFormat="1">
      <c r="A1067" s="4" t="s">
        <v>44</v>
      </c>
      <c r="B1067" s="2" t="s">
        <v>557</v>
      </c>
      <c r="C1067" s="3" t="s">
        <v>1405</v>
      </c>
      <c r="D1067" s="3" t="s">
        <v>1406</v>
      </c>
      <c r="E1067" s="165">
        <v>885</v>
      </c>
      <c r="F1067" s="166">
        <v>0.05</v>
      </c>
      <c r="G1067" s="165">
        <v>840.75</v>
      </c>
      <c r="H1067" s="139">
        <v>0</v>
      </c>
      <c r="I1067" s="139">
        <v>0</v>
      </c>
      <c r="J1067" s="139">
        <v>96</v>
      </c>
      <c r="K1067" s="139">
        <v>0</v>
      </c>
      <c r="L1067" s="139">
        <v>0</v>
      </c>
      <c r="M1067" s="139" t="s">
        <v>18</v>
      </c>
      <c r="N1067" s="168" t="s">
        <v>18</v>
      </c>
      <c r="O1067" s="170" t="s">
        <v>18</v>
      </c>
      <c r="P1067" s="168" t="s">
        <v>18</v>
      </c>
      <c r="Q1067" s="139" t="s">
        <v>18</v>
      </c>
      <c r="R1067" s="170" t="s">
        <v>18</v>
      </c>
      <c r="S1067" s="139" t="s">
        <v>18</v>
      </c>
    </row>
    <row r="1068" spans="1:22" s="1" customFormat="1">
      <c r="A1068" s="4" t="s">
        <v>44</v>
      </c>
      <c r="B1068" s="2" t="s">
        <v>557</v>
      </c>
      <c r="C1068" s="3" t="s">
        <v>1407</v>
      </c>
      <c r="D1068" s="3" t="s">
        <v>1408</v>
      </c>
      <c r="E1068" s="165">
        <v>280</v>
      </c>
      <c r="F1068" s="166">
        <v>0.05</v>
      </c>
      <c r="G1068" s="165">
        <v>266</v>
      </c>
      <c r="H1068" s="139">
        <v>0</v>
      </c>
      <c r="I1068" s="139">
        <v>0</v>
      </c>
      <c r="J1068" s="139">
        <v>0</v>
      </c>
      <c r="K1068" s="139">
        <v>0</v>
      </c>
      <c r="L1068" s="139">
        <v>0</v>
      </c>
      <c r="M1068" s="139" t="s">
        <v>18</v>
      </c>
      <c r="N1068" s="168" t="s">
        <v>18</v>
      </c>
      <c r="O1068" s="170" t="s">
        <v>18</v>
      </c>
      <c r="P1068" s="168" t="s">
        <v>18</v>
      </c>
      <c r="Q1068" s="139" t="s">
        <v>18</v>
      </c>
      <c r="R1068" s="170" t="s">
        <v>18</v>
      </c>
      <c r="S1068" s="139" t="s">
        <v>18</v>
      </c>
    </row>
    <row r="1069" spans="1:22" s="1" customFormat="1">
      <c r="A1069" s="4" t="s">
        <v>44</v>
      </c>
      <c r="B1069" s="2" t="s">
        <v>16</v>
      </c>
      <c r="C1069" s="4" t="s">
        <v>1413</v>
      </c>
      <c r="D1069" s="4" t="s">
        <v>1414</v>
      </c>
      <c r="E1069" s="165">
        <v>323</v>
      </c>
      <c r="F1069" s="166">
        <v>0.05</v>
      </c>
      <c r="G1069" s="165">
        <v>306.84999999999997</v>
      </c>
      <c r="H1069" s="139">
        <v>0</v>
      </c>
      <c r="I1069" s="139">
        <v>0</v>
      </c>
      <c r="J1069" s="139">
        <v>0</v>
      </c>
      <c r="K1069" s="139">
        <v>0</v>
      </c>
      <c r="L1069" s="139">
        <v>0</v>
      </c>
      <c r="M1069" s="139" t="s">
        <v>18</v>
      </c>
      <c r="N1069" s="139" t="s">
        <v>18</v>
      </c>
      <c r="O1069" s="139" t="s">
        <v>18</v>
      </c>
      <c r="P1069" s="139" t="s">
        <v>18</v>
      </c>
      <c r="Q1069" s="139" t="s">
        <v>18</v>
      </c>
      <c r="R1069" s="139" t="s">
        <v>18</v>
      </c>
      <c r="S1069" s="139" t="s">
        <v>18</v>
      </c>
    </row>
    <row r="1070" spans="1:22" s="1" customFormat="1">
      <c r="A1070" s="4" t="s">
        <v>44</v>
      </c>
      <c r="B1070" s="2" t="s">
        <v>16</v>
      </c>
      <c r="C1070" s="4" t="s">
        <v>1415</v>
      </c>
      <c r="D1070" s="4" t="s">
        <v>1416</v>
      </c>
      <c r="E1070" s="165">
        <v>323</v>
      </c>
      <c r="F1070" s="166">
        <v>0.05</v>
      </c>
      <c r="G1070" s="165">
        <v>306.84999999999997</v>
      </c>
      <c r="H1070" s="139">
        <v>0</v>
      </c>
      <c r="I1070" s="139">
        <v>0</v>
      </c>
      <c r="J1070" s="139">
        <v>0</v>
      </c>
      <c r="K1070" s="139">
        <v>0</v>
      </c>
      <c r="L1070" s="139">
        <v>0</v>
      </c>
      <c r="M1070" s="139" t="s">
        <v>18</v>
      </c>
      <c r="N1070" s="139" t="s">
        <v>18</v>
      </c>
      <c r="O1070" s="139" t="s">
        <v>18</v>
      </c>
      <c r="P1070" s="139" t="s">
        <v>18</v>
      </c>
      <c r="Q1070" s="139" t="s">
        <v>18</v>
      </c>
      <c r="R1070" s="139" t="s">
        <v>18</v>
      </c>
      <c r="S1070" s="139" t="s">
        <v>18</v>
      </c>
    </row>
    <row r="1071" spans="1:22" s="1" customFormat="1" ht="30">
      <c r="A1071" s="4" t="s">
        <v>44</v>
      </c>
      <c r="B1071" s="2" t="s">
        <v>16</v>
      </c>
      <c r="C1071" s="21" t="s">
        <v>1417</v>
      </c>
      <c r="D1071" s="196" t="s">
        <v>1418</v>
      </c>
      <c r="E1071" s="165">
        <v>204</v>
      </c>
      <c r="F1071" s="166">
        <v>0.05</v>
      </c>
      <c r="G1071" s="165">
        <v>193.79999999999998</v>
      </c>
      <c r="H1071" s="139">
        <v>0</v>
      </c>
      <c r="I1071" s="139">
        <v>0</v>
      </c>
      <c r="J1071" s="139">
        <v>0</v>
      </c>
      <c r="K1071" s="139">
        <v>0</v>
      </c>
      <c r="L1071" s="139">
        <v>0</v>
      </c>
      <c r="M1071" s="139" t="s">
        <v>18</v>
      </c>
      <c r="N1071" s="139" t="s">
        <v>18</v>
      </c>
      <c r="O1071" s="139" t="s">
        <v>18</v>
      </c>
      <c r="P1071" s="139" t="s">
        <v>18</v>
      </c>
      <c r="Q1071" s="139" t="s">
        <v>18</v>
      </c>
      <c r="R1071" s="139" t="s">
        <v>18</v>
      </c>
      <c r="S1071" s="139" t="s">
        <v>18</v>
      </c>
      <c r="T1071" s="235"/>
      <c r="U1071" s="235"/>
      <c r="V1071" s="235"/>
    </row>
    <row r="1072" spans="1:22" s="1" customFormat="1">
      <c r="A1072" s="4" t="s">
        <v>44</v>
      </c>
      <c r="B1072" s="2" t="s">
        <v>16</v>
      </c>
      <c r="C1072" s="21" t="s">
        <v>1419</v>
      </c>
      <c r="D1072" s="196" t="s">
        <v>1420</v>
      </c>
      <c r="E1072" s="165">
        <v>74</v>
      </c>
      <c r="F1072" s="166">
        <v>0.05</v>
      </c>
      <c r="G1072" s="165">
        <v>70.3</v>
      </c>
      <c r="H1072" s="139">
        <v>0</v>
      </c>
      <c r="I1072" s="139">
        <v>0</v>
      </c>
      <c r="J1072" s="139">
        <v>0</v>
      </c>
      <c r="K1072" s="139">
        <v>0</v>
      </c>
      <c r="L1072" s="139">
        <v>0</v>
      </c>
      <c r="M1072" s="139" t="s">
        <v>18</v>
      </c>
      <c r="N1072" s="139" t="s">
        <v>18</v>
      </c>
      <c r="O1072" s="139" t="s">
        <v>18</v>
      </c>
      <c r="P1072" s="139" t="s">
        <v>18</v>
      </c>
      <c r="Q1072" s="139" t="s">
        <v>18</v>
      </c>
      <c r="R1072" s="139" t="s">
        <v>18</v>
      </c>
      <c r="S1072" s="139" t="s">
        <v>18</v>
      </c>
      <c r="T1072" s="235"/>
      <c r="U1072" s="235"/>
      <c r="V1072" s="235"/>
    </row>
    <row r="1073" spans="1:22" s="1" customFormat="1">
      <c r="A1073" s="4" t="s">
        <v>44</v>
      </c>
      <c r="B1073" s="2" t="s">
        <v>16</v>
      </c>
      <c r="C1073" s="21" t="s">
        <v>1421</v>
      </c>
      <c r="D1073" s="196" t="s">
        <v>1422</v>
      </c>
      <c r="E1073" s="165">
        <v>112</v>
      </c>
      <c r="F1073" s="166">
        <v>0.05</v>
      </c>
      <c r="G1073" s="165">
        <v>106.39999999999999</v>
      </c>
      <c r="H1073" s="139">
        <v>0</v>
      </c>
      <c r="I1073" s="139">
        <v>0</v>
      </c>
      <c r="J1073" s="139">
        <v>0</v>
      </c>
      <c r="K1073" s="139">
        <v>0</v>
      </c>
      <c r="L1073" s="139">
        <v>0</v>
      </c>
      <c r="M1073" s="139" t="s">
        <v>18</v>
      </c>
      <c r="N1073" s="139" t="s">
        <v>18</v>
      </c>
      <c r="O1073" s="139" t="s">
        <v>18</v>
      </c>
      <c r="P1073" s="139" t="s">
        <v>18</v>
      </c>
      <c r="Q1073" s="139" t="s">
        <v>18</v>
      </c>
      <c r="R1073" s="139" t="s">
        <v>18</v>
      </c>
      <c r="S1073" s="139" t="s">
        <v>18</v>
      </c>
      <c r="T1073" s="235"/>
      <c r="U1073" s="235"/>
      <c r="V1073" s="235"/>
    </row>
    <row r="1074" spans="1:22" s="1" customFormat="1" ht="30">
      <c r="A1074" s="4" t="s">
        <v>44</v>
      </c>
      <c r="B1074" s="2" t="s">
        <v>16</v>
      </c>
      <c r="C1074" s="173" t="s">
        <v>1423</v>
      </c>
      <c r="D1074" s="196" t="s">
        <v>1424</v>
      </c>
      <c r="E1074" s="165">
        <v>65</v>
      </c>
      <c r="F1074" s="166">
        <v>0.05</v>
      </c>
      <c r="G1074" s="165">
        <v>61.75</v>
      </c>
      <c r="H1074" s="139">
        <v>0</v>
      </c>
      <c r="I1074" s="139">
        <v>0</v>
      </c>
      <c r="J1074" s="139">
        <v>0</v>
      </c>
      <c r="K1074" s="139">
        <v>0</v>
      </c>
      <c r="L1074" s="139">
        <v>0</v>
      </c>
      <c r="M1074" s="139" t="s">
        <v>18</v>
      </c>
      <c r="N1074" s="139" t="s">
        <v>18</v>
      </c>
      <c r="O1074" s="139" t="s">
        <v>18</v>
      </c>
      <c r="P1074" s="139" t="s">
        <v>18</v>
      </c>
      <c r="Q1074" s="139" t="s">
        <v>18</v>
      </c>
      <c r="R1074" s="139" t="s">
        <v>18</v>
      </c>
      <c r="S1074" s="139" t="s">
        <v>18</v>
      </c>
      <c r="T1074" s="235"/>
      <c r="U1074" s="235"/>
      <c r="V1074" s="235"/>
    </row>
    <row r="1075" spans="1:22" s="1" customFormat="1" ht="30">
      <c r="A1075" s="4" t="s">
        <v>44</v>
      </c>
      <c r="B1075" s="2" t="s">
        <v>16</v>
      </c>
      <c r="C1075" s="21" t="s">
        <v>1425</v>
      </c>
      <c r="D1075" s="196" t="s">
        <v>1426</v>
      </c>
      <c r="E1075" s="165">
        <v>389</v>
      </c>
      <c r="F1075" s="166">
        <v>0.05</v>
      </c>
      <c r="G1075" s="165">
        <v>369.54999999999995</v>
      </c>
      <c r="H1075" s="139">
        <v>0</v>
      </c>
      <c r="I1075" s="139">
        <v>0</v>
      </c>
      <c r="J1075" s="139">
        <v>0</v>
      </c>
      <c r="K1075" s="139">
        <v>0</v>
      </c>
      <c r="L1075" s="139">
        <v>0</v>
      </c>
      <c r="M1075" s="139" t="s">
        <v>18</v>
      </c>
      <c r="N1075" s="139" t="s">
        <v>18</v>
      </c>
      <c r="O1075" s="139" t="s">
        <v>18</v>
      </c>
      <c r="P1075" s="139" t="s">
        <v>18</v>
      </c>
      <c r="Q1075" s="139" t="s">
        <v>18</v>
      </c>
      <c r="R1075" s="139" t="s">
        <v>18</v>
      </c>
      <c r="S1075" s="139" t="s">
        <v>18</v>
      </c>
      <c r="T1075" s="235"/>
      <c r="U1075" s="235"/>
      <c r="V1075" s="235"/>
    </row>
    <row r="1076" spans="1:22" s="1" customFormat="1">
      <c r="A1076" s="4" t="s">
        <v>44</v>
      </c>
      <c r="B1076" s="2" t="s">
        <v>16</v>
      </c>
      <c r="C1076" s="21" t="s">
        <v>1427</v>
      </c>
      <c r="D1076" s="199" t="s">
        <v>1428</v>
      </c>
      <c r="E1076" s="165">
        <v>106</v>
      </c>
      <c r="F1076" s="166">
        <v>0.05</v>
      </c>
      <c r="G1076" s="165">
        <v>100.69999999999999</v>
      </c>
      <c r="H1076" s="139">
        <v>0</v>
      </c>
      <c r="I1076" s="139">
        <v>0</v>
      </c>
      <c r="J1076" s="139">
        <v>0</v>
      </c>
      <c r="K1076" s="139">
        <v>0</v>
      </c>
      <c r="L1076" s="139">
        <v>0</v>
      </c>
      <c r="M1076" s="139" t="s">
        <v>18</v>
      </c>
      <c r="N1076" s="139" t="s">
        <v>18</v>
      </c>
      <c r="O1076" s="139" t="s">
        <v>18</v>
      </c>
      <c r="P1076" s="139" t="s">
        <v>18</v>
      </c>
      <c r="Q1076" s="139" t="s">
        <v>18</v>
      </c>
      <c r="R1076" s="139" t="s">
        <v>18</v>
      </c>
      <c r="S1076" s="139" t="s">
        <v>18</v>
      </c>
      <c r="T1076" s="235"/>
      <c r="U1076" s="235"/>
      <c r="V1076" s="235"/>
    </row>
    <row r="1077" spans="1:22" s="1" customFormat="1" ht="30">
      <c r="A1077" s="4" t="s">
        <v>44</v>
      </c>
      <c r="B1077" s="2" t="s">
        <v>16</v>
      </c>
      <c r="C1077" s="3" t="s">
        <v>1429</v>
      </c>
      <c r="D1077" s="3" t="s">
        <v>1430</v>
      </c>
      <c r="E1077" s="165">
        <v>155</v>
      </c>
      <c r="F1077" s="166">
        <v>0.05</v>
      </c>
      <c r="G1077" s="165">
        <v>147.25</v>
      </c>
      <c r="H1077" s="139">
        <v>0</v>
      </c>
      <c r="I1077" s="139">
        <v>0</v>
      </c>
      <c r="J1077" s="139">
        <v>0</v>
      </c>
      <c r="K1077" s="139">
        <v>0</v>
      </c>
      <c r="L1077" s="139">
        <v>0</v>
      </c>
      <c r="M1077" s="139" t="s">
        <v>18</v>
      </c>
      <c r="N1077" s="168" t="s">
        <v>18</v>
      </c>
      <c r="O1077" s="170" t="s">
        <v>18</v>
      </c>
      <c r="P1077" s="168" t="s">
        <v>18</v>
      </c>
      <c r="Q1077" s="139" t="s">
        <v>18</v>
      </c>
      <c r="R1077" s="170" t="s">
        <v>18</v>
      </c>
      <c r="S1077" s="139" t="s">
        <v>18</v>
      </c>
      <c r="T1077" s="235"/>
      <c r="U1077" s="235"/>
      <c r="V1077" s="235"/>
    </row>
    <row r="1078" spans="1:22" s="1" customFormat="1">
      <c r="A1078" s="4" t="s">
        <v>44</v>
      </c>
      <c r="B1078" s="2" t="s">
        <v>16</v>
      </c>
      <c r="C1078" s="21" t="s">
        <v>1431</v>
      </c>
      <c r="D1078" s="199" t="s">
        <v>1432</v>
      </c>
      <c r="E1078" s="176">
        <v>318</v>
      </c>
      <c r="F1078" s="166">
        <v>0.05</v>
      </c>
      <c r="G1078" s="165">
        <v>302.09999999999997</v>
      </c>
      <c r="H1078" s="139">
        <v>0</v>
      </c>
      <c r="I1078" s="139">
        <v>0</v>
      </c>
      <c r="J1078" s="139">
        <v>0</v>
      </c>
      <c r="K1078" s="139">
        <v>0</v>
      </c>
      <c r="L1078" s="139">
        <v>0</v>
      </c>
      <c r="M1078" s="139" t="s">
        <v>18</v>
      </c>
      <c r="N1078" s="139" t="s">
        <v>18</v>
      </c>
      <c r="O1078" s="170" t="s">
        <v>18</v>
      </c>
      <c r="P1078" s="139" t="s">
        <v>18</v>
      </c>
      <c r="Q1078" s="139" t="s">
        <v>18</v>
      </c>
      <c r="R1078" s="170" t="s">
        <v>18</v>
      </c>
      <c r="S1078" s="139" t="s">
        <v>18</v>
      </c>
    </row>
    <row r="1079" spans="1:22" s="1" customFormat="1">
      <c r="A1079" s="4" t="s">
        <v>44</v>
      </c>
      <c r="B1079" s="2" t="s">
        <v>153</v>
      </c>
      <c r="C1079" s="22" t="s">
        <v>1444</v>
      </c>
      <c r="D1079" s="4" t="s">
        <v>1445</v>
      </c>
      <c r="E1079" s="176">
        <v>1295</v>
      </c>
      <c r="F1079" s="166">
        <v>0.05</v>
      </c>
      <c r="G1079" s="165">
        <v>1230.25</v>
      </c>
      <c r="H1079" s="139">
        <v>0</v>
      </c>
      <c r="I1079" s="139">
        <v>0</v>
      </c>
      <c r="J1079" s="139">
        <v>0</v>
      </c>
      <c r="K1079" s="139">
        <v>0</v>
      </c>
      <c r="L1079" s="139">
        <v>0</v>
      </c>
      <c r="M1079" s="139" t="s">
        <v>18</v>
      </c>
      <c r="N1079" s="139" t="s">
        <v>18</v>
      </c>
      <c r="O1079" s="170" t="s">
        <v>18</v>
      </c>
      <c r="P1079" s="139" t="s">
        <v>18</v>
      </c>
      <c r="Q1079" s="139" t="s">
        <v>18</v>
      </c>
      <c r="R1079" s="170" t="s">
        <v>18</v>
      </c>
      <c r="S1079" s="139" t="s">
        <v>18</v>
      </c>
    </row>
    <row r="1080" spans="1:22" s="1" customFormat="1">
      <c r="A1080" s="4" t="s">
        <v>44</v>
      </c>
      <c r="B1080" s="2" t="s">
        <v>153</v>
      </c>
      <c r="C1080" s="4" t="s">
        <v>1446</v>
      </c>
      <c r="D1080" s="4" t="s">
        <v>1447</v>
      </c>
      <c r="E1080" s="176">
        <v>2895</v>
      </c>
      <c r="F1080" s="166">
        <v>0.05</v>
      </c>
      <c r="G1080" s="165">
        <v>2750.25</v>
      </c>
      <c r="H1080" s="139">
        <v>0</v>
      </c>
      <c r="I1080" s="139">
        <v>0</v>
      </c>
      <c r="J1080" s="139">
        <v>0</v>
      </c>
      <c r="K1080" s="139">
        <v>0</v>
      </c>
      <c r="L1080" s="139">
        <v>0</v>
      </c>
      <c r="M1080" s="139" t="s">
        <v>18</v>
      </c>
      <c r="N1080" s="139" t="s">
        <v>18</v>
      </c>
      <c r="O1080" s="170" t="s">
        <v>18</v>
      </c>
      <c r="P1080" s="139" t="s">
        <v>18</v>
      </c>
      <c r="Q1080" s="139" t="s">
        <v>18</v>
      </c>
      <c r="R1080" s="170" t="s">
        <v>18</v>
      </c>
      <c r="S1080" s="139" t="s">
        <v>18</v>
      </c>
    </row>
    <row r="1081" spans="1:22" s="1" customFormat="1">
      <c r="A1081" s="4" t="s">
        <v>44</v>
      </c>
      <c r="B1081" s="2" t="s">
        <v>153</v>
      </c>
      <c r="C1081" s="22" t="s">
        <v>1448</v>
      </c>
      <c r="D1081" s="4" t="s">
        <v>1449</v>
      </c>
      <c r="E1081" s="176">
        <v>4995</v>
      </c>
      <c r="F1081" s="166">
        <v>0.05</v>
      </c>
      <c r="G1081" s="165">
        <v>4745.25</v>
      </c>
      <c r="H1081" s="139">
        <v>0</v>
      </c>
      <c r="I1081" s="139">
        <v>0</v>
      </c>
      <c r="J1081" s="139">
        <v>0</v>
      </c>
      <c r="K1081" s="139">
        <v>0</v>
      </c>
      <c r="L1081" s="139">
        <v>0</v>
      </c>
      <c r="M1081" s="139" t="s">
        <v>18</v>
      </c>
      <c r="N1081" s="139" t="s">
        <v>18</v>
      </c>
      <c r="O1081" s="170" t="s">
        <v>18</v>
      </c>
      <c r="P1081" s="139" t="s">
        <v>18</v>
      </c>
      <c r="Q1081" s="139" t="s">
        <v>18</v>
      </c>
      <c r="R1081" s="170" t="s">
        <v>18</v>
      </c>
      <c r="S1081" s="139" t="s">
        <v>18</v>
      </c>
    </row>
    <row r="1082" spans="1:22" s="1" customFormat="1">
      <c r="A1082" s="4" t="s">
        <v>44</v>
      </c>
      <c r="B1082" s="2" t="s">
        <v>153</v>
      </c>
      <c r="C1082" s="22" t="s">
        <v>1450</v>
      </c>
      <c r="D1082" s="4" t="s">
        <v>1451</v>
      </c>
      <c r="E1082" s="176">
        <v>1895</v>
      </c>
      <c r="F1082" s="166">
        <v>0.05</v>
      </c>
      <c r="G1082" s="165">
        <v>1800.25</v>
      </c>
      <c r="H1082" s="139">
        <v>0</v>
      </c>
      <c r="I1082" s="139">
        <v>0</v>
      </c>
      <c r="J1082" s="139">
        <v>0</v>
      </c>
      <c r="K1082" s="139">
        <v>0</v>
      </c>
      <c r="L1082" s="139">
        <v>0</v>
      </c>
      <c r="M1082" s="139" t="s">
        <v>18</v>
      </c>
      <c r="N1082" s="139" t="s">
        <v>18</v>
      </c>
      <c r="O1082" s="170" t="s">
        <v>18</v>
      </c>
      <c r="P1082" s="139" t="s">
        <v>18</v>
      </c>
      <c r="Q1082" s="139" t="s">
        <v>18</v>
      </c>
      <c r="R1082" s="170" t="s">
        <v>18</v>
      </c>
      <c r="S1082" s="139" t="s">
        <v>18</v>
      </c>
    </row>
    <row r="1083" spans="1:22" s="1" customFormat="1">
      <c r="A1083" s="4" t="s">
        <v>44</v>
      </c>
      <c r="B1083" s="2" t="s">
        <v>153</v>
      </c>
      <c r="C1083" s="22" t="s">
        <v>1452</v>
      </c>
      <c r="D1083" s="4" t="s">
        <v>1453</v>
      </c>
      <c r="E1083" s="176">
        <v>4395</v>
      </c>
      <c r="F1083" s="166">
        <v>0.05</v>
      </c>
      <c r="G1083" s="165">
        <v>4175.25</v>
      </c>
      <c r="H1083" s="139">
        <v>0</v>
      </c>
      <c r="I1083" s="139">
        <v>0</v>
      </c>
      <c r="J1083" s="139">
        <v>0</v>
      </c>
      <c r="K1083" s="139">
        <v>0</v>
      </c>
      <c r="L1083" s="139">
        <v>0</v>
      </c>
      <c r="M1083" s="139" t="s">
        <v>18</v>
      </c>
      <c r="N1083" s="139" t="s">
        <v>18</v>
      </c>
      <c r="O1083" s="170" t="s">
        <v>18</v>
      </c>
      <c r="P1083" s="139" t="s">
        <v>18</v>
      </c>
      <c r="Q1083" s="139" t="s">
        <v>18</v>
      </c>
      <c r="R1083" s="170" t="s">
        <v>18</v>
      </c>
      <c r="S1083" s="139" t="s">
        <v>18</v>
      </c>
    </row>
    <row r="1084" spans="1:22" s="1" customFormat="1">
      <c r="A1084" s="4" t="s">
        <v>44</v>
      </c>
      <c r="B1084" s="2" t="s">
        <v>153</v>
      </c>
      <c r="C1084" s="22" t="s">
        <v>1454</v>
      </c>
      <c r="D1084" s="4" t="s">
        <v>1455</v>
      </c>
      <c r="E1084" s="176">
        <v>2495</v>
      </c>
      <c r="F1084" s="166">
        <v>0.05</v>
      </c>
      <c r="G1084" s="165">
        <v>2370.25</v>
      </c>
      <c r="H1084" s="139">
        <v>0</v>
      </c>
      <c r="I1084" s="139">
        <v>0</v>
      </c>
      <c r="J1084" s="139">
        <v>0</v>
      </c>
      <c r="K1084" s="139">
        <v>0</v>
      </c>
      <c r="L1084" s="139">
        <v>0</v>
      </c>
      <c r="M1084" s="139" t="s">
        <v>18</v>
      </c>
      <c r="N1084" s="139" t="s">
        <v>18</v>
      </c>
      <c r="O1084" s="170" t="s">
        <v>18</v>
      </c>
      <c r="P1084" s="139" t="s">
        <v>18</v>
      </c>
      <c r="Q1084" s="139" t="s">
        <v>18</v>
      </c>
      <c r="R1084" s="170" t="s">
        <v>18</v>
      </c>
      <c r="S1084" s="139" t="s">
        <v>18</v>
      </c>
    </row>
    <row r="1085" spans="1:22" s="1" customFormat="1">
      <c r="A1085" s="4" t="s">
        <v>44</v>
      </c>
      <c r="B1085" s="2" t="s">
        <v>45</v>
      </c>
      <c r="C1085" s="3" t="s">
        <v>1612</v>
      </c>
      <c r="D1085" s="3" t="s">
        <v>1613</v>
      </c>
      <c r="E1085" s="176" t="s">
        <v>18</v>
      </c>
      <c r="F1085" s="166" t="s">
        <v>18</v>
      </c>
      <c r="G1085" s="165" t="s">
        <v>18</v>
      </c>
      <c r="H1085" s="139">
        <v>0</v>
      </c>
      <c r="I1085" s="139">
        <v>0</v>
      </c>
      <c r="J1085" s="139">
        <v>0</v>
      </c>
      <c r="K1085" s="203">
        <v>0</v>
      </c>
      <c r="L1085" s="204">
        <v>0</v>
      </c>
      <c r="M1085" s="204">
        <v>402</v>
      </c>
      <c r="N1085" s="168" t="s">
        <v>18</v>
      </c>
      <c r="O1085" s="139" t="s">
        <v>18</v>
      </c>
      <c r="P1085" s="170" t="s">
        <v>18</v>
      </c>
      <c r="Q1085" s="139" t="s">
        <v>18</v>
      </c>
      <c r="R1085" s="170" t="s">
        <v>18</v>
      </c>
      <c r="S1085" s="207" t="s">
        <v>18</v>
      </c>
    </row>
    <row r="1086" spans="1:22" s="1" customFormat="1">
      <c r="A1086" s="4" t="s">
        <v>44</v>
      </c>
      <c r="B1086" s="2" t="s">
        <v>45</v>
      </c>
      <c r="C1086" s="23" t="s">
        <v>1618</v>
      </c>
      <c r="D1086" s="4" t="s">
        <v>1619</v>
      </c>
      <c r="E1086" s="165">
        <v>250</v>
      </c>
      <c r="F1086" s="166">
        <v>0.05</v>
      </c>
      <c r="G1086" s="165">
        <v>237.5</v>
      </c>
      <c r="H1086" s="139">
        <v>0</v>
      </c>
      <c r="I1086" s="139">
        <v>0</v>
      </c>
      <c r="J1086" s="139">
        <v>0</v>
      </c>
      <c r="K1086" s="139">
        <v>0</v>
      </c>
      <c r="L1086" s="139">
        <v>0</v>
      </c>
      <c r="M1086" s="139" t="s">
        <v>18</v>
      </c>
      <c r="N1086" s="168" t="s">
        <v>18</v>
      </c>
      <c r="O1086" s="170" t="s">
        <v>18</v>
      </c>
      <c r="P1086" s="168" t="s">
        <v>18</v>
      </c>
      <c r="Q1086" s="139" t="s">
        <v>18</v>
      </c>
      <c r="R1086" s="139" t="s">
        <v>18</v>
      </c>
      <c r="S1086" s="139" t="s">
        <v>18</v>
      </c>
    </row>
    <row r="1087" spans="1:22" s="1" customFormat="1" ht="60">
      <c r="A1087" s="4" t="s">
        <v>44</v>
      </c>
      <c r="B1087" s="2" t="s">
        <v>1620</v>
      </c>
      <c r="C1087" s="3" t="s">
        <v>1621</v>
      </c>
      <c r="D1087" s="3" t="s">
        <v>1622</v>
      </c>
      <c r="E1087" s="165">
        <v>870</v>
      </c>
      <c r="F1087" s="166">
        <v>0.05</v>
      </c>
      <c r="G1087" s="165">
        <v>826.5</v>
      </c>
      <c r="H1087" s="139">
        <v>0</v>
      </c>
      <c r="I1087" s="139">
        <v>0</v>
      </c>
      <c r="J1087" s="139">
        <v>0</v>
      </c>
      <c r="K1087" s="139">
        <v>0</v>
      </c>
      <c r="L1087" s="139">
        <v>0</v>
      </c>
      <c r="M1087" s="139" t="s">
        <v>18</v>
      </c>
      <c r="N1087" s="168" t="s">
        <v>18</v>
      </c>
      <c r="O1087" s="170" t="s">
        <v>18</v>
      </c>
      <c r="P1087" s="168" t="s">
        <v>18</v>
      </c>
      <c r="Q1087" s="139" t="s">
        <v>18</v>
      </c>
      <c r="R1087" s="170" t="s">
        <v>18</v>
      </c>
      <c r="S1087" s="139" t="s">
        <v>18</v>
      </c>
    </row>
    <row r="1088" spans="1:22" s="1" customFormat="1">
      <c r="A1088" s="4" t="s">
        <v>44</v>
      </c>
      <c r="B1088" s="2" t="s">
        <v>1620</v>
      </c>
      <c r="C1088" s="3" t="s">
        <v>1623</v>
      </c>
      <c r="D1088" s="3" t="s">
        <v>1624</v>
      </c>
      <c r="E1088" s="165">
        <v>2035</v>
      </c>
      <c r="F1088" s="166">
        <v>0.05</v>
      </c>
      <c r="G1088" s="165">
        <v>1933.25</v>
      </c>
      <c r="H1088" s="205">
        <v>252</v>
      </c>
      <c r="I1088" s="205">
        <v>264</v>
      </c>
      <c r="J1088" s="139">
        <v>0</v>
      </c>
      <c r="K1088" s="139">
        <v>0</v>
      </c>
      <c r="L1088" s="139">
        <v>0</v>
      </c>
      <c r="M1088" s="139" t="s">
        <v>18</v>
      </c>
      <c r="N1088" s="168" t="s">
        <v>18</v>
      </c>
      <c r="O1088" s="170" t="s">
        <v>18</v>
      </c>
      <c r="P1088" s="168" t="s">
        <v>18</v>
      </c>
      <c r="Q1088" s="139" t="s">
        <v>18</v>
      </c>
      <c r="R1088" s="170" t="s">
        <v>18</v>
      </c>
      <c r="S1088" s="139" t="s">
        <v>18</v>
      </c>
    </row>
    <row r="1089" spans="1:22" s="1" customFormat="1">
      <c r="A1089" s="4" t="s">
        <v>44</v>
      </c>
      <c r="B1089" s="2" t="s">
        <v>1620</v>
      </c>
      <c r="C1089" s="3" t="s">
        <v>1625</v>
      </c>
      <c r="D1089" s="3" t="s">
        <v>1626</v>
      </c>
      <c r="E1089" s="165">
        <v>2910</v>
      </c>
      <c r="F1089" s="166">
        <v>0.05</v>
      </c>
      <c r="G1089" s="165">
        <v>2764.5</v>
      </c>
      <c r="H1089" s="205">
        <v>360</v>
      </c>
      <c r="I1089" s="205">
        <v>384</v>
      </c>
      <c r="J1089" s="139">
        <v>0</v>
      </c>
      <c r="K1089" s="139">
        <v>0</v>
      </c>
      <c r="L1089" s="139">
        <v>0</v>
      </c>
      <c r="M1089" s="139" t="s">
        <v>18</v>
      </c>
      <c r="N1089" s="168" t="s">
        <v>18</v>
      </c>
      <c r="O1089" s="170" t="s">
        <v>18</v>
      </c>
      <c r="P1089" s="168" t="s">
        <v>18</v>
      </c>
      <c r="Q1089" s="139" t="s">
        <v>18</v>
      </c>
      <c r="R1089" s="170" t="s">
        <v>18</v>
      </c>
      <c r="S1089" s="139" t="s">
        <v>18</v>
      </c>
    </row>
    <row r="1090" spans="1:22" s="1" customFormat="1" ht="60">
      <c r="A1090" s="4" t="s">
        <v>44</v>
      </c>
      <c r="B1090" s="2" t="s">
        <v>1620</v>
      </c>
      <c r="C1090" s="3" t="s">
        <v>1627</v>
      </c>
      <c r="D1090" s="3" t="s">
        <v>1628</v>
      </c>
      <c r="E1090" s="165">
        <v>4095</v>
      </c>
      <c r="F1090" s="166">
        <v>0.05</v>
      </c>
      <c r="G1090" s="165">
        <v>3890.25</v>
      </c>
      <c r="H1090" s="205">
        <v>528</v>
      </c>
      <c r="I1090" s="139">
        <v>864</v>
      </c>
      <c r="J1090" s="139">
        <v>0</v>
      </c>
      <c r="K1090" s="139">
        <v>0</v>
      </c>
      <c r="L1090" s="139">
        <v>0</v>
      </c>
      <c r="M1090" s="204">
        <v>99</v>
      </c>
      <c r="N1090" s="168" t="s">
        <v>18</v>
      </c>
      <c r="O1090" s="170" t="s">
        <v>18</v>
      </c>
      <c r="P1090" s="168" t="s">
        <v>18</v>
      </c>
      <c r="Q1090" s="139" t="s">
        <v>18</v>
      </c>
      <c r="R1090" s="170" t="s">
        <v>18</v>
      </c>
      <c r="S1090" s="139" t="s">
        <v>18</v>
      </c>
    </row>
    <row r="1091" spans="1:22" s="1" customFormat="1" ht="45">
      <c r="A1091" s="4" t="s">
        <v>44</v>
      </c>
      <c r="B1091" s="2" t="s">
        <v>1620</v>
      </c>
      <c r="C1091" s="3" t="s">
        <v>1629</v>
      </c>
      <c r="D1091" s="3" t="s">
        <v>1630</v>
      </c>
      <c r="E1091" s="165">
        <v>5965</v>
      </c>
      <c r="F1091" s="166">
        <v>0.05</v>
      </c>
      <c r="G1091" s="165">
        <v>5666.75</v>
      </c>
      <c r="H1091" s="205">
        <v>900</v>
      </c>
      <c r="I1091" s="139">
        <v>1212</v>
      </c>
      <c r="J1091" s="139">
        <v>0</v>
      </c>
      <c r="K1091" s="139">
        <v>0</v>
      </c>
      <c r="L1091" s="139">
        <v>0</v>
      </c>
      <c r="M1091" s="204">
        <v>99</v>
      </c>
      <c r="N1091" s="168" t="s">
        <v>18</v>
      </c>
      <c r="O1091" s="170" t="s">
        <v>18</v>
      </c>
      <c r="P1091" s="168" t="s">
        <v>18</v>
      </c>
      <c r="Q1091" s="139" t="s">
        <v>18</v>
      </c>
      <c r="R1091" s="170" t="s">
        <v>18</v>
      </c>
      <c r="S1091" s="139" t="s">
        <v>18</v>
      </c>
    </row>
    <row r="1092" spans="1:22" s="1" customFormat="1" ht="30">
      <c r="A1092" s="4" t="s">
        <v>44</v>
      </c>
      <c r="B1092" s="2" t="s">
        <v>1620</v>
      </c>
      <c r="C1092" s="3" t="s">
        <v>1631</v>
      </c>
      <c r="D1092" s="3" t="s">
        <v>1632</v>
      </c>
      <c r="E1092" s="165">
        <v>5215</v>
      </c>
      <c r="F1092" s="166">
        <v>0.05</v>
      </c>
      <c r="G1092" s="165">
        <v>4954.25</v>
      </c>
      <c r="H1092" s="205">
        <v>732</v>
      </c>
      <c r="I1092" s="139">
        <v>1056</v>
      </c>
      <c r="J1092" s="139">
        <v>0</v>
      </c>
      <c r="K1092" s="139">
        <v>0</v>
      </c>
      <c r="L1092" s="139">
        <v>0</v>
      </c>
      <c r="M1092" s="204">
        <v>99</v>
      </c>
      <c r="N1092" s="168" t="s">
        <v>18</v>
      </c>
      <c r="O1092" s="170" t="s">
        <v>18</v>
      </c>
      <c r="P1092" s="168" t="s">
        <v>18</v>
      </c>
      <c r="Q1092" s="139" t="s">
        <v>18</v>
      </c>
      <c r="R1092" s="170" t="s">
        <v>18</v>
      </c>
      <c r="S1092" s="139" t="s">
        <v>18</v>
      </c>
      <c r="T1092" s="222"/>
      <c r="U1092" s="222"/>
      <c r="V1092" s="222"/>
    </row>
    <row r="1093" spans="1:22" s="1" customFormat="1">
      <c r="A1093" s="4" t="s">
        <v>44</v>
      </c>
      <c r="B1093" s="2" t="s">
        <v>1620</v>
      </c>
      <c r="C1093" s="3" t="s">
        <v>1633</v>
      </c>
      <c r="D1093" s="3" t="s">
        <v>1634</v>
      </c>
      <c r="E1093" s="165">
        <v>840</v>
      </c>
      <c r="F1093" s="166">
        <v>0.05</v>
      </c>
      <c r="G1093" s="165">
        <v>798</v>
      </c>
      <c r="H1093" s="205">
        <v>108</v>
      </c>
      <c r="I1093" s="139">
        <v>108</v>
      </c>
      <c r="J1093" s="139">
        <v>0</v>
      </c>
      <c r="K1093" s="139">
        <v>0</v>
      </c>
      <c r="L1093" s="139">
        <v>0</v>
      </c>
      <c r="M1093" s="139" t="s">
        <v>18</v>
      </c>
      <c r="N1093" s="168" t="s">
        <v>18</v>
      </c>
      <c r="O1093" s="170" t="s">
        <v>18</v>
      </c>
      <c r="P1093" s="168" t="s">
        <v>18</v>
      </c>
      <c r="Q1093" s="139" t="s">
        <v>18</v>
      </c>
      <c r="R1093" s="170" t="s">
        <v>18</v>
      </c>
      <c r="S1093" s="139" t="s">
        <v>18</v>
      </c>
    </row>
    <row r="1094" spans="1:22" s="1" customFormat="1">
      <c r="A1094" s="4" t="s">
        <v>44</v>
      </c>
      <c r="B1094" s="2" t="s">
        <v>1620</v>
      </c>
      <c r="C1094" s="3" t="s">
        <v>1635</v>
      </c>
      <c r="D1094" s="3" t="s">
        <v>1636</v>
      </c>
      <c r="E1094" s="165">
        <v>12065</v>
      </c>
      <c r="F1094" s="166">
        <v>0.05</v>
      </c>
      <c r="G1094" s="165">
        <v>11461.75</v>
      </c>
      <c r="H1094" s="205">
        <v>1572</v>
      </c>
      <c r="I1094" s="139">
        <v>1752</v>
      </c>
      <c r="J1094" s="139">
        <v>0</v>
      </c>
      <c r="K1094" s="139">
        <v>0</v>
      </c>
      <c r="L1094" s="139">
        <v>0</v>
      </c>
      <c r="M1094" s="204">
        <v>174</v>
      </c>
      <c r="N1094" s="168" t="s">
        <v>18</v>
      </c>
      <c r="O1094" s="170" t="s">
        <v>18</v>
      </c>
      <c r="P1094" s="168" t="s">
        <v>18</v>
      </c>
      <c r="Q1094" s="139" t="s">
        <v>18</v>
      </c>
      <c r="R1094" s="170" t="s">
        <v>18</v>
      </c>
      <c r="S1094" s="139" t="s">
        <v>18</v>
      </c>
    </row>
    <row r="1095" spans="1:22" s="1" customFormat="1">
      <c r="A1095" s="4" t="s">
        <v>44</v>
      </c>
      <c r="B1095" s="2" t="s">
        <v>1620</v>
      </c>
      <c r="C1095" s="3" t="s">
        <v>1637</v>
      </c>
      <c r="D1095" s="3" t="s">
        <v>1638</v>
      </c>
      <c r="E1095" s="165">
        <v>2175</v>
      </c>
      <c r="F1095" s="166">
        <v>0.05</v>
      </c>
      <c r="G1095" s="165">
        <v>2066.25</v>
      </c>
      <c r="H1095" s="205">
        <v>264</v>
      </c>
      <c r="I1095" s="205">
        <v>288</v>
      </c>
      <c r="J1095" s="139">
        <v>0</v>
      </c>
      <c r="K1095" s="139">
        <v>0</v>
      </c>
      <c r="L1095" s="139">
        <v>0</v>
      </c>
      <c r="M1095" s="139" t="s">
        <v>18</v>
      </c>
      <c r="N1095" s="168" t="s">
        <v>18</v>
      </c>
      <c r="O1095" s="170" t="s">
        <v>18</v>
      </c>
      <c r="P1095" s="168" t="s">
        <v>18</v>
      </c>
      <c r="Q1095" s="139" t="s">
        <v>18</v>
      </c>
      <c r="R1095" s="170" t="s">
        <v>18</v>
      </c>
      <c r="S1095" s="139" t="s">
        <v>18</v>
      </c>
    </row>
    <row r="1096" spans="1:22" s="1" customFormat="1" ht="30">
      <c r="A1096" s="4" t="s">
        <v>44</v>
      </c>
      <c r="B1096" s="2" t="s">
        <v>1620</v>
      </c>
      <c r="C1096" s="3" t="s">
        <v>1639</v>
      </c>
      <c r="D1096" s="3" t="s">
        <v>1640</v>
      </c>
      <c r="E1096" s="165">
        <v>615</v>
      </c>
      <c r="F1096" s="166">
        <v>0.05</v>
      </c>
      <c r="G1096" s="165">
        <v>584.25</v>
      </c>
      <c r="H1096" s="139">
        <v>0</v>
      </c>
      <c r="I1096" s="139">
        <v>0</v>
      </c>
      <c r="J1096" s="139">
        <v>0</v>
      </c>
      <c r="K1096" s="139">
        <v>0</v>
      </c>
      <c r="L1096" s="139">
        <v>0</v>
      </c>
      <c r="M1096" s="139" t="s">
        <v>18</v>
      </c>
      <c r="N1096" s="168" t="s">
        <v>18</v>
      </c>
      <c r="O1096" s="170" t="s">
        <v>18</v>
      </c>
      <c r="P1096" s="168" t="s">
        <v>18</v>
      </c>
      <c r="Q1096" s="139" t="s">
        <v>18</v>
      </c>
      <c r="R1096" s="170" t="s">
        <v>18</v>
      </c>
      <c r="S1096" s="139" t="s">
        <v>18</v>
      </c>
    </row>
    <row r="1097" spans="1:22" s="1" customFormat="1">
      <c r="A1097" s="4" t="s">
        <v>44</v>
      </c>
      <c r="B1097" s="2" t="s">
        <v>1620</v>
      </c>
      <c r="C1097" s="3" t="s">
        <v>1641</v>
      </c>
      <c r="D1097" s="3" t="s">
        <v>1642</v>
      </c>
      <c r="E1097" s="165">
        <v>120</v>
      </c>
      <c r="F1097" s="166">
        <v>0.05</v>
      </c>
      <c r="G1097" s="165">
        <v>114</v>
      </c>
      <c r="H1097" s="139">
        <v>0</v>
      </c>
      <c r="I1097" s="139">
        <v>0</v>
      </c>
      <c r="J1097" s="139">
        <v>0</v>
      </c>
      <c r="K1097" s="139">
        <v>0</v>
      </c>
      <c r="L1097" s="139">
        <v>0</v>
      </c>
      <c r="M1097" s="139" t="s">
        <v>18</v>
      </c>
      <c r="N1097" s="168" t="s">
        <v>18</v>
      </c>
      <c r="O1097" s="170" t="s">
        <v>18</v>
      </c>
      <c r="P1097" s="168" t="s">
        <v>18</v>
      </c>
      <c r="Q1097" s="139" t="s">
        <v>18</v>
      </c>
      <c r="R1097" s="170" t="s">
        <v>18</v>
      </c>
      <c r="S1097" s="139" t="s">
        <v>18</v>
      </c>
    </row>
    <row r="1098" spans="1:22" s="1" customFormat="1" ht="45">
      <c r="A1098" s="4" t="s">
        <v>44</v>
      </c>
      <c r="B1098" s="2" t="s">
        <v>1620</v>
      </c>
      <c r="C1098" s="3" t="s">
        <v>1643</v>
      </c>
      <c r="D1098" s="3" t="s">
        <v>1644</v>
      </c>
      <c r="E1098" s="165">
        <v>1235</v>
      </c>
      <c r="F1098" s="166">
        <v>0.05</v>
      </c>
      <c r="G1098" s="165">
        <v>1173.25</v>
      </c>
      <c r="H1098" s="139">
        <v>0</v>
      </c>
      <c r="I1098" s="139">
        <v>0</v>
      </c>
      <c r="J1098" s="139">
        <v>0</v>
      </c>
      <c r="K1098" s="139">
        <v>0</v>
      </c>
      <c r="L1098" s="139">
        <v>0</v>
      </c>
      <c r="M1098" s="139" t="s">
        <v>18</v>
      </c>
      <c r="N1098" s="168" t="s">
        <v>18</v>
      </c>
      <c r="O1098" s="170" t="s">
        <v>18</v>
      </c>
      <c r="P1098" s="168" t="s">
        <v>18</v>
      </c>
      <c r="Q1098" s="139" t="s">
        <v>18</v>
      </c>
      <c r="R1098" s="170" t="s">
        <v>18</v>
      </c>
      <c r="S1098" s="139" t="s">
        <v>18</v>
      </c>
    </row>
    <row r="1099" spans="1:22" s="1" customFormat="1" ht="30">
      <c r="A1099" s="4" t="s">
        <v>44</v>
      </c>
      <c r="B1099" s="2" t="s">
        <v>1620</v>
      </c>
      <c r="C1099" s="3" t="s">
        <v>1645</v>
      </c>
      <c r="D1099" s="3" t="s">
        <v>1646</v>
      </c>
      <c r="E1099" s="165">
        <v>250</v>
      </c>
      <c r="F1099" s="166">
        <v>0.05</v>
      </c>
      <c r="G1099" s="165">
        <v>237.5</v>
      </c>
      <c r="H1099" s="139">
        <v>0</v>
      </c>
      <c r="I1099" s="139">
        <v>0</v>
      </c>
      <c r="J1099" s="139">
        <v>0</v>
      </c>
      <c r="K1099" s="139">
        <v>0</v>
      </c>
      <c r="L1099" s="139">
        <v>0</v>
      </c>
      <c r="M1099" s="139" t="s">
        <v>18</v>
      </c>
      <c r="N1099" s="168" t="s">
        <v>18</v>
      </c>
      <c r="O1099" s="170" t="s">
        <v>18</v>
      </c>
      <c r="P1099" s="168" t="s">
        <v>18</v>
      </c>
      <c r="Q1099" s="139" t="s">
        <v>18</v>
      </c>
      <c r="R1099" s="170" t="s">
        <v>18</v>
      </c>
      <c r="S1099" s="139" t="s">
        <v>18</v>
      </c>
    </row>
    <row r="1100" spans="1:22" s="1" customFormat="1" ht="30">
      <c r="A1100" s="4" t="s">
        <v>44</v>
      </c>
      <c r="B1100" s="2" t="s">
        <v>1620</v>
      </c>
      <c r="C1100" s="3" t="s">
        <v>1647</v>
      </c>
      <c r="D1100" s="3" t="s">
        <v>1648</v>
      </c>
      <c r="E1100" s="165">
        <v>1855</v>
      </c>
      <c r="F1100" s="166">
        <v>0.05</v>
      </c>
      <c r="G1100" s="165">
        <v>1762.25</v>
      </c>
      <c r="H1100" s="139">
        <v>0</v>
      </c>
      <c r="I1100" s="139">
        <v>0</v>
      </c>
      <c r="J1100" s="139">
        <v>0</v>
      </c>
      <c r="K1100" s="139">
        <v>0</v>
      </c>
      <c r="L1100" s="139">
        <v>0</v>
      </c>
      <c r="M1100" s="139" t="s">
        <v>18</v>
      </c>
      <c r="N1100" s="168" t="s">
        <v>18</v>
      </c>
      <c r="O1100" s="170" t="s">
        <v>18</v>
      </c>
      <c r="P1100" s="168" t="s">
        <v>18</v>
      </c>
      <c r="Q1100" s="139" t="s">
        <v>18</v>
      </c>
      <c r="R1100" s="170" t="s">
        <v>18</v>
      </c>
      <c r="S1100" s="139" t="s">
        <v>18</v>
      </c>
    </row>
    <row r="1101" spans="1:22" s="1" customFormat="1">
      <c r="A1101" s="4" t="s">
        <v>44</v>
      </c>
      <c r="B1101" s="2" t="s">
        <v>1620</v>
      </c>
      <c r="C1101" s="3" t="s">
        <v>1649</v>
      </c>
      <c r="D1101" s="3" t="s">
        <v>1650</v>
      </c>
      <c r="E1101" s="165">
        <v>1640</v>
      </c>
      <c r="F1101" s="166">
        <v>0.05</v>
      </c>
      <c r="G1101" s="165">
        <v>1558</v>
      </c>
      <c r="H1101" s="205">
        <v>204</v>
      </c>
      <c r="I1101" s="205">
        <v>216</v>
      </c>
      <c r="J1101" s="139">
        <v>0</v>
      </c>
      <c r="K1101" s="139">
        <v>0</v>
      </c>
      <c r="L1101" s="139">
        <v>0</v>
      </c>
      <c r="M1101" s="139" t="s">
        <v>18</v>
      </c>
      <c r="N1101" s="168" t="s">
        <v>18</v>
      </c>
      <c r="O1101" s="170" t="s">
        <v>18</v>
      </c>
      <c r="P1101" s="168" t="s">
        <v>18</v>
      </c>
      <c r="Q1101" s="139" t="s">
        <v>18</v>
      </c>
      <c r="R1101" s="170" t="s">
        <v>18</v>
      </c>
      <c r="S1101" s="139" t="s">
        <v>18</v>
      </c>
    </row>
    <row r="1102" spans="1:22" s="1" customFormat="1">
      <c r="A1102" s="4" t="s">
        <v>44</v>
      </c>
      <c r="B1102" s="2" t="s">
        <v>1620</v>
      </c>
      <c r="C1102" s="3" t="s">
        <v>1651</v>
      </c>
      <c r="D1102" s="3" t="s">
        <v>1652</v>
      </c>
      <c r="E1102" s="165">
        <v>2230</v>
      </c>
      <c r="F1102" s="166">
        <v>0.05</v>
      </c>
      <c r="G1102" s="165">
        <v>2118.5</v>
      </c>
      <c r="H1102" s="139">
        <v>0</v>
      </c>
      <c r="I1102" s="139">
        <v>0</v>
      </c>
      <c r="J1102" s="139">
        <v>0</v>
      </c>
      <c r="K1102" s="139">
        <v>0</v>
      </c>
      <c r="L1102" s="139">
        <v>0</v>
      </c>
      <c r="M1102" s="139" t="s">
        <v>18</v>
      </c>
      <c r="N1102" s="168" t="s">
        <v>18</v>
      </c>
      <c r="O1102" s="170" t="s">
        <v>18</v>
      </c>
      <c r="P1102" s="168" t="s">
        <v>18</v>
      </c>
      <c r="Q1102" s="139" t="s">
        <v>18</v>
      </c>
      <c r="R1102" s="170" t="s">
        <v>18</v>
      </c>
      <c r="S1102" s="139" t="s">
        <v>18</v>
      </c>
    </row>
    <row r="1103" spans="1:22" s="1" customFormat="1" ht="60">
      <c r="A1103" s="4" t="s">
        <v>44</v>
      </c>
      <c r="B1103" s="2" t="s">
        <v>1620</v>
      </c>
      <c r="C1103" s="3" t="s">
        <v>1653</v>
      </c>
      <c r="D1103" s="3" t="s">
        <v>1654</v>
      </c>
      <c r="E1103" s="165">
        <v>370</v>
      </c>
      <c r="F1103" s="166">
        <v>0.05</v>
      </c>
      <c r="G1103" s="165">
        <v>351.5</v>
      </c>
      <c r="H1103" s="139">
        <v>0</v>
      </c>
      <c r="I1103" s="139">
        <v>0</v>
      </c>
      <c r="J1103" s="139">
        <v>0</v>
      </c>
      <c r="K1103" s="139">
        <v>0</v>
      </c>
      <c r="L1103" s="139">
        <v>0</v>
      </c>
      <c r="M1103" s="139" t="s">
        <v>18</v>
      </c>
      <c r="N1103" s="168" t="s">
        <v>18</v>
      </c>
      <c r="O1103" s="170" t="s">
        <v>18</v>
      </c>
      <c r="P1103" s="168" t="s">
        <v>18</v>
      </c>
      <c r="Q1103" s="139" t="s">
        <v>18</v>
      </c>
      <c r="R1103" s="170" t="s">
        <v>18</v>
      </c>
      <c r="S1103" s="139" t="s">
        <v>18</v>
      </c>
    </row>
    <row r="1104" spans="1:22" s="1" customFormat="1" ht="60">
      <c r="A1104" s="4" t="s">
        <v>44</v>
      </c>
      <c r="B1104" s="2" t="s">
        <v>1620</v>
      </c>
      <c r="C1104" s="3" t="s">
        <v>1655</v>
      </c>
      <c r="D1104" s="3" t="s">
        <v>1656</v>
      </c>
      <c r="E1104" s="165">
        <v>16160</v>
      </c>
      <c r="F1104" s="166">
        <v>0.05</v>
      </c>
      <c r="G1104" s="165">
        <v>15352</v>
      </c>
      <c r="H1104" s="205">
        <v>2100</v>
      </c>
      <c r="I1104" s="139">
        <v>2616</v>
      </c>
      <c r="J1104" s="139">
        <v>0</v>
      </c>
      <c r="K1104" s="139">
        <v>0</v>
      </c>
      <c r="L1104" s="139">
        <v>0</v>
      </c>
      <c r="M1104" s="204">
        <v>273</v>
      </c>
      <c r="N1104" s="168" t="s">
        <v>18</v>
      </c>
      <c r="O1104" s="170" t="s">
        <v>18</v>
      </c>
      <c r="P1104" s="168" t="s">
        <v>18</v>
      </c>
      <c r="Q1104" s="139" t="s">
        <v>18</v>
      </c>
      <c r="R1104" s="170" t="s">
        <v>18</v>
      </c>
      <c r="S1104" s="139" t="s">
        <v>18</v>
      </c>
    </row>
    <row r="1105" spans="1:19" s="1" customFormat="1" ht="45">
      <c r="A1105" s="4" t="s">
        <v>44</v>
      </c>
      <c r="B1105" s="2" t="s">
        <v>1620</v>
      </c>
      <c r="C1105" s="3" t="s">
        <v>1657</v>
      </c>
      <c r="D1105" s="3" t="s">
        <v>1658</v>
      </c>
      <c r="E1105" s="165">
        <v>15595</v>
      </c>
      <c r="F1105" s="166">
        <v>0.05</v>
      </c>
      <c r="G1105" s="165">
        <v>14815.25</v>
      </c>
      <c r="H1105" s="205">
        <v>2028</v>
      </c>
      <c r="I1105" s="139">
        <v>2964</v>
      </c>
      <c r="J1105" s="139">
        <v>0</v>
      </c>
      <c r="K1105" s="139">
        <v>0</v>
      </c>
      <c r="L1105" s="139">
        <v>0</v>
      </c>
      <c r="M1105" s="204">
        <v>273</v>
      </c>
      <c r="N1105" s="168" t="s">
        <v>18</v>
      </c>
      <c r="O1105" s="170" t="s">
        <v>18</v>
      </c>
      <c r="P1105" s="168" t="s">
        <v>18</v>
      </c>
      <c r="Q1105" s="139" t="s">
        <v>18</v>
      </c>
      <c r="R1105" s="170" t="s">
        <v>18</v>
      </c>
      <c r="S1105" s="139" t="s">
        <v>18</v>
      </c>
    </row>
    <row r="1106" spans="1:19" s="1" customFormat="1" ht="30">
      <c r="A1106" s="4" t="s">
        <v>44</v>
      </c>
      <c r="B1106" s="2" t="s">
        <v>1620</v>
      </c>
      <c r="C1106" s="3" t="s">
        <v>1659</v>
      </c>
      <c r="D1106" s="3" t="s">
        <v>1660</v>
      </c>
      <c r="E1106" s="165">
        <v>2230</v>
      </c>
      <c r="F1106" s="166">
        <v>0.05</v>
      </c>
      <c r="G1106" s="165">
        <v>2118.5</v>
      </c>
      <c r="H1106" s="139">
        <v>0</v>
      </c>
      <c r="I1106" s="139">
        <v>0</v>
      </c>
      <c r="J1106" s="139">
        <v>0</v>
      </c>
      <c r="K1106" s="139">
        <v>0</v>
      </c>
      <c r="L1106" s="139">
        <v>0</v>
      </c>
      <c r="M1106" s="139" t="s">
        <v>18</v>
      </c>
      <c r="N1106" s="168" t="s">
        <v>18</v>
      </c>
      <c r="O1106" s="170" t="s">
        <v>18</v>
      </c>
      <c r="P1106" s="168" t="s">
        <v>18</v>
      </c>
      <c r="Q1106" s="139" t="s">
        <v>18</v>
      </c>
      <c r="R1106" s="170" t="s">
        <v>18</v>
      </c>
      <c r="S1106" s="139" t="s">
        <v>18</v>
      </c>
    </row>
    <row r="1107" spans="1:19" s="1" customFormat="1">
      <c r="A1107" s="4" t="s">
        <v>44</v>
      </c>
      <c r="B1107" s="2" t="s">
        <v>1620</v>
      </c>
      <c r="C1107" s="3" t="s">
        <v>1661</v>
      </c>
      <c r="D1107" s="3" t="s">
        <v>1662</v>
      </c>
      <c r="E1107" s="165">
        <v>280</v>
      </c>
      <c r="F1107" s="166">
        <v>0.05</v>
      </c>
      <c r="G1107" s="165">
        <v>266</v>
      </c>
      <c r="H1107" s="205">
        <v>36</v>
      </c>
      <c r="I1107" s="139">
        <v>36</v>
      </c>
      <c r="J1107" s="139">
        <v>0</v>
      </c>
      <c r="K1107" s="139">
        <v>0</v>
      </c>
      <c r="L1107" s="139">
        <v>0</v>
      </c>
      <c r="M1107" s="139" t="s">
        <v>18</v>
      </c>
      <c r="N1107" s="168" t="s">
        <v>18</v>
      </c>
      <c r="O1107" s="170" t="s">
        <v>18</v>
      </c>
      <c r="P1107" s="168" t="s">
        <v>18</v>
      </c>
      <c r="Q1107" s="139" t="s">
        <v>18</v>
      </c>
      <c r="R1107" s="170" t="s">
        <v>18</v>
      </c>
      <c r="S1107" s="139" t="s">
        <v>18</v>
      </c>
    </row>
    <row r="1108" spans="1:19" s="1" customFormat="1">
      <c r="A1108" s="4" t="s">
        <v>44</v>
      </c>
      <c r="B1108" s="2" t="s">
        <v>1620</v>
      </c>
      <c r="C1108" s="3" t="s">
        <v>1663</v>
      </c>
      <c r="D1108" s="3" t="s">
        <v>1664</v>
      </c>
      <c r="E1108" s="165">
        <v>1115</v>
      </c>
      <c r="F1108" s="166">
        <v>0.05</v>
      </c>
      <c r="G1108" s="165">
        <v>1059.25</v>
      </c>
      <c r="H1108" s="205">
        <v>144</v>
      </c>
      <c r="I1108" s="139">
        <v>144</v>
      </c>
      <c r="J1108" s="139">
        <v>0</v>
      </c>
      <c r="K1108" s="139">
        <v>0</v>
      </c>
      <c r="L1108" s="139">
        <v>0</v>
      </c>
      <c r="M1108" s="139" t="s">
        <v>18</v>
      </c>
      <c r="N1108" s="168" t="s">
        <v>18</v>
      </c>
      <c r="O1108" s="170" t="s">
        <v>18</v>
      </c>
      <c r="P1108" s="168" t="s">
        <v>18</v>
      </c>
      <c r="Q1108" s="139" t="s">
        <v>18</v>
      </c>
      <c r="R1108" s="170" t="s">
        <v>18</v>
      </c>
      <c r="S1108" s="139" t="s">
        <v>18</v>
      </c>
    </row>
    <row r="1109" spans="1:19" s="1" customFormat="1" ht="45">
      <c r="A1109" s="4" t="s">
        <v>44</v>
      </c>
      <c r="B1109" s="2" t="s">
        <v>1620</v>
      </c>
      <c r="C1109" s="3" t="s">
        <v>1665</v>
      </c>
      <c r="D1109" s="3" t="s">
        <v>1666</v>
      </c>
      <c r="E1109" s="165">
        <v>1235</v>
      </c>
      <c r="F1109" s="166">
        <v>0.05</v>
      </c>
      <c r="G1109" s="165">
        <v>1173.25</v>
      </c>
      <c r="H1109" s="139">
        <v>0</v>
      </c>
      <c r="I1109" s="139">
        <v>0</v>
      </c>
      <c r="J1109" s="139">
        <v>0</v>
      </c>
      <c r="K1109" s="139">
        <v>0</v>
      </c>
      <c r="L1109" s="139">
        <v>0</v>
      </c>
      <c r="M1109" s="204">
        <v>30</v>
      </c>
      <c r="N1109" s="168" t="s">
        <v>18</v>
      </c>
      <c r="O1109" s="170" t="s">
        <v>18</v>
      </c>
      <c r="P1109" s="168" t="s">
        <v>18</v>
      </c>
      <c r="Q1109" s="139" t="s">
        <v>18</v>
      </c>
      <c r="R1109" s="170" t="s">
        <v>18</v>
      </c>
      <c r="S1109" s="139" t="s">
        <v>18</v>
      </c>
    </row>
    <row r="1110" spans="1:19" s="1" customFormat="1">
      <c r="A1110" s="4" t="s">
        <v>44</v>
      </c>
      <c r="B1110" s="2" t="s">
        <v>1620</v>
      </c>
      <c r="C1110" s="3" t="s">
        <v>1667</v>
      </c>
      <c r="D1110" s="3" t="s">
        <v>1668</v>
      </c>
      <c r="E1110" s="165">
        <v>375</v>
      </c>
      <c r="F1110" s="166">
        <v>0.05</v>
      </c>
      <c r="G1110" s="165">
        <v>356.25</v>
      </c>
      <c r="H1110" s="205">
        <v>48</v>
      </c>
      <c r="I1110" s="139">
        <v>48</v>
      </c>
      <c r="J1110" s="139">
        <v>0</v>
      </c>
      <c r="K1110" s="139">
        <v>0</v>
      </c>
      <c r="L1110" s="139">
        <v>0</v>
      </c>
      <c r="M1110" s="139" t="s">
        <v>18</v>
      </c>
      <c r="N1110" s="168" t="s">
        <v>18</v>
      </c>
      <c r="O1110" s="170" t="s">
        <v>18</v>
      </c>
      <c r="P1110" s="168" t="s">
        <v>18</v>
      </c>
      <c r="Q1110" s="139" t="s">
        <v>18</v>
      </c>
      <c r="R1110" s="170" t="s">
        <v>18</v>
      </c>
      <c r="S1110" s="139" t="s">
        <v>18</v>
      </c>
    </row>
    <row r="1111" spans="1:19" s="1" customFormat="1" ht="30">
      <c r="A1111" s="4" t="s">
        <v>44</v>
      </c>
      <c r="B1111" s="2" t="s">
        <v>1620</v>
      </c>
      <c r="C1111" s="3" t="s">
        <v>1669</v>
      </c>
      <c r="D1111" s="3" t="s">
        <v>1670</v>
      </c>
      <c r="E1111" s="165">
        <v>2480</v>
      </c>
      <c r="F1111" s="166">
        <v>0.05</v>
      </c>
      <c r="G1111" s="165">
        <v>2356</v>
      </c>
      <c r="H1111" s="139">
        <v>0</v>
      </c>
      <c r="I1111" s="139">
        <v>0</v>
      </c>
      <c r="J1111" s="139">
        <v>0</v>
      </c>
      <c r="K1111" s="139">
        <v>0</v>
      </c>
      <c r="L1111" s="139">
        <v>0</v>
      </c>
      <c r="M1111" s="139" t="s">
        <v>18</v>
      </c>
      <c r="N1111" s="168" t="s">
        <v>18</v>
      </c>
      <c r="O1111" s="170" t="s">
        <v>18</v>
      </c>
      <c r="P1111" s="168" t="s">
        <v>18</v>
      </c>
      <c r="Q1111" s="139" t="s">
        <v>18</v>
      </c>
      <c r="R1111" s="170" t="s">
        <v>18</v>
      </c>
      <c r="S1111" s="139" t="s">
        <v>18</v>
      </c>
    </row>
    <row r="1112" spans="1:19" s="1" customFormat="1" ht="30">
      <c r="A1112" s="4" t="s">
        <v>44</v>
      </c>
      <c r="B1112" s="2" t="s">
        <v>1620</v>
      </c>
      <c r="C1112" s="3" t="s">
        <v>1671</v>
      </c>
      <c r="D1112" s="3" t="s">
        <v>1672</v>
      </c>
      <c r="E1112" s="165">
        <v>1610</v>
      </c>
      <c r="F1112" s="166">
        <v>0.05</v>
      </c>
      <c r="G1112" s="165">
        <v>1529.5</v>
      </c>
      <c r="H1112" s="139">
        <v>0</v>
      </c>
      <c r="I1112" s="139">
        <v>0</v>
      </c>
      <c r="J1112" s="139">
        <v>0</v>
      </c>
      <c r="K1112" s="139">
        <v>0</v>
      </c>
      <c r="L1112" s="139">
        <v>0</v>
      </c>
      <c r="M1112" s="139" t="s">
        <v>18</v>
      </c>
      <c r="N1112" s="168" t="s">
        <v>18</v>
      </c>
      <c r="O1112" s="170" t="s">
        <v>18</v>
      </c>
      <c r="P1112" s="168" t="s">
        <v>18</v>
      </c>
      <c r="Q1112" s="139" t="s">
        <v>18</v>
      </c>
      <c r="R1112" s="170" t="s">
        <v>18</v>
      </c>
      <c r="S1112" s="139" t="s">
        <v>18</v>
      </c>
    </row>
    <row r="1113" spans="1:19" s="1" customFormat="1" ht="30">
      <c r="A1113" s="4" t="s">
        <v>44</v>
      </c>
      <c r="B1113" s="2" t="s">
        <v>1620</v>
      </c>
      <c r="C1113" s="3" t="s">
        <v>1673</v>
      </c>
      <c r="D1113" s="3" t="s">
        <v>1674</v>
      </c>
      <c r="E1113" s="165">
        <v>2850</v>
      </c>
      <c r="F1113" s="166">
        <v>0.05</v>
      </c>
      <c r="G1113" s="165">
        <v>2707.5</v>
      </c>
      <c r="H1113" s="139">
        <v>0</v>
      </c>
      <c r="I1113" s="139">
        <v>0</v>
      </c>
      <c r="J1113" s="139">
        <v>0</v>
      </c>
      <c r="K1113" s="139">
        <v>0</v>
      </c>
      <c r="L1113" s="139">
        <v>0</v>
      </c>
      <c r="M1113" s="139" t="s">
        <v>18</v>
      </c>
      <c r="N1113" s="168" t="s">
        <v>18</v>
      </c>
      <c r="O1113" s="170" t="s">
        <v>18</v>
      </c>
      <c r="P1113" s="168" t="s">
        <v>18</v>
      </c>
      <c r="Q1113" s="139" t="s">
        <v>18</v>
      </c>
      <c r="R1113" s="170" t="s">
        <v>18</v>
      </c>
      <c r="S1113" s="139" t="s">
        <v>18</v>
      </c>
    </row>
    <row r="1114" spans="1:19" s="1" customFormat="1" ht="30">
      <c r="A1114" s="4" t="s">
        <v>44</v>
      </c>
      <c r="B1114" s="2" t="s">
        <v>1620</v>
      </c>
      <c r="C1114" s="3" t="s">
        <v>1675</v>
      </c>
      <c r="D1114" s="3" t="s">
        <v>1676</v>
      </c>
      <c r="E1114" s="165">
        <v>615</v>
      </c>
      <c r="F1114" s="166">
        <v>0.05</v>
      </c>
      <c r="G1114" s="165">
        <v>584.25</v>
      </c>
      <c r="H1114" s="139">
        <v>0</v>
      </c>
      <c r="I1114" s="139">
        <v>0</v>
      </c>
      <c r="J1114" s="139">
        <v>0</v>
      </c>
      <c r="K1114" s="139">
        <v>0</v>
      </c>
      <c r="L1114" s="139">
        <v>0</v>
      </c>
      <c r="M1114" s="139" t="s">
        <v>18</v>
      </c>
      <c r="N1114" s="168" t="s">
        <v>18</v>
      </c>
      <c r="O1114" s="170" t="s">
        <v>18</v>
      </c>
      <c r="P1114" s="168" t="s">
        <v>18</v>
      </c>
      <c r="Q1114" s="139" t="s">
        <v>18</v>
      </c>
      <c r="R1114" s="170" t="s">
        <v>18</v>
      </c>
      <c r="S1114" s="139" t="s">
        <v>18</v>
      </c>
    </row>
    <row r="1115" spans="1:19" s="1" customFormat="1">
      <c r="A1115" s="4" t="s">
        <v>44</v>
      </c>
      <c r="B1115" s="2" t="s">
        <v>1620</v>
      </c>
      <c r="C1115" s="3" t="s">
        <v>1677</v>
      </c>
      <c r="D1115" s="3" t="s">
        <v>1678</v>
      </c>
      <c r="E1115" s="165">
        <v>1445</v>
      </c>
      <c r="F1115" s="166">
        <v>0.05</v>
      </c>
      <c r="G1115" s="165">
        <v>1372.75</v>
      </c>
      <c r="H1115" s="205">
        <v>180</v>
      </c>
      <c r="I1115" s="205">
        <v>192</v>
      </c>
      <c r="J1115" s="139">
        <v>0</v>
      </c>
      <c r="K1115" s="139">
        <v>0</v>
      </c>
      <c r="L1115" s="139">
        <v>0</v>
      </c>
      <c r="M1115" s="139" t="s">
        <v>18</v>
      </c>
      <c r="N1115" s="168" t="s">
        <v>18</v>
      </c>
      <c r="O1115" s="170" t="s">
        <v>18</v>
      </c>
      <c r="P1115" s="168" t="s">
        <v>18</v>
      </c>
      <c r="Q1115" s="139" t="s">
        <v>18</v>
      </c>
      <c r="R1115" s="170" t="s">
        <v>18</v>
      </c>
      <c r="S1115" s="139" t="s">
        <v>18</v>
      </c>
    </row>
    <row r="1116" spans="1:19" s="1" customFormat="1">
      <c r="A1116" s="4" t="s">
        <v>44</v>
      </c>
      <c r="B1116" s="2" t="s">
        <v>1620</v>
      </c>
      <c r="C1116" s="3" t="s">
        <v>1679</v>
      </c>
      <c r="D1116" s="3" t="s">
        <v>1680</v>
      </c>
      <c r="E1116" s="165">
        <v>720</v>
      </c>
      <c r="F1116" s="166">
        <v>0.05</v>
      </c>
      <c r="G1116" s="165">
        <v>684</v>
      </c>
      <c r="H1116" s="205">
        <v>84</v>
      </c>
      <c r="I1116" s="205">
        <v>96</v>
      </c>
      <c r="J1116" s="139">
        <v>0</v>
      </c>
      <c r="K1116" s="139">
        <v>0</v>
      </c>
      <c r="L1116" s="139">
        <v>0</v>
      </c>
      <c r="M1116" s="139" t="s">
        <v>18</v>
      </c>
      <c r="N1116" s="168" t="s">
        <v>18</v>
      </c>
      <c r="O1116" s="170" t="s">
        <v>18</v>
      </c>
      <c r="P1116" s="168" t="s">
        <v>18</v>
      </c>
      <c r="Q1116" s="139" t="s">
        <v>18</v>
      </c>
      <c r="R1116" s="170" t="s">
        <v>18</v>
      </c>
      <c r="S1116" s="139" t="s">
        <v>18</v>
      </c>
    </row>
    <row r="1117" spans="1:19" s="1" customFormat="1">
      <c r="A1117" s="4" t="s">
        <v>44</v>
      </c>
      <c r="B1117" s="2" t="s">
        <v>1620</v>
      </c>
      <c r="C1117" s="3" t="s">
        <v>1681</v>
      </c>
      <c r="D1117" s="3" t="s">
        <v>1682</v>
      </c>
      <c r="E1117" s="165">
        <v>145</v>
      </c>
      <c r="F1117" s="166">
        <v>0.05</v>
      </c>
      <c r="G1117" s="165">
        <v>137.75</v>
      </c>
      <c r="H1117" s="139">
        <v>0</v>
      </c>
      <c r="I1117" s="139">
        <v>0</v>
      </c>
      <c r="J1117" s="139">
        <v>0</v>
      </c>
      <c r="K1117" s="139">
        <v>0</v>
      </c>
      <c r="L1117" s="139">
        <v>0</v>
      </c>
      <c r="M1117" s="139" t="s">
        <v>18</v>
      </c>
      <c r="N1117" s="168" t="s">
        <v>18</v>
      </c>
      <c r="O1117" s="170" t="s">
        <v>18</v>
      </c>
      <c r="P1117" s="168" t="s">
        <v>18</v>
      </c>
      <c r="Q1117" s="139" t="s">
        <v>18</v>
      </c>
      <c r="R1117" s="170" t="s">
        <v>18</v>
      </c>
      <c r="S1117" s="139" t="s">
        <v>18</v>
      </c>
    </row>
    <row r="1118" spans="1:19" s="1" customFormat="1">
      <c r="A1118" s="4" t="s">
        <v>44</v>
      </c>
      <c r="B1118" s="2" t="s">
        <v>1620</v>
      </c>
      <c r="C1118" s="3" t="s">
        <v>1683</v>
      </c>
      <c r="D1118" s="3" t="s">
        <v>1684</v>
      </c>
      <c r="E1118" s="165">
        <v>190</v>
      </c>
      <c r="F1118" s="166">
        <v>0.05</v>
      </c>
      <c r="G1118" s="165">
        <v>180.5</v>
      </c>
      <c r="H1118" s="139">
        <v>0</v>
      </c>
      <c r="I1118" s="139">
        <v>0</v>
      </c>
      <c r="J1118" s="139">
        <v>0</v>
      </c>
      <c r="K1118" s="139">
        <v>0</v>
      </c>
      <c r="L1118" s="139">
        <v>0</v>
      </c>
      <c r="M1118" s="139" t="s">
        <v>18</v>
      </c>
      <c r="N1118" s="168" t="s">
        <v>18</v>
      </c>
      <c r="O1118" s="170" t="s">
        <v>18</v>
      </c>
      <c r="P1118" s="168" t="s">
        <v>18</v>
      </c>
      <c r="Q1118" s="139" t="s">
        <v>18</v>
      </c>
      <c r="R1118" s="170" t="s">
        <v>18</v>
      </c>
      <c r="S1118" s="139" t="s">
        <v>18</v>
      </c>
    </row>
    <row r="1119" spans="1:19" s="1" customFormat="1">
      <c r="A1119" s="4" t="s">
        <v>44</v>
      </c>
      <c r="B1119" s="2" t="s">
        <v>1620</v>
      </c>
      <c r="C1119" s="3" t="s">
        <v>1687</v>
      </c>
      <c r="D1119" s="3" t="s">
        <v>1688</v>
      </c>
      <c r="E1119" s="165">
        <v>165</v>
      </c>
      <c r="F1119" s="166">
        <v>0.05</v>
      </c>
      <c r="G1119" s="165">
        <v>156.75</v>
      </c>
      <c r="H1119" s="139">
        <v>0</v>
      </c>
      <c r="I1119" s="139">
        <v>0</v>
      </c>
      <c r="J1119" s="139">
        <v>0</v>
      </c>
      <c r="K1119" s="139">
        <v>0</v>
      </c>
      <c r="L1119" s="139">
        <v>0</v>
      </c>
      <c r="M1119" s="139" t="s">
        <v>18</v>
      </c>
      <c r="N1119" s="168" t="s">
        <v>18</v>
      </c>
      <c r="O1119" s="170" t="s">
        <v>18</v>
      </c>
      <c r="P1119" s="168" t="s">
        <v>18</v>
      </c>
      <c r="Q1119" s="139" t="s">
        <v>18</v>
      </c>
      <c r="R1119" s="170" t="s">
        <v>18</v>
      </c>
      <c r="S1119" s="139" t="s">
        <v>18</v>
      </c>
    </row>
    <row r="1120" spans="1:19" s="1" customFormat="1">
      <c r="A1120" s="4" t="s">
        <v>44</v>
      </c>
      <c r="B1120" s="2" t="s">
        <v>1620</v>
      </c>
      <c r="C1120" s="3" t="s">
        <v>1689</v>
      </c>
      <c r="D1120" s="3" t="s">
        <v>1690</v>
      </c>
      <c r="E1120" s="165">
        <v>135</v>
      </c>
      <c r="F1120" s="166">
        <v>0.05</v>
      </c>
      <c r="G1120" s="165">
        <v>128.25</v>
      </c>
      <c r="H1120" s="139">
        <v>0</v>
      </c>
      <c r="I1120" s="139">
        <v>0</v>
      </c>
      <c r="J1120" s="139">
        <v>0</v>
      </c>
      <c r="K1120" s="139">
        <v>0</v>
      </c>
      <c r="L1120" s="139">
        <v>0</v>
      </c>
      <c r="M1120" s="139" t="s">
        <v>18</v>
      </c>
      <c r="N1120" s="168" t="s">
        <v>18</v>
      </c>
      <c r="O1120" s="170" t="s">
        <v>18</v>
      </c>
      <c r="P1120" s="168" t="s">
        <v>18</v>
      </c>
      <c r="Q1120" s="139" t="s">
        <v>18</v>
      </c>
      <c r="R1120" s="170" t="s">
        <v>18</v>
      </c>
      <c r="S1120" s="139" t="s">
        <v>18</v>
      </c>
    </row>
    <row r="1121" spans="1:22" s="1" customFormat="1" ht="30">
      <c r="A1121" s="4" t="s">
        <v>44</v>
      </c>
      <c r="B1121" s="2" t="s">
        <v>1620</v>
      </c>
      <c r="C1121" s="3" t="s">
        <v>1691</v>
      </c>
      <c r="D1121" s="3" t="s">
        <v>3318</v>
      </c>
      <c r="E1121" s="165">
        <v>120</v>
      </c>
      <c r="F1121" s="166">
        <v>0.05</v>
      </c>
      <c r="G1121" s="165">
        <v>114</v>
      </c>
      <c r="H1121" s="139">
        <v>0</v>
      </c>
      <c r="I1121" s="139">
        <v>0</v>
      </c>
      <c r="J1121" s="139">
        <v>0</v>
      </c>
      <c r="K1121" s="139">
        <v>0</v>
      </c>
      <c r="L1121" s="139">
        <v>0</v>
      </c>
      <c r="M1121" s="139" t="s">
        <v>18</v>
      </c>
      <c r="N1121" s="168" t="s">
        <v>18</v>
      </c>
      <c r="O1121" s="170" t="s">
        <v>18</v>
      </c>
      <c r="P1121" s="168" t="s">
        <v>18</v>
      </c>
      <c r="Q1121" s="139" t="s">
        <v>18</v>
      </c>
      <c r="R1121" s="170" t="s">
        <v>18</v>
      </c>
      <c r="S1121" s="139" t="s">
        <v>18</v>
      </c>
    </row>
    <row r="1122" spans="1:22" s="1" customFormat="1">
      <c r="A1122" s="4" t="s">
        <v>44</v>
      </c>
      <c r="B1122" s="2" t="s">
        <v>1620</v>
      </c>
      <c r="C1122" s="3" t="s">
        <v>1692</v>
      </c>
      <c r="D1122" s="3" t="s">
        <v>1693</v>
      </c>
      <c r="E1122" s="165">
        <v>160</v>
      </c>
      <c r="F1122" s="166">
        <v>0.05</v>
      </c>
      <c r="G1122" s="165">
        <v>152</v>
      </c>
      <c r="H1122" s="139">
        <v>0</v>
      </c>
      <c r="I1122" s="139">
        <v>0</v>
      </c>
      <c r="J1122" s="139">
        <v>0</v>
      </c>
      <c r="K1122" s="139">
        <v>0</v>
      </c>
      <c r="L1122" s="139">
        <v>0</v>
      </c>
      <c r="M1122" s="139" t="s">
        <v>18</v>
      </c>
      <c r="N1122" s="168" t="s">
        <v>18</v>
      </c>
      <c r="O1122" s="170" t="s">
        <v>18</v>
      </c>
      <c r="P1122" s="168" t="s">
        <v>18</v>
      </c>
      <c r="Q1122" s="139" t="s">
        <v>18</v>
      </c>
      <c r="R1122" s="170" t="s">
        <v>18</v>
      </c>
      <c r="S1122" s="139" t="s">
        <v>18</v>
      </c>
    </row>
    <row r="1123" spans="1:22" s="1" customFormat="1">
      <c r="A1123" s="4" t="s">
        <v>44</v>
      </c>
      <c r="B1123" s="2" t="s">
        <v>1620</v>
      </c>
      <c r="C1123" s="2" t="s">
        <v>3427</v>
      </c>
      <c r="D1123" s="2" t="s">
        <v>3467</v>
      </c>
      <c r="E1123" s="203">
        <v>2675</v>
      </c>
      <c r="F1123" s="225">
        <v>0.05</v>
      </c>
      <c r="G1123" s="168">
        <f t="shared" ref="G1123:G1134" si="8">E1123-(E1123*F1123)</f>
        <v>2541.25</v>
      </c>
      <c r="H1123" s="205">
        <v>348</v>
      </c>
      <c r="I1123" s="205">
        <v>432</v>
      </c>
      <c r="J1123" s="401">
        <v>0</v>
      </c>
      <c r="K1123" s="203">
        <v>0</v>
      </c>
      <c r="L1123" s="401">
        <v>0</v>
      </c>
      <c r="M1123" s="139" t="s">
        <v>18</v>
      </c>
      <c r="N1123" s="139" t="s">
        <v>18</v>
      </c>
      <c r="O1123" s="139" t="s">
        <v>18</v>
      </c>
      <c r="P1123" s="139" t="s">
        <v>18</v>
      </c>
      <c r="Q1123" s="139" t="s">
        <v>18</v>
      </c>
      <c r="R1123" s="139" t="s">
        <v>18</v>
      </c>
      <c r="S1123" s="139" t="s">
        <v>18</v>
      </c>
      <c r="T1123" s="402">
        <f t="shared" ref="T1123:T1134" si="9">G1123*0.0322+H1123*2/36</f>
        <v>101.16158333333333</v>
      </c>
      <c r="U1123" s="402">
        <f t="shared" ref="U1123:U1134" si="10">G1123*0.0253+H1123*3/48</f>
        <v>86.043625000000006</v>
      </c>
      <c r="V1123" s="402">
        <f t="shared" ref="V1123:V1134" si="11">G1123*0.0212+H1123*4/60</f>
        <v>77.0745</v>
      </c>
    </row>
    <row r="1124" spans="1:22" s="1" customFormat="1">
      <c r="A1124" s="4" t="s">
        <v>44</v>
      </c>
      <c r="B1124" s="2" t="s">
        <v>1620</v>
      </c>
      <c r="C1124" s="2" t="s">
        <v>3428</v>
      </c>
      <c r="D1124" s="2" t="s">
        <v>3355</v>
      </c>
      <c r="E1124" s="203">
        <v>1725</v>
      </c>
      <c r="F1124" s="225">
        <v>0.05</v>
      </c>
      <c r="G1124" s="168">
        <f t="shared" si="8"/>
        <v>1638.75</v>
      </c>
      <c r="H1124" s="205">
        <v>240</v>
      </c>
      <c r="I1124" s="205">
        <v>276</v>
      </c>
      <c r="J1124" s="401">
        <v>0</v>
      </c>
      <c r="K1124" s="203">
        <v>0</v>
      </c>
      <c r="L1124" s="401">
        <v>0</v>
      </c>
      <c r="M1124" s="139" t="s">
        <v>18</v>
      </c>
      <c r="N1124" s="139" t="s">
        <v>18</v>
      </c>
      <c r="O1124" s="139" t="s">
        <v>18</v>
      </c>
      <c r="P1124" s="139" t="s">
        <v>18</v>
      </c>
      <c r="Q1124" s="139" t="s">
        <v>18</v>
      </c>
      <c r="R1124" s="139" t="s">
        <v>18</v>
      </c>
      <c r="S1124" s="139" t="s">
        <v>18</v>
      </c>
      <c r="T1124" s="402">
        <f t="shared" si="9"/>
        <v>66.101083333333335</v>
      </c>
      <c r="U1124" s="402">
        <f t="shared" si="10"/>
        <v>56.460374999999999</v>
      </c>
      <c r="V1124" s="402">
        <f t="shared" si="11"/>
        <v>50.741500000000002</v>
      </c>
    </row>
    <row r="1125" spans="1:22" s="1" customFormat="1">
      <c r="A1125" s="4" t="s">
        <v>44</v>
      </c>
      <c r="B1125" s="2" t="s">
        <v>1620</v>
      </c>
      <c r="C1125" s="2" t="s">
        <v>3429</v>
      </c>
      <c r="D1125" s="2" t="s">
        <v>3356</v>
      </c>
      <c r="E1125" s="203">
        <v>195</v>
      </c>
      <c r="F1125" s="225">
        <v>0.05</v>
      </c>
      <c r="G1125" s="168">
        <f t="shared" si="8"/>
        <v>185.25</v>
      </c>
      <c r="H1125" s="205">
        <v>0</v>
      </c>
      <c r="I1125" s="205">
        <v>0</v>
      </c>
      <c r="J1125" s="401">
        <v>0</v>
      </c>
      <c r="K1125" s="203">
        <v>0</v>
      </c>
      <c r="L1125" s="401">
        <v>0</v>
      </c>
      <c r="M1125" s="139" t="s">
        <v>18</v>
      </c>
      <c r="N1125" s="139" t="s">
        <v>18</v>
      </c>
      <c r="O1125" s="139" t="s">
        <v>18</v>
      </c>
      <c r="P1125" s="139" t="s">
        <v>18</v>
      </c>
      <c r="Q1125" s="139" t="s">
        <v>18</v>
      </c>
      <c r="R1125" s="139" t="s">
        <v>18</v>
      </c>
      <c r="S1125" s="139" t="s">
        <v>18</v>
      </c>
      <c r="T1125" s="402">
        <f t="shared" si="9"/>
        <v>5.9650499999999997</v>
      </c>
      <c r="U1125" s="402">
        <f t="shared" si="10"/>
        <v>4.6868249999999998</v>
      </c>
      <c r="V1125" s="402">
        <f t="shared" si="11"/>
        <v>3.9273000000000002</v>
      </c>
    </row>
    <row r="1126" spans="1:22" s="1" customFormat="1">
      <c r="A1126" s="4" t="s">
        <v>44</v>
      </c>
      <c r="B1126" s="2" t="s">
        <v>1620</v>
      </c>
      <c r="C1126" s="2" t="s">
        <v>3430</v>
      </c>
      <c r="D1126" s="2" t="s">
        <v>3357</v>
      </c>
      <c r="E1126" s="203">
        <v>130</v>
      </c>
      <c r="F1126" s="225">
        <v>0.05</v>
      </c>
      <c r="G1126" s="168">
        <f t="shared" si="8"/>
        <v>123.5</v>
      </c>
      <c r="H1126" s="205">
        <v>0</v>
      </c>
      <c r="I1126" s="205">
        <v>0</v>
      </c>
      <c r="J1126" s="401">
        <v>0</v>
      </c>
      <c r="K1126" s="203">
        <v>0</v>
      </c>
      <c r="L1126" s="401">
        <v>0</v>
      </c>
      <c r="M1126" s="139" t="s">
        <v>18</v>
      </c>
      <c r="N1126" s="139" t="s">
        <v>18</v>
      </c>
      <c r="O1126" s="139" t="s">
        <v>18</v>
      </c>
      <c r="P1126" s="139" t="s">
        <v>18</v>
      </c>
      <c r="Q1126" s="139" t="s">
        <v>18</v>
      </c>
      <c r="R1126" s="139" t="s">
        <v>18</v>
      </c>
      <c r="S1126" s="139" t="s">
        <v>18</v>
      </c>
      <c r="T1126" s="402">
        <f t="shared" si="9"/>
        <v>3.9767000000000001</v>
      </c>
      <c r="U1126" s="402">
        <f t="shared" si="10"/>
        <v>3.1245500000000002</v>
      </c>
      <c r="V1126" s="402">
        <f t="shared" si="11"/>
        <v>2.6181999999999999</v>
      </c>
    </row>
    <row r="1127" spans="1:22" s="1" customFormat="1">
      <c r="A1127" s="4" t="s">
        <v>44</v>
      </c>
      <c r="B1127" s="2" t="s">
        <v>1620</v>
      </c>
      <c r="C1127" s="2" t="s">
        <v>3431</v>
      </c>
      <c r="D1127" s="2" t="s">
        <v>3358</v>
      </c>
      <c r="E1127" s="203">
        <v>495</v>
      </c>
      <c r="F1127" s="225">
        <v>0.05</v>
      </c>
      <c r="G1127" s="168">
        <f t="shared" si="8"/>
        <v>470.25</v>
      </c>
      <c r="H1127" s="205">
        <v>72</v>
      </c>
      <c r="I1127" s="205">
        <v>84</v>
      </c>
      <c r="J1127" s="401">
        <v>0</v>
      </c>
      <c r="K1127" s="203">
        <v>0</v>
      </c>
      <c r="L1127" s="401">
        <v>0</v>
      </c>
      <c r="M1127" s="139" t="s">
        <v>18</v>
      </c>
      <c r="N1127" s="139" t="s">
        <v>18</v>
      </c>
      <c r="O1127" s="139" t="s">
        <v>18</v>
      </c>
      <c r="P1127" s="139" t="s">
        <v>18</v>
      </c>
      <c r="Q1127" s="139" t="s">
        <v>18</v>
      </c>
      <c r="R1127" s="139" t="s">
        <v>18</v>
      </c>
      <c r="S1127" s="139" t="s">
        <v>18</v>
      </c>
      <c r="T1127" s="402">
        <f t="shared" si="9"/>
        <v>19.142049999999998</v>
      </c>
      <c r="U1127" s="402">
        <f t="shared" si="10"/>
        <v>16.397325000000002</v>
      </c>
      <c r="V1127" s="402">
        <f t="shared" si="11"/>
        <v>14.769300000000001</v>
      </c>
    </row>
    <row r="1128" spans="1:22" s="1" customFormat="1">
      <c r="A1128" s="4" t="s">
        <v>44</v>
      </c>
      <c r="B1128" s="2" t="s">
        <v>1620</v>
      </c>
      <c r="C1128" s="2" t="s">
        <v>3432</v>
      </c>
      <c r="D1128" s="420" t="s">
        <v>3359</v>
      </c>
      <c r="E1128" s="203">
        <v>125</v>
      </c>
      <c r="F1128" s="225">
        <v>0.05</v>
      </c>
      <c r="G1128" s="168">
        <f t="shared" si="8"/>
        <v>118.75</v>
      </c>
      <c r="H1128" s="205">
        <v>0</v>
      </c>
      <c r="I1128" s="205">
        <v>0</v>
      </c>
      <c r="J1128" s="401">
        <v>0</v>
      </c>
      <c r="K1128" s="203">
        <v>0</v>
      </c>
      <c r="L1128" s="401">
        <v>0</v>
      </c>
      <c r="M1128" s="139" t="s">
        <v>18</v>
      </c>
      <c r="N1128" s="139" t="s">
        <v>18</v>
      </c>
      <c r="O1128" s="139" t="s">
        <v>18</v>
      </c>
      <c r="P1128" s="139" t="s">
        <v>18</v>
      </c>
      <c r="Q1128" s="139" t="s">
        <v>18</v>
      </c>
      <c r="R1128" s="139" t="s">
        <v>18</v>
      </c>
      <c r="S1128" s="139" t="s">
        <v>18</v>
      </c>
      <c r="T1128" s="402">
        <f t="shared" si="9"/>
        <v>3.82375</v>
      </c>
      <c r="U1128" s="402">
        <f t="shared" si="10"/>
        <v>3.004375</v>
      </c>
      <c r="V1128" s="402">
        <f t="shared" si="11"/>
        <v>2.5175000000000001</v>
      </c>
    </row>
    <row r="1129" spans="1:22" s="1" customFormat="1">
      <c r="A1129" s="4" t="s">
        <v>44</v>
      </c>
      <c r="B1129" s="2" t="s">
        <v>1620</v>
      </c>
      <c r="C1129" s="2" t="s">
        <v>3433</v>
      </c>
      <c r="D1129" s="2" t="s">
        <v>3360</v>
      </c>
      <c r="E1129" s="203">
        <v>575</v>
      </c>
      <c r="F1129" s="225">
        <v>0.05</v>
      </c>
      <c r="G1129" s="168">
        <f t="shared" si="8"/>
        <v>546.25</v>
      </c>
      <c r="H1129" s="205">
        <v>84</v>
      </c>
      <c r="I1129" s="205">
        <v>96</v>
      </c>
      <c r="J1129" s="401">
        <v>0</v>
      </c>
      <c r="K1129" s="203">
        <v>0</v>
      </c>
      <c r="L1129" s="401">
        <v>0</v>
      </c>
      <c r="M1129" s="139" t="s">
        <v>18</v>
      </c>
      <c r="N1129" s="139" t="s">
        <v>18</v>
      </c>
      <c r="O1129" s="139" t="s">
        <v>18</v>
      </c>
      <c r="P1129" s="139" t="s">
        <v>18</v>
      </c>
      <c r="Q1129" s="139" t="s">
        <v>18</v>
      </c>
      <c r="R1129" s="139" t="s">
        <v>18</v>
      </c>
      <c r="S1129" s="139" t="s">
        <v>18</v>
      </c>
      <c r="T1129" s="402">
        <f t="shared" si="9"/>
        <v>22.255916666666668</v>
      </c>
      <c r="U1129" s="402">
        <f t="shared" si="10"/>
        <v>19.070124999999997</v>
      </c>
      <c r="V1129" s="402">
        <f t="shared" si="11"/>
        <v>17.180500000000002</v>
      </c>
    </row>
    <row r="1130" spans="1:22" s="1" customFormat="1">
      <c r="A1130" s="4" t="s">
        <v>44</v>
      </c>
      <c r="B1130" s="2" t="s">
        <v>1620</v>
      </c>
      <c r="C1130" s="2" t="s">
        <v>3434</v>
      </c>
      <c r="D1130" s="2" t="s">
        <v>3361</v>
      </c>
      <c r="E1130" s="203">
        <v>270</v>
      </c>
      <c r="F1130" s="225">
        <v>0.05</v>
      </c>
      <c r="G1130" s="168">
        <f t="shared" si="8"/>
        <v>256.5</v>
      </c>
      <c r="H1130" s="205">
        <v>0</v>
      </c>
      <c r="I1130" s="205">
        <v>0</v>
      </c>
      <c r="J1130" s="401">
        <v>0</v>
      </c>
      <c r="K1130" s="203">
        <v>0</v>
      </c>
      <c r="L1130" s="401">
        <v>0</v>
      </c>
      <c r="M1130" s="139" t="s">
        <v>18</v>
      </c>
      <c r="N1130" s="139" t="s">
        <v>18</v>
      </c>
      <c r="O1130" s="139" t="s">
        <v>18</v>
      </c>
      <c r="P1130" s="139" t="s">
        <v>18</v>
      </c>
      <c r="Q1130" s="139" t="s">
        <v>18</v>
      </c>
      <c r="R1130" s="139" t="s">
        <v>18</v>
      </c>
      <c r="S1130" s="139" t="s">
        <v>18</v>
      </c>
      <c r="T1130" s="402">
        <f t="shared" si="9"/>
        <v>8.2592999999999996</v>
      </c>
      <c r="U1130" s="402">
        <f t="shared" si="10"/>
        <v>6.4894499999999997</v>
      </c>
      <c r="V1130" s="402">
        <f t="shared" si="11"/>
        <v>5.4378000000000002</v>
      </c>
    </row>
    <row r="1131" spans="1:22" s="1" customFormat="1">
      <c r="A1131" s="4" t="s">
        <v>44</v>
      </c>
      <c r="B1131" s="2" t="s">
        <v>1620</v>
      </c>
      <c r="C1131" s="2" t="s">
        <v>3435</v>
      </c>
      <c r="D1131" s="2" t="s">
        <v>3362</v>
      </c>
      <c r="E1131" s="203">
        <v>180</v>
      </c>
      <c r="F1131" s="225">
        <v>0.05</v>
      </c>
      <c r="G1131" s="168">
        <f t="shared" si="8"/>
        <v>171</v>
      </c>
      <c r="H1131" s="205">
        <v>0</v>
      </c>
      <c r="I1131" s="205">
        <v>0</v>
      </c>
      <c r="J1131" s="401">
        <v>0</v>
      </c>
      <c r="K1131" s="203">
        <v>0</v>
      </c>
      <c r="L1131" s="401">
        <v>0</v>
      </c>
      <c r="M1131" s="139" t="s">
        <v>18</v>
      </c>
      <c r="N1131" s="139" t="s">
        <v>18</v>
      </c>
      <c r="O1131" s="139" t="s">
        <v>18</v>
      </c>
      <c r="P1131" s="139" t="s">
        <v>18</v>
      </c>
      <c r="Q1131" s="139" t="s">
        <v>18</v>
      </c>
      <c r="R1131" s="139" t="s">
        <v>18</v>
      </c>
      <c r="S1131" s="139" t="s">
        <v>18</v>
      </c>
      <c r="T1131" s="402">
        <f t="shared" si="9"/>
        <v>5.5061999999999998</v>
      </c>
      <c r="U1131" s="402">
        <f t="shared" si="10"/>
        <v>4.3262999999999998</v>
      </c>
      <c r="V1131" s="402">
        <f t="shared" si="11"/>
        <v>3.6252</v>
      </c>
    </row>
    <row r="1132" spans="1:22" s="1" customFormat="1">
      <c r="A1132" s="4" t="s">
        <v>44</v>
      </c>
      <c r="B1132" s="2" t="s">
        <v>1620</v>
      </c>
      <c r="C1132" s="2" t="s">
        <v>3436</v>
      </c>
      <c r="D1132" s="2" t="s">
        <v>3468</v>
      </c>
      <c r="E1132" s="203">
        <v>3160</v>
      </c>
      <c r="F1132" s="225">
        <v>0.05</v>
      </c>
      <c r="G1132" s="168">
        <f t="shared" si="8"/>
        <v>3002</v>
      </c>
      <c r="H1132" s="205">
        <v>444</v>
      </c>
      <c r="I1132" s="205">
        <v>504</v>
      </c>
      <c r="J1132" s="401">
        <v>0</v>
      </c>
      <c r="K1132" s="203">
        <v>0</v>
      </c>
      <c r="L1132" s="401">
        <v>0</v>
      </c>
      <c r="M1132" s="139" t="s">
        <v>18</v>
      </c>
      <c r="N1132" s="139" t="s">
        <v>18</v>
      </c>
      <c r="O1132" s="139" t="s">
        <v>18</v>
      </c>
      <c r="P1132" s="139" t="s">
        <v>18</v>
      </c>
      <c r="Q1132" s="139" t="s">
        <v>18</v>
      </c>
      <c r="R1132" s="139" t="s">
        <v>18</v>
      </c>
      <c r="S1132" s="139" t="s">
        <v>18</v>
      </c>
      <c r="T1132" s="402">
        <f t="shared" si="9"/>
        <v>121.33106666666667</v>
      </c>
      <c r="U1132" s="402">
        <f t="shared" si="10"/>
        <v>103.70059999999999</v>
      </c>
      <c r="V1132" s="402">
        <f t="shared" si="11"/>
        <v>93.242400000000004</v>
      </c>
    </row>
    <row r="1133" spans="1:22" s="1" customFormat="1">
      <c r="A1133" s="4" t="s">
        <v>44</v>
      </c>
      <c r="B1133" s="2" t="s">
        <v>1620</v>
      </c>
      <c r="C1133" s="2" t="s">
        <v>3437</v>
      </c>
      <c r="D1133" s="2" t="s">
        <v>3469</v>
      </c>
      <c r="E1133" s="203">
        <v>3310</v>
      </c>
      <c r="F1133" s="225">
        <v>0.05</v>
      </c>
      <c r="G1133" s="168">
        <f t="shared" si="8"/>
        <v>3144.5</v>
      </c>
      <c r="H1133" s="205">
        <v>432</v>
      </c>
      <c r="I1133" s="205">
        <v>528</v>
      </c>
      <c r="J1133" s="401">
        <v>0</v>
      </c>
      <c r="K1133" s="203">
        <v>0</v>
      </c>
      <c r="L1133" s="401">
        <v>0</v>
      </c>
      <c r="M1133" s="139" t="s">
        <v>18</v>
      </c>
      <c r="N1133" s="139" t="s">
        <v>18</v>
      </c>
      <c r="O1133" s="139" t="s">
        <v>18</v>
      </c>
      <c r="P1133" s="139" t="s">
        <v>18</v>
      </c>
      <c r="Q1133" s="139" t="s">
        <v>18</v>
      </c>
      <c r="R1133" s="139" t="s">
        <v>18</v>
      </c>
      <c r="S1133" s="139" t="s">
        <v>18</v>
      </c>
      <c r="T1133" s="402">
        <f t="shared" si="9"/>
        <v>125.2529</v>
      </c>
      <c r="U1133" s="402">
        <f t="shared" si="10"/>
        <v>106.55584999999999</v>
      </c>
      <c r="V1133" s="402">
        <f t="shared" si="11"/>
        <v>95.463399999999993</v>
      </c>
    </row>
    <row r="1134" spans="1:22" s="1" customFormat="1">
      <c r="A1134" s="4" t="s">
        <v>44</v>
      </c>
      <c r="B1134" s="2" t="s">
        <v>1620</v>
      </c>
      <c r="C1134" s="2" t="s">
        <v>3438</v>
      </c>
      <c r="D1134" s="2" t="s">
        <v>3470</v>
      </c>
      <c r="E1134" s="203">
        <v>3620</v>
      </c>
      <c r="F1134" s="225">
        <v>0.05</v>
      </c>
      <c r="G1134" s="168">
        <f t="shared" si="8"/>
        <v>3439</v>
      </c>
      <c r="H1134" s="205">
        <v>468</v>
      </c>
      <c r="I1134" s="205">
        <v>576</v>
      </c>
      <c r="J1134" s="401">
        <v>0</v>
      </c>
      <c r="K1134" s="203">
        <v>0</v>
      </c>
      <c r="L1134" s="401">
        <v>0</v>
      </c>
      <c r="M1134" s="139" t="s">
        <v>18</v>
      </c>
      <c r="N1134" s="139" t="s">
        <v>18</v>
      </c>
      <c r="O1134" s="139" t="s">
        <v>18</v>
      </c>
      <c r="P1134" s="139" t="s">
        <v>18</v>
      </c>
      <c r="Q1134" s="139" t="s">
        <v>18</v>
      </c>
      <c r="R1134" s="139" t="s">
        <v>18</v>
      </c>
      <c r="S1134" s="139" t="s">
        <v>18</v>
      </c>
      <c r="T1134" s="402">
        <f t="shared" si="9"/>
        <v>136.73579999999998</v>
      </c>
      <c r="U1134" s="402">
        <f t="shared" si="10"/>
        <v>116.2567</v>
      </c>
      <c r="V1134" s="402">
        <f t="shared" si="11"/>
        <v>104.10680000000001</v>
      </c>
    </row>
    <row r="1135" spans="1:22" s="1" customFormat="1" ht="45">
      <c r="A1135" s="4" t="s">
        <v>44</v>
      </c>
      <c r="B1135" s="2" t="s">
        <v>1620</v>
      </c>
      <c r="C1135" s="3" t="s">
        <v>1699</v>
      </c>
      <c r="D1135" s="3" t="s">
        <v>1700</v>
      </c>
      <c r="E1135" s="165">
        <v>1695</v>
      </c>
      <c r="F1135" s="166">
        <v>0.05</v>
      </c>
      <c r="G1135" s="165">
        <v>1610.25</v>
      </c>
      <c r="H1135" s="205">
        <v>204</v>
      </c>
      <c r="I1135" s="205">
        <v>216</v>
      </c>
      <c r="J1135" s="139">
        <v>0</v>
      </c>
      <c r="K1135" s="139">
        <v>0</v>
      </c>
      <c r="L1135" s="139">
        <v>0</v>
      </c>
      <c r="M1135" s="139" t="s">
        <v>18</v>
      </c>
      <c r="N1135" s="168" t="s">
        <v>18</v>
      </c>
      <c r="O1135" s="170" t="s">
        <v>18</v>
      </c>
      <c r="P1135" s="168" t="s">
        <v>18</v>
      </c>
      <c r="Q1135" s="139" t="s">
        <v>18</v>
      </c>
      <c r="R1135" s="170" t="s">
        <v>18</v>
      </c>
      <c r="S1135" s="139" t="s">
        <v>18</v>
      </c>
    </row>
    <row r="1136" spans="1:22" s="1" customFormat="1">
      <c r="A1136" s="4" t="s">
        <v>44</v>
      </c>
      <c r="B1136" s="2" t="s">
        <v>1620</v>
      </c>
      <c r="C1136" s="3" t="s">
        <v>1701</v>
      </c>
      <c r="D1136" s="3" t="s">
        <v>1702</v>
      </c>
      <c r="E1136" s="165">
        <v>495</v>
      </c>
      <c r="F1136" s="166">
        <v>0.05</v>
      </c>
      <c r="G1136" s="165">
        <v>470.25</v>
      </c>
      <c r="H1136" s="205">
        <v>60</v>
      </c>
      <c r="I1136" s="205">
        <v>72</v>
      </c>
      <c r="J1136" s="139">
        <v>0</v>
      </c>
      <c r="K1136" s="139">
        <v>0</v>
      </c>
      <c r="L1136" s="139">
        <v>0</v>
      </c>
      <c r="M1136" s="139" t="s">
        <v>18</v>
      </c>
      <c r="N1136" s="168" t="s">
        <v>18</v>
      </c>
      <c r="O1136" s="170" t="s">
        <v>18</v>
      </c>
      <c r="P1136" s="168" t="s">
        <v>18</v>
      </c>
      <c r="Q1136" s="139" t="s">
        <v>18</v>
      </c>
      <c r="R1136" s="170" t="s">
        <v>18</v>
      </c>
      <c r="S1136" s="139" t="s">
        <v>18</v>
      </c>
    </row>
    <row r="1137" spans="1:22" s="1" customFormat="1">
      <c r="A1137" s="4" t="s">
        <v>44</v>
      </c>
      <c r="B1137" s="2" t="s">
        <v>1620</v>
      </c>
      <c r="C1137" s="3" t="s">
        <v>1703</v>
      </c>
      <c r="D1137" s="3" t="s">
        <v>1704</v>
      </c>
      <c r="E1137" s="165">
        <v>75</v>
      </c>
      <c r="F1137" s="166">
        <v>0.05</v>
      </c>
      <c r="G1137" s="165">
        <v>71.25</v>
      </c>
      <c r="H1137" s="139">
        <v>0</v>
      </c>
      <c r="I1137" s="139">
        <v>0</v>
      </c>
      <c r="J1137" s="139">
        <v>0</v>
      </c>
      <c r="K1137" s="139">
        <v>0</v>
      </c>
      <c r="L1137" s="139">
        <v>0</v>
      </c>
      <c r="M1137" s="139" t="s">
        <v>18</v>
      </c>
      <c r="N1137" s="168" t="s">
        <v>18</v>
      </c>
      <c r="O1137" s="170" t="s">
        <v>18</v>
      </c>
      <c r="P1137" s="168" t="s">
        <v>18</v>
      </c>
      <c r="Q1137" s="139" t="s">
        <v>18</v>
      </c>
      <c r="R1137" s="170" t="s">
        <v>18</v>
      </c>
      <c r="S1137" s="139" t="s">
        <v>18</v>
      </c>
    </row>
    <row r="1138" spans="1:22" s="1" customFormat="1">
      <c r="A1138" s="4" t="s">
        <v>44</v>
      </c>
      <c r="B1138" s="2" t="s">
        <v>1620</v>
      </c>
      <c r="C1138" s="3" t="s">
        <v>1705</v>
      </c>
      <c r="D1138" s="3" t="s">
        <v>1706</v>
      </c>
      <c r="E1138" s="165">
        <v>45</v>
      </c>
      <c r="F1138" s="166">
        <v>0.05</v>
      </c>
      <c r="G1138" s="165">
        <v>42.75</v>
      </c>
      <c r="H1138" s="139">
        <v>0</v>
      </c>
      <c r="I1138" s="139">
        <v>0</v>
      </c>
      <c r="J1138" s="139">
        <v>0</v>
      </c>
      <c r="K1138" s="139">
        <v>0</v>
      </c>
      <c r="L1138" s="139">
        <v>0</v>
      </c>
      <c r="M1138" s="139" t="s">
        <v>18</v>
      </c>
      <c r="N1138" s="168" t="s">
        <v>18</v>
      </c>
      <c r="O1138" s="170" t="s">
        <v>18</v>
      </c>
      <c r="P1138" s="168" t="s">
        <v>18</v>
      </c>
      <c r="Q1138" s="139" t="s">
        <v>18</v>
      </c>
      <c r="R1138" s="170" t="s">
        <v>18</v>
      </c>
      <c r="S1138" s="139" t="s">
        <v>18</v>
      </c>
    </row>
    <row r="1139" spans="1:22" s="1" customFormat="1">
      <c r="A1139" s="4" t="s">
        <v>44</v>
      </c>
      <c r="B1139" s="2" t="s">
        <v>1620</v>
      </c>
      <c r="C1139" s="3" t="s">
        <v>1707</v>
      </c>
      <c r="D1139" s="3" t="s">
        <v>1708</v>
      </c>
      <c r="E1139" s="165">
        <v>175</v>
      </c>
      <c r="F1139" s="166">
        <v>0.05</v>
      </c>
      <c r="G1139" s="165">
        <v>166.25</v>
      </c>
      <c r="H1139" s="139">
        <v>0</v>
      </c>
      <c r="I1139" s="139">
        <v>0</v>
      </c>
      <c r="J1139" s="139">
        <v>0</v>
      </c>
      <c r="K1139" s="139">
        <v>0</v>
      </c>
      <c r="L1139" s="139">
        <v>0</v>
      </c>
      <c r="M1139" s="139" t="s">
        <v>18</v>
      </c>
      <c r="N1139" s="168" t="s">
        <v>18</v>
      </c>
      <c r="O1139" s="170" t="s">
        <v>18</v>
      </c>
      <c r="P1139" s="168" t="s">
        <v>18</v>
      </c>
      <c r="Q1139" s="139" t="s">
        <v>18</v>
      </c>
      <c r="R1139" s="170" t="s">
        <v>18</v>
      </c>
      <c r="S1139" s="139" t="s">
        <v>18</v>
      </c>
    </row>
    <row r="1140" spans="1:22" s="1" customFormat="1">
      <c r="A1140" s="4" t="s">
        <v>44</v>
      </c>
      <c r="B1140" s="2" t="s">
        <v>1620</v>
      </c>
      <c r="C1140" s="3" t="s">
        <v>1709</v>
      </c>
      <c r="D1140" s="3" t="s">
        <v>1710</v>
      </c>
      <c r="E1140" s="165">
        <v>1180</v>
      </c>
      <c r="F1140" s="166">
        <v>0.05</v>
      </c>
      <c r="G1140" s="165">
        <v>1121</v>
      </c>
      <c r="H1140" s="205">
        <v>144</v>
      </c>
      <c r="I1140" s="205">
        <v>156</v>
      </c>
      <c r="J1140" s="139">
        <v>0</v>
      </c>
      <c r="K1140" s="139">
        <v>0</v>
      </c>
      <c r="L1140" s="139">
        <v>0</v>
      </c>
      <c r="M1140" s="139" t="s">
        <v>18</v>
      </c>
      <c r="N1140" s="168" t="s">
        <v>18</v>
      </c>
      <c r="O1140" s="170" t="s">
        <v>18</v>
      </c>
      <c r="P1140" s="168" t="s">
        <v>18</v>
      </c>
      <c r="Q1140" s="139" t="s">
        <v>18</v>
      </c>
      <c r="R1140" s="170" t="s">
        <v>18</v>
      </c>
      <c r="S1140" s="139" t="s">
        <v>18</v>
      </c>
    </row>
    <row r="1141" spans="1:22" s="1" customFormat="1" ht="60">
      <c r="A1141" s="4" t="s">
        <v>44</v>
      </c>
      <c r="B1141" s="2" t="s">
        <v>1620</v>
      </c>
      <c r="C1141" s="3" t="s">
        <v>1711</v>
      </c>
      <c r="D1141" s="3" t="s">
        <v>1712</v>
      </c>
      <c r="E1141" s="165">
        <v>9940</v>
      </c>
      <c r="F1141" s="166">
        <v>0.05</v>
      </c>
      <c r="G1141" s="165">
        <v>9443</v>
      </c>
      <c r="H1141" s="205">
        <v>1296</v>
      </c>
      <c r="I1141" s="139">
        <v>1968</v>
      </c>
      <c r="J1141" s="139">
        <v>0</v>
      </c>
      <c r="K1141" s="139">
        <v>0</v>
      </c>
      <c r="L1141" s="139">
        <v>0</v>
      </c>
      <c r="M1141" s="204">
        <v>168</v>
      </c>
      <c r="N1141" s="168" t="s">
        <v>18</v>
      </c>
      <c r="O1141" s="170" t="s">
        <v>18</v>
      </c>
      <c r="P1141" s="168" t="s">
        <v>18</v>
      </c>
      <c r="Q1141" s="139" t="s">
        <v>18</v>
      </c>
      <c r="R1141" s="170" t="s">
        <v>18</v>
      </c>
      <c r="S1141" s="139" t="s">
        <v>18</v>
      </c>
    </row>
    <row r="1142" spans="1:22" s="1" customFormat="1" ht="30">
      <c r="A1142" s="4" t="s">
        <v>44</v>
      </c>
      <c r="B1142" s="2" t="s">
        <v>1620</v>
      </c>
      <c r="C1142" s="3" t="s">
        <v>1713</v>
      </c>
      <c r="D1142" s="3" t="s">
        <v>1714</v>
      </c>
      <c r="E1142" s="165">
        <v>10935</v>
      </c>
      <c r="F1142" s="166">
        <v>0.05</v>
      </c>
      <c r="G1142" s="165">
        <v>10388.25</v>
      </c>
      <c r="H1142" s="205">
        <v>1536</v>
      </c>
      <c r="I1142" s="139">
        <v>2316</v>
      </c>
      <c r="J1142" s="139">
        <v>0</v>
      </c>
      <c r="K1142" s="139">
        <v>0</v>
      </c>
      <c r="L1142" s="139">
        <v>0</v>
      </c>
      <c r="M1142" s="204">
        <v>168</v>
      </c>
      <c r="N1142" s="168" t="s">
        <v>18</v>
      </c>
      <c r="O1142" s="170" t="s">
        <v>18</v>
      </c>
      <c r="P1142" s="168" t="s">
        <v>18</v>
      </c>
      <c r="Q1142" s="139" t="s">
        <v>18</v>
      </c>
      <c r="R1142" s="170" t="s">
        <v>18</v>
      </c>
      <c r="S1142" s="139" t="s">
        <v>18</v>
      </c>
    </row>
    <row r="1143" spans="1:22" s="1" customFormat="1" ht="30">
      <c r="A1143" s="4" t="s">
        <v>44</v>
      </c>
      <c r="B1143" s="2" t="s">
        <v>1620</v>
      </c>
      <c r="C1143" s="3" t="s">
        <v>1715</v>
      </c>
      <c r="D1143" s="3" t="s">
        <v>1716</v>
      </c>
      <c r="E1143" s="165">
        <v>10190</v>
      </c>
      <c r="F1143" s="166">
        <v>0.05</v>
      </c>
      <c r="G1143" s="165">
        <v>9680.5</v>
      </c>
      <c r="H1143" s="205">
        <v>1428</v>
      </c>
      <c r="I1143" s="139">
        <v>2160</v>
      </c>
      <c r="J1143" s="139">
        <v>0</v>
      </c>
      <c r="K1143" s="139">
        <v>0</v>
      </c>
      <c r="L1143" s="139">
        <v>0</v>
      </c>
      <c r="M1143" s="204">
        <v>168</v>
      </c>
      <c r="N1143" s="168" t="s">
        <v>18</v>
      </c>
      <c r="O1143" s="170" t="s">
        <v>18</v>
      </c>
      <c r="P1143" s="168" t="s">
        <v>18</v>
      </c>
      <c r="Q1143" s="139" t="s">
        <v>18</v>
      </c>
      <c r="R1143" s="170" t="s">
        <v>18</v>
      </c>
      <c r="S1143" s="139" t="s">
        <v>18</v>
      </c>
    </row>
    <row r="1144" spans="1:22" s="1" customFormat="1">
      <c r="A1144" s="4" t="s">
        <v>44</v>
      </c>
      <c r="B1144" s="2" t="s">
        <v>1620</v>
      </c>
      <c r="C1144" s="3" t="s">
        <v>1717</v>
      </c>
      <c r="D1144" s="3" t="s">
        <v>1718</v>
      </c>
      <c r="E1144" s="165">
        <v>6215</v>
      </c>
      <c r="F1144" s="166">
        <v>0.05</v>
      </c>
      <c r="G1144" s="165">
        <v>5904.25</v>
      </c>
      <c r="H1144" s="205">
        <v>660</v>
      </c>
      <c r="I1144" s="205">
        <v>804</v>
      </c>
      <c r="J1144" s="139">
        <v>0</v>
      </c>
      <c r="K1144" s="139">
        <v>0</v>
      </c>
      <c r="L1144" s="139">
        <v>0</v>
      </c>
      <c r="M1144" s="204">
        <v>105</v>
      </c>
      <c r="N1144" s="168" t="s">
        <v>18</v>
      </c>
      <c r="O1144" s="170" t="s">
        <v>18</v>
      </c>
      <c r="P1144" s="168" t="s">
        <v>18</v>
      </c>
      <c r="Q1144" s="139" t="s">
        <v>18</v>
      </c>
      <c r="R1144" s="170" t="s">
        <v>18</v>
      </c>
      <c r="S1144" s="139" t="s">
        <v>18</v>
      </c>
    </row>
    <row r="1145" spans="1:22" s="1" customFormat="1">
      <c r="A1145" s="4" t="s">
        <v>44</v>
      </c>
      <c r="B1145" s="2" t="s">
        <v>1620</v>
      </c>
      <c r="C1145" s="3" t="s">
        <v>1719</v>
      </c>
      <c r="D1145" s="3" t="s">
        <v>1720</v>
      </c>
      <c r="E1145" s="165">
        <v>5850</v>
      </c>
      <c r="F1145" s="166">
        <v>0.05</v>
      </c>
      <c r="G1145" s="165">
        <v>5557.5</v>
      </c>
      <c r="H1145" s="205">
        <v>756</v>
      </c>
      <c r="I1145" s="139">
        <v>1104</v>
      </c>
      <c r="J1145" s="139">
        <v>0</v>
      </c>
      <c r="K1145" s="139">
        <v>0</v>
      </c>
      <c r="L1145" s="139">
        <v>0</v>
      </c>
      <c r="M1145" s="204">
        <v>69</v>
      </c>
      <c r="N1145" s="168" t="s">
        <v>18</v>
      </c>
      <c r="O1145" s="170" t="s">
        <v>18</v>
      </c>
      <c r="P1145" s="168" t="s">
        <v>18</v>
      </c>
      <c r="Q1145" s="139" t="s">
        <v>18</v>
      </c>
      <c r="R1145" s="170" t="s">
        <v>18</v>
      </c>
      <c r="S1145" s="139" t="s">
        <v>18</v>
      </c>
    </row>
    <row r="1146" spans="1:22" s="1" customFormat="1">
      <c r="A1146" s="4" t="s">
        <v>44</v>
      </c>
      <c r="B1146" s="2" t="s">
        <v>1745</v>
      </c>
      <c r="C1146" s="215" t="s">
        <v>3439</v>
      </c>
      <c r="D1146" s="186" t="s">
        <v>3363</v>
      </c>
      <c r="E1146" s="176" t="s">
        <v>18</v>
      </c>
      <c r="F1146" s="166" t="s">
        <v>18</v>
      </c>
      <c r="G1146" s="165" t="s">
        <v>18</v>
      </c>
      <c r="H1146" s="205">
        <v>0</v>
      </c>
      <c r="I1146" s="205">
        <v>0</v>
      </c>
      <c r="J1146" s="401">
        <v>0</v>
      </c>
      <c r="K1146" s="203">
        <v>0</v>
      </c>
      <c r="L1146" s="401">
        <v>0</v>
      </c>
      <c r="M1146" s="139" t="s">
        <v>18</v>
      </c>
      <c r="N1146" s="139" t="s">
        <v>18</v>
      </c>
      <c r="O1146" s="139" t="s">
        <v>18</v>
      </c>
      <c r="P1146" s="139" t="s">
        <v>18</v>
      </c>
      <c r="Q1146" s="204">
        <v>588</v>
      </c>
      <c r="R1146" s="225">
        <v>0.05</v>
      </c>
      <c r="S1146" s="204">
        <f>Q1146*95%</f>
        <v>558.6</v>
      </c>
      <c r="T1146" s="402">
        <f>S1146/12</f>
        <v>46.550000000000004</v>
      </c>
      <c r="U1146" s="418">
        <f>S1146/12</f>
        <v>46.550000000000004</v>
      </c>
      <c r="V1146" s="402">
        <f>S1146/12</f>
        <v>46.550000000000004</v>
      </c>
    </row>
    <row r="1147" spans="1:22" s="1" customFormat="1">
      <c r="A1147" s="4" t="s">
        <v>44</v>
      </c>
      <c r="B1147" s="2" t="s">
        <v>1745</v>
      </c>
      <c r="C1147" s="23" t="s">
        <v>1746</v>
      </c>
      <c r="D1147" s="186" t="s">
        <v>1747</v>
      </c>
      <c r="E1147" s="176" t="s">
        <v>18</v>
      </c>
      <c r="F1147" s="166" t="s">
        <v>18</v>
      </c>
      <c r="G1147" s="165" t="s">
        <v>18</v>
      </c>
      <c r="H1147" s="139">
        <v>0</v>
      </c>
      <c r="I1147" s="139">
        <v>0</v>
      </c>
      <c r="J1147" s="139">
        <v>0</v>
      </c>
      <c r="K1147" s="139">
        <v>0</v>
      </c>
      <c r="L1147" s="139">
        <v>0</v>
      </c>
      <c r="M1147" s="139" t="s">
        <v>18</v>
      </c>
      <c r="N1147" s="168" t="s">
        <v>18</v>
      </c>
      <c r="O1147" s="170" t="s">
        <v>18</v>
      </c>
      <c r="P1147" s="168" t="s">
        <v>18</v>
      </c>
      <c r="Q1147" s="139">
        <v>1188</v>
      </c>
      <c r="R1147" s="169">
        <v>0.05</v>
      </c>
      <c r="S1147" s="139">
        <v>1128.5999999999999</v>
      </c>
    </row>
    <row r="1148" spans="1:22" s="1" customFormat="1" ht="30">
      <c r="A1148" s="4" t="s">
        <v>44</v>
      </c>
      <c r="B1148" s="2" t="s">
        <v>1745</v>
      </c>
      <c r="C1148" s="215" t="s">
        <v>3440</v>
      </c>
      <c r="D1148" s="186" t="s">
        <v>3364</v>
      </c>
      <c r="E1148" s="176" t="s">
        <v>18</v>
      </c>
      <c r="F1148" s="166" t="s">
        <v>18</v>
      </c>
      <c r="G1148" s="165" t="s">
        <v>18</v>
      </c>
      <c r="H1148" s="205">
        <v>0</v>
      </c>
      <c r="I1148" s="205">
        <v>0</v>
      </c>
      <c r="J1148" s="401">
        <v>0</v>
      </c>
      <c r="K1148" s="203">
        <v>0</v>
      </c>
      <c r="L1148" s="401">
        <v>0</v>
      </c>
      <c r="M1148" s="139" t="s">
        <v>18</v>
      </c>
      <c r="N1148" s="139" t="s">
        <v>18</v>
      </c>
      <c r="O1148" s="139" t="s">
        <v>18</v>
      </c>
      <c r="P1148" s="139" t="s">
        <v>18</v>
      </c>
      <c r="Q1148" s="204">
        <v>179988</v>
      </c>
      <c r="R1148" s="225">
        <v>0.05</v>
      </c>
      <c r="S1148" s="204">
        <f>Q1148*95%</f>
        <v>170988.6</v>
      </c>
      <c r="T1148" s="421">
        <f>S1148/12</f>
        <v>14249.050000000001</v>
      </c>
      <c r="U1148" s="422">
        <f>S1148/12</f>
        <v>14249.050000000001</v>
      </c>
      <c r="V1148" s="421">
        <f>S1148/12</f>
        <v>14249.050000000001</v>
      </c>
    </row>
    <row r="1149" spans="1:22" s="1" customFormat="1" ht="30">
      <c r="A1149" s="4" t="s">
        <v>44</v>
      </c>
      <c r="B1149" s="2" t="s">
        <v>1745</v>
      </c>
      <c r="C1149" s="215" t="s">
        <v>3441</v>
      </c>
      <c r="D1149" s="186" t="s">
        <v>3365</v>
      </c>
      <c r="E1149" s="176" t="s">
        <v>18</v>
      </c>
      <c r="F1149" s="166" t="s">
        <v>18</v>
      </c>
      <c r="G1149" s="165" t="s">
        <v>18</v>
      </c>
      <c r="H1149" s="205">
        <v>0</v>
      </c>
      <c r="I1149" s="205">
        <v>0</v>
      </c>
      <c r="J1149" s="401">
        <v>0</v>
      </c>
      <c r="K1149" s="203">
        <v>0</v>
      </c>
      <c r="L1149" s="401">
        <v>0</v>
      </c>
      <c r="M1149" s="139" t="s">
        <v>18</v>
      </c>
      <c r="N1149" s="139" t="s">
        <v>18</v>
      </c>
      <c r="O1149" s="139" t="s">
        <v>18</v>
      </c>
      <c r="P1149" s="139" t="s">
        <v>18</v>
      </c>
      <c r="Q1149" s="204">
        <v>239988</v>
      </c>
      <c r="R1149" s="225">
        <v>0.05</v>
      </c>
      <c r="S1149" s="204">
        <f>Q1149*95%</f>
        <v>227988.59999999998</v>
      </c>
      <c r="T1149" s="402">
        <f>S1149/12</f>
        <v>18999.05</v>
      </c>
      <c r="U1149" s="418">
        <f>S1149/12</f>
        <v>18999.05</v>
      </c>
      <c r="V1149" s="402">
        <f>S1149/12</f>
        <v>18999.05</v>
      </c>
    </row>
    <row r="1150" spans="1:22" s="1" customFormat="1" ht="30">
      <c r="A1150" s="4" t="s">
        <v>44</v>
      </c>
      <c r="B1150" s="2" t="s">
        <v>1745</v>
      </c>
      <c r="C1150" s="215" t="s">
        <v>3442</v>
      </c>
      <c r="D1150" s="186" t="s">
        <v>3366</v>
      </c>
      <c r="E1150" s="176" t="s">
        <v>18</v>
      </c>
      <c r="F1150" s="166" t="s">
        <v>18</v>
      </c>
      <c r="G1150" s="165" t="s">
        <v>18</v>
      </c>
      <c r="H1150" s="205">
        <v>0</v>
      </c>
      <c r="I1150" s="205">
        <v>0</v>
      </c>
      <c r="J1150" s="401">
        <v>0</v>
      </c>
      <c r="K1150" s="203">
        <v>0</v>
      </c>
      <c r="L1150" s="401">
        <v>0</v>
      </c>
      <c r="M1150" s="139" t="s">
        <v>18</v>
      </c>
      <c r="N1150" s="139" t="s">
        <v>18</v>
      </c>
      <c r="O1150" s="139" t="s">
        <v>18</v>
      </c>
      <c r="P1150" s="139" t="s">
        <v>18</v>
      </c>
      <c r="Q1150" s="204">
        <v>359988</v>
      </c>
      <c r="R1150" s="225">
        <v>0.05</v>
      </c>
      <c r="S1150" s="204">
        <f>Q1150*95%</f>
        <v>341988.6</v>
      </c>
      <c r="T1150" s="421">
        <f>S1150/12</f>
        <v>28499.05</v>
      </c>
      <c r="U1150" s="422">
        <f>S1150/12</f>
        <v>28499.05</v>
      </c>
      <c r="V1150" s="421">
        <f>S1150/12</f>
        <v>28499.05</v>
      </c>
    </row>
    <row r="1151" spans="1:22" s="1" customFormat="1" ht="30">
      <c r="A1151" s="4" t="s">
        <v>44</v>
      </c>
      <c r="B1151" s="2" t="s">
        <v>1745</v>
      </c>
      <c r="C1151" s="215" t="s">
        <v>3443</v>
      </c>
      <c r="D1151" s="186" t="s">
        <v>3367</v>
      </c>
      <c r="E1151" s="176" t="s">
        <v>18</v>
      </c>
      <c r="F1151" s="166" t="s">
        <v>18</v>
      </c>
      <c r="G1151" s="165" t="s">
        <v>18</v>
      </c>
      <c r="H1151" s="205">
        <v>0</v>
      </c>
      <c r="I1151" s="205">
        <v>0</v>
      </c>
      <c r="J1151" s="401">
        <v>0</v>
      </c>
      <c r="K1151" s="203">
        <v>0</v>
      </c>
      <c r="L1151" s="401">
        <v>0</v>
      </c>
      <c r="M1151" s="139" t="s">
        <v>18</v>
      </c>
      <c r="N1151" s="139" t="s">
        <v>18</v>
      </c>
      <c r="O1151" s="139" t="s">
        <v>18</v>
      </c>
      <c r="P1151" s="139" t="s">
        <v>18</v>
      </c>
      <c r="Q1151" s="204">
        <v>95988</v>
      </c>
      <c r="R1151" s="225">
        <v>0.05</v>
      </c>
      <c r="S1151" s="204">
        <f>Q1151*95%</f>
        <v>91188.599999999991</v>
      </c>
      <c r="T1151" s="421">
        <f>S1151/12</f>
        <v>7599.0499999999993</v>
      </c>
      <c r="U1151" s="422">
        <f>S1151/12</f>
        <v>7599.0499999999993</v>
      </c>
      <c r="V1151" s="421">
        <f>S1151/12</f>
        <v>7599.0499999999993</v>
      </c>
    </row>
    <row r="1152" spans="1:22" s="1" customFormat="1" ht="30">
      <c r="A1152" s="4" t="s">
        <v>44</v>
      </c>
      <c r="B1152" s="2" t="s">
        <v>1745</v>
      </c>
      <c r="C1152" s="215" t="s">
        <v>3444</v>
      </c>
      <c r="D1152" s="186" t="s">
        <v>3368</v>
      </c>
      <c r="E1152" s="176" t="s">
        <v>18</v>
      </c>
      <c r="F1152" s="166" t="s">
        <v>18</v>
      </c>
      <c r="G1152" s="165" t="s">
        <v>18</v>
      </c>
      <c r="H1152" s="205">
        <v>0</v>
      </c>
      <c r="I1152" s="205">
        <v>0</v>
      </c>
      <c r="J1152" s="401">
        <v>0</v>
      </c>
      <c r="K1152" s="203">
        <v>0</v>
      </c>
      <c r="L1152" s="401">
        <v>0</v>
      </c>
      <c r="M1152" s="139" t="s">
        <v>18</v>
      </c>
      <c r="N1152" s="139" t="s">
        <v>18</v>
      </c>
      <c r="O1152" s="139" t="s">
        <v>18</v>
      </c>
      <c r="P1152" s="139" t="s">
        <v>18</v>
      </c>
      <c r="Q1152" s="204">
        <v>41988</v>
      </c>
      <c r="R1152" s="225">
        <v>0.05</v>
      </c>
      <c r="S1152" s="204">
        <f>Q1152*95%</f>
        <v>39888.6</v>
      </c>
      <c r="T1152" s="402">
        <f>S1152/12</f>
        <v>3324.0499999999997</v>
      </c>
      <c r="U1152" s="418">
        <f>S1152/12</f>
        <v>3324.0499999999997</v>
      </c>
      <c r="V1152" s="402">
        <f>S1152/12</f>
        <v>3324.0499999999997</v>
      </c>
    </row>
    <row r="1153" spans="1:16225" s="1" customFormat="1">
      <c r="A1153" s="4" t="s">
        <v>44</v>
      </c>
      <c r="B1153" s="2" t="s">
        <v>1745</v>
      </c>
      <c r="C1153" s="23" t="s">
        <v>1748</v>
      </c>
      <c r="D1153" s="186" t="s">
        <v>1749</v>
      </c>
      <c r="E1153" s="176" t="s">
        <v>18</v>
      </c>
      <c r="F1153" s="166" t="s">
        <v>18</v>
      </c>
      <c r="G1153" s="165" t="s">
        <v>18</v>
      </c>
      <c r="H1153" s="139">
        <v>0</v>
      </c>
      <c r="I1153" s="139">
        <v>0</v>
      </c>
      <c r="J1153" s="139">
        <v>0</v>
      </c>
      <c r="K1153" s="139">
        <v>0</v>
      </c>
      <c r="L1153" s="139">
        <v>0</v>
      </c>
      <c r="M1153" s="139" t="s">
        <v>18</v>
      </c>
      <c r="N1153" s="168" t="s">
        <v>18</v>
      </c>
      <c r="O1153" s="170" t="s">
        <v>18</v>
      </c>
      <c r="P1153" s="168" t="s">
        <v>18</v>
      </c>
      <c r="Q1153" s="139">
        <v>3588</v>
      </c>
      <c r="R1153" s="169">
        <v>0.05</v>
      </c>
      <c r="S1153" s="139">
        <v>3408.6</v>
      </c>
      <c r="W1153" s="237"/>
      <c r="X1153" s="237"/>
      <c r="Y1153" s="237"/>
      <c r="Z1153" s="237"/>
      <c r="AA1153" s="237"/>
      <c r="AB1153" s="237"/>
      <c r="AC1153" s="237"/>
      <c r="AD1153" s="237"/>
      <c r="AE1153" s="237"/>
      <c r="AF1153" s="237"/>
      <c r="AG1153" s="237"/>
      <c r="AH1153" s="237"/>
      <c r="AI1153" s="237"/>
      <c r="AJ1153" s="237"/>
      <c r="AK1153" s="237"/>
      <c r="AL1153" s="237"/>
      <c r="AM1153" s="237"/>
      <c r="AN1153" s="237"/>
      <c r="AO1153" s="237"/>
      <c r="AP1153" s="237"/>
      <c r="AQ1153" s="237"/>
      <c r="AR1153" s="237"/>
      <c r="AS1153" s="237"/>
      <c r="AT1153" s="237"/>
      <c r="AU1153" s="237"/>
      <c r="AV1153" s="237"/>
      <c r="AW1153" s="237"/>
      <c r="AX1153" s="237"/>
      <c r="AY1153" s="237"/>
      <c r="AZ1153" s="237"/>
      <c r="BA1153" s="237"/>
      <c r="BB1153" s="237"/>
      <c r="BC1153" s="237"/>
      <c r="BD1153" s="237"/>
      <c r="BE1153" s="237"/>
      <c r="BF1153" s="237"/>
      <c r="BG1153" s="237"/>
      <c r="BH1153" s="237"/>
      <c r="BI1153" s="237"/>
      <c r="BJ1153" s="237"/>
      <c r="BK1153" s="237"/>
      <c r="BL1153" s="237"/>
      <c r="BM1153" s="237"/>
      <c r="BN1153" s="237"/>
      <c r="BO1153" s="237"/>
      <c r="BP1153" s="237"/>
      <c r="BQ1153" s="237"/>
      <c r="BR1153" s="237"/>
      <c r="BS1153" s="237"/>
      <c r="BT1153" s="237"/>
      <c r="BU1153" s="237"/>
      <c r="BV1153" s="237"/>
      <c r="BW1153" s="237"/>
      <c r="BX1153" s="237"/>
      <c r="BY1153" s="237"/>
      <c r="BZ1153" s="237"/>
      <c r="CA1153" s="237"/>
      <c r="CB1153" s="237"/>
      <c r="CC1153" s="237"/>
      <c r="CD1153" s="237"/>
      <c r="CE1153" s="237"/>
      <c r="CF1153" s="237"/>
      <c r="CG1153" s="237"/>
      <c r="CH1153" s="237"/>
      <c r="CI1153" s="237"/>
      <c r="CJ1153" s="237"/>
      <c r="CK1153" s="237"/>
      <c r="CL1153" s="237"/>
      <c r="CM1153" s="237"/>
      <c r="CN1153" s="237"/>
      <c r="CO1153" s="237"/>
      <c r="CP1153" s="237"/>
      <c r="CQ1153" s="237"/>
      <c r="CR1153" s="237"/>
      <c r="CS1153" s="237"/>
      <c r="CT1153" s="237"/>
      <c r="CU1153" s="237"/>
      <c r="CV1153" s="237"/>
      <c r="CW1153" s="237"/>
      <c r="CX1153" s="237"/>
      <c r="CY1153" s="237"/>
      <c r="CZ1153" s="237"/>
      <c r="DA1153" s="237"/>
      <c r="DB1153" s="237"/>
      <c r="DC1153" s="237"/>
      <c r="DD1153" s="237"/>
      <c r="DE1153" s="237"/>
      <c r="DF1153" s="237"/>
      <c r="DG1153" s="237"/>
      <c r="DH1153" s="237"/>
      <c r="DI1153" s="237"/>
      <c r="DJ1153" s="237"/>
      <c r="DK1153" s="237"/>
      <c r="DL1153" s="237"/>
      <c r="DM1153" s="237"/>
      <c r="DN1153" s="237"/>
      <c r="DO1153" s="237"/>
      <c r="DP1153" s="237"/>
      <c r="DQ1153" s="237"/>
      <c r="DR1153" s="237"/>
      <c r="DS1153" s="237"/>
      <c r="DT1153" s="237"/>
      <c r="DU1153" s="237"/>
      <c r="DV1153" s="237"/>
      <c r="DW1153" s="237"/>
      <c r="DX1153" s="237"/>
      <c r="DY1153" s="237"/>
      <c r="DZ1153" s="237"/>
      <c r="EA1153" s="237"/>
      <c r="EB1153" s="237"/>
      <c r="EC1153" s="237"/>
      <c r="ED1153" s="237"/>
      <c r="EE1153" s="237"/>
      <c r="EF1153" s="237"/>
      <c r="EG1153" s="237"/>
      <c r="EH1153" s="237"/>
      <c r="EI1153" s="237"/>
      <c r="EJ1153" s="237"/>
      <c r="EK1153" s="237"/>
      <c r="EL1153" s="237"/>
      <c r="EM1153" s="237"/>
      <c r="EN1153" s="237"/>
      <c r="EO1153" s="237"/>
      <c r="EP1153" s="237"/>
      <c r="EQ1153" s="237"/>
      <c r="ER1153" s="237"/>
      <c r="ES1153" s="237"/>
      <c r="ET1153" s="237"/>
      <c r="EU1153" s="237"/>
      <c r="EV1153" s="237"/>
      <c r="EW1153" s="237"/>
      <c r="EX1153" s="237"/>
      <c r="EY1153" s="237"/>
      <c r="EZ1153" s="237"/>
      <c r="FA1153" s="237"/>
      <c r="FB1153" s="237"/>
      <c r="FC1153" s="237"/>
      <c r="FD1153" s="237"/>
      <c r="FE1153" s="237"/>
      <c r="FF1153" s="237"/>
      <c r="FG1153" s="237"/>
      <c r="FH1153" s="237"/>
      <c r="FI1153" s="237"/>
      <c r="FJ1153" s="237"/>
      <c r="FK1153" s="237"/>
      <c r="FL1153" s="237"/>
      <c r="FM1153" s="237"/>
      <c r="FN1153" s="237"/>
      <c r="FO1153" s="237"/>
      <c r="FP1153" s="237"/>
      <c r="FQ1153" s="237"/>
      <c r="FR1153" s="237"/>
      <c r="FS1153" s="237"/>
      <c r="FT1153" s="237"/>
      <c r="FU1153" s="237"/>
      <c r="FV1153" s="237"/>
      <c r="FW1153" s="237"/>
      <c r="FX1153" s="237"/>
      <c r="FY1153" s="237"/>
      <c r="FZ1153" s="237"/>
      <c r="GA1153" s="237"/>
      <c r="GB1153" s="237"/>
      <c r="GC1153" s="237"/>
      <c r="GD1153" s="237"/>
      <c r="GE1153" s="237"/>
      <c r="GF1153" s="237"/>
      <c r="GG1153" s="237"/>
      <c r="GH1153" s="237"/>
      <c r="GI1153" s="237"/>
      <c r="GJ1153" s="237"/>
      <c r="GK1153" s="237"/>
      <c r="GL1153" s="237"/>
      <c r="GM1153" s="237"/>
      <c r="GN1153" s="237"/>
      <c r="GO1153" s="237"/>
      <c r="GP1153" s="237"/>
      <c r="GQ1153" s="237"/>
      <c r="GR1153" s="237"/>
      <c r="GS1153" s="237"/>
      <c r="GT1153" s="237"/>
      <c r="GU1153" s="237"/>
      <c r="GV1153" s="237"/>
      <c r="GW1153" s="237"/>
      <c r="GX1153" s="237"/>
      <c r="GY1153" s="237"/>
      <c r="GZ1153" s="237"/>
      <c r="HA1153" s="237"/>
      <c r="HB1153" s="237"/>
      <c r="HC1153" s="237"/>
      <c r="HD1153" s="237"/>
      <c r="HE1153" s="237"/>
      <c r="HF1153" s="237"/>
      <c r="HG1153" s="237"/>
      <c r="HH1153" s="237"/>
      <c r="HI1153" s="237"/>
      <c r="HJ1153" s="237"/>
      <c r="HK1153" s="237"/>
      <c r="HL1153" s="237"/>
      <c r="HM1153" s="237"/>
      <c r="HN1153" s="237"/>
      <c r="HO1153" s="237"/>
      <c r="HP1153" s="237"/>
      <c r="HQ1153" s="237"/>
      <c r="HR1153" s="237"/>
      <c r="HS1153" s="237"/>
      <c r="HT1153" s="237"/>
      <c r="HU1153" s="237"/>
      <c r="HV1153" s="237"/>
      <c r="HW1153" s="237"/>
      <c r="HX1153" s="237"/>
      <c r="HY1153" s="237"/>
      <c r="HZ1153" s="237"/>
      <c r="IA1153" s="237"/>
      <c r="IB1153" s="237"/>
      <c r="IC1153" s="237"/>
      <c r="ID1153" s="237"/>
      <c r="IE1153" s="237"/>
      <c r="IF1153" s="237"/>
      <c r="IG1153" s="237"/>
      <c r="IH1153" s="237"/>
      <c r="II1153" s="237"/>
      <c r="IJ1153" s="237"/>
      <c r="IK1153" s="237"/>
      <c r="IL1153" s="237"/>
      <c r="IM1153" s="237"/>
      <c r="IN1153" s="237"/>
      <c r="IO1153" s="237"/>
      <c r="IP1153" s="237"/>
      <c r="IQ1153" s="237"/>
      <c r="IR1153" s="237"/>
      <c r="IS1153" s="237"/>
      <c r="IT1153" s="237"/>
      <c r="IU1153" s="237"/>
      <c r="IV1153" s="237"/>
      <c r="IW1153" s="237"/>
      <c r="IX1153" s="237"/>
      <c r="IY1153" s="237"/>
      <c r="IZ1153" s="237"/>
      <c r="JA1153" s="237"/>
      <c r="JB1153" s="237"/>
      <c r="JC1153" s="237"/>
      <c r="JD1153" s="237"/>
      <c r="JE1153" s="237"/>
      <c r="JF1153" s="237"/>
      <c r="JG1153" s="237"/>
      <c r="JH1153" s="237"/>
      <c r="JI1153" s="237"/>
      <c r="JJ1153" s="237"/>
      <c r="JK1153" s="237"/>
      <c r="JL1153" s="237"/>
      <c r="JM1153" s="237"/>
      <c r="JN1153" s="237"/>
      <c r="JO1153" s="237"/>
      <c r="JP1153" s="237"/>
      <c r="JQ1153" s="237"/>
      <c r="JR1153" s="237"/>
      <c r="JS1153" s="237"/>
      <c r="JT1153" s="237"/>
      <c r="JU1153" s="237"/>
      <c r="JV1153" s="237"/>
      <c r="JW1153" s="237"/>
      <c r="JX1153" s="237"/>
      <c r="JY1153" s="237"/>
      <c r="JZ1153" s="237"/>
      <c r="KA1153" s="237"/>
      <c r="KB1153" s="237"/>
      <c r="KC1153" s="237"/>
      <c r="KD1153" s="237"/>
      <c r="KE1153" s="237"/>
      <c r="KF1153" s="237"/>
      <c r="KG1153" s="237"/>
      <c r="KH1153" s="237"/>
      <c r="KI1153" s="237"/>
      <c r="KJ1153" s="237"/>
      <c r="KK1153" s="237"/>
      <c r="KL1153" s="237"/>
      <c r="KM1153" s="237"/>
      <c r="KN1153" s="237"/>
      <c r="KO1153" s="237"/>
      <c r="KP1153" s="237"/>
      <c r="KQ1153" s="237"/>
      <c r="KR1153" s="237"/>
      <c r="KS1153" s="237"/>
      <c r="KT1153" s="237"/>
      <c r="KU1153" s="237"/>
      <c r="KV1153" s="237"/>
      <c r="KW1153" s="237"/>
      <c r="KX1153" s="237"/>
      <c r="KY1153" s="237"/>
      <c r="KZ1153" s="237"/>
      <c r="LA1153" s="237"/>
      <c r="LB1153" s="237"/>
      <c r="LC1153" s="237"/>
      <c r="LD1153" s="237"/>
      <c r="LE1153" s="237"/>
      <c r="LF1153" s="237"/>
      <c r="LG1153" s="237"/>
      <c r="LH1153" s="237"/>
      <c r="LI1153" s="237"/>
      <c r="LJ1153" s="237"/>
      <c r="LK1153" s="237"/>
      <c r="LL1153" s="237"/>
      <c r="LM1153" s="237"/>
      <c r="LN1153" s="237"/>
      <c r="LO1153" s="237"/>
      <c r="LP1153" s="237"/>
      <c r="LQ1153" s="237"/>
      <c r="LR1153" s="237"/>
      <c r="LS1153" s="237"/>
      <c r="LT1153" s="237"/>
      <c r="LU1153" s="237"/>
      <c r="LV1153" s="237"/>
      <c r="LW1153" s="237"/>
      <c r="LX1153" s="237"/>
      <c r="LY1153" s="237"/>
      <c r="LZ1153" s="237"/>
      <c r="MA1153" s="237"/>
      <c r="MB1153" s="237"/>
      <c r="MC1153" s="237"/>
      <c r="MD1153" s="237"/>
      <c r="ME1153" s="237"/>
      <c r="MF1153" s="237"/>
      <c r="MG1153" s="237"/>
      <c r="MH1153" s="237"/>
      <c r="MI1153" s="237"/>
      <c r="MJ1153" s="237"/>
      <c r="MK1153" s="237"/>
      <c r="ML1153" s="237"/>
      <c r="MM1153" s="237"/>
      <c r="MN1153" s="237"/>
      <c r="MO1153" s="237"/>
      <c r="MP1153" s="237"/>
      <c r="MQ1153" s="237"/>
      <c r="MR1153" s="237"/>
      <c r="MS1153" s="237"/>
      <c r="MT1153" s="237"/>
      <c r="MU1153" s="237"/>
      <c r="MV1153" s="237"/>
      <c r="MW1153" s="237"/>
      <c r="MX1153" s="237"/>
      <c r="MY1153" s="237"/>
      <c r="MZ1153" s="237"/>
      <c r="NA1153" s="237"/>
      <c r="NB1153" s="237"/>
      <c r="NC1153" s="237"/>
      <c r="ND1153" s="237"/>
      <c r="NE1153" s="237"/>
      <c r="NF1153" s="237"/>
      <c r="NG1153" s="237"/>
      <c r="NH1153" s="237"/>
      <c r="NI1153" s="237"/>
      <c r="NJ1153" s="237"/>
      <c r="NK1153" s="237"/>
      <c r="NL1153" s="237"/>
      <c r="NM1153" s="237"/>
      <c r="NN1153" s="237"/>
      <c r="NO1153" s="237"/>
      <c r="NP1153" s="237"/>
      <c r="NQ1153" s="237"/>
      <c r="NR1153" s="237"/>
      <c r="NS1153" s="237"/>
      <c r="NT1153" s="237"/>
      <c r="NU1153" s="237"/>
      <c r="NV1153" s="237"/>
      <c r="NW1153" s="237"/>
      <c r="NX1153" s="237"/>
      <c r="NY1153" s="237"/>
      <c r="NZ1153" s="237"/>
      <c r="OA1153" s="237"/>
      <c r="OB1153" s="237"/>
      <c r="OC1153" s="237"/>
      <c r="OD1153" s="237"/>
      <c r="OE1153" s="237"/>
      <c r="OF1153" s="237"/>
      <c r="OG1153" s="237"/>
      <c r="OH1153" s="237"/>
      <c r="OI1153" s="237"/>
      <c r="OJ1153" s="237"/>
      <c r="OK1153" s="237"/>
      <c r="OL1153" s="237"/>
      <c r="OM1153" s="237"/>
      <c r="ON1153" s="237"/>
      <c r="OO1153" s="237"/>
      <c r="OP1153" s="237"/>
      <c r="OQ1153" s="237"/>
      <c r="OR1153" s="237"/>
      <c r="OS1153" s="237"/>
      <c r="OT1153" s="237"/>
      <c r="OU1153" s="237"/>
      <c r="OV1153" s="237"/>
      <c r="OW1153" s="237"/>
      <c r="OX1153" s="237"/>
      <c r="OY1153" s="237"/>
      <c r="OZ1153" s="237"/>
      <c r="PA1153" s="237"/>
      <c r="PB1153" s="237"/>
      <c r="PC1153" s="237"/>
      <c r="PD1153" s="237"/>
      <c r="PE1153" s="237"/>
      <c r="PF1153" s="237"/>
      <c r="PG1153" s="237"/>
      <c r="PH1153" s="237"/>
      <c r="PI1153" s="237"/>
      <c r="PJ1153" s="237"/>
      <c r="PK1153" s="237"/>
      <c r="PL1153" s="237"/>
      <c r="PM1153" s="237"/>
      <c r="PN1153" s="237"/>
      <c r="PO1153" s="237"/>
      <c r="PP1153" s="237"/>
      <c r="PQ1153" s="237"/>
      <c r="PR1153" s="237"/>
      <c r="PS1153" s="237"/>
      <c r="PT1153" s="237"/>
      <c r="PU1153" s="237"/>
      <c r="PV1153" s="237"/>
      <c r="PW1153" s="237"/>
      <c r="PX1153" s="237"/>
      <c r="PY1153" s="237"/>
      <c r="PZ1153" s="237"/>
      <c r="QA1153" s="237"/>
      <c r="QB1153" s="237"/>
      <c r="QC1153" s="237"/>
      <c r="QD1153" s="237"/>
      <c r="QE1153" s="237"/>
      <c r="QF1153" s="237"/>
      <c r="QG1153" s="237"/>
      <c r="QH1153" s="237"/>
      <c r="QI1153" s="237"/>
      <c r="QJ1153" s="237"/>
      <c r="QK1153" s="237"/>
      <c r="QL1153" s="237"/>
      <c r="QM1153" s="237"/>
      <c r="QN1153" s="237"/>
      <c r="QO1153" s="237"/>
      <c r="QP1153" s="237"/>
      <c r="QQ1153" s="237"/>
      <c r="QR1153" s="237"/>
      <c r="QS1153" s="237"/>
      <c r="QT1153" s="237"/>
      <c r="QU1153" s="237"/>
      <c r="QV1153" s="237"/>
      <c r="QW1153" s="237"/>
      <c r="QX1153" s="237"/>
      <c r="QY1153" s="237"/>
      <c r="QZ1153" s="237"/>
      <c r="RA1153" s="237"/>
      <c r="RB1153" s="237"/>
      <c r="RC1153" s="237"/>
      <c r="RD1153" s="237"/>
      <c r="RE1153" s="237"/>
      <c r="RF1153" s="237"/>
      <c r="RG1153" s="237"/>
      <c r="RH1153" s="237"/>
      <c r="RI1153" s="237"/>
      <c r="RJ1153" s="237"/>
      <c r="RK1153" s="237"/>
      <c r="RL1153" s="237"/>
      <c r="RM1153" s="237"/>
      <c r="RN1153" s="237"/>
      <c r="RO1153" s="237"/>
      <c r="RP1153" s="237"/>
      <c r="RQ1153" s="237"/>
      <c r="RR1153" s="237"/>
      <c r="RS1153" s="237"/>
      <c r="RT1153" s="237"/>
      <c r="RU1153" s="237"/>
      <c r="RV1153" s="237"/>
      <c r="RW1153" s="237"/>
      <c r="RX1153" s="237"/>
      <c r="RY1153" s="237"/>
      <c r="RZ1153" s="237"/>
      <c r="SA1153" s="237"/>
      <c r="SB1153" s="237"/>
      <c r="SC1153" s="237"/>
      <c r="SD1153" s="237"/>
      <c r="SE1153" s="237"/>
      <c r="SF1153" s="237"/>
      <c r="SG1153" s="237"/>
      <c r="SH1153" s="237"/>
      <c r="SI1153" s="237"/>
      <c r="SJ1153" s="237"/>
      <c r="SK1153" s="237"/>
      <c r="SL1153" s="237"/>
      <c r="SM1153" s="237"/>
      <c r="SN1153" s="237"/>
      <c r="SO1153" s="237"/>
      <c r="SP1153" s="237"/>
      <c r="SQ1153" s="237"/>
      <c r="SR1153" s="237"/>
      <c r="SS1153" s="237"/>
      <c r="ST1153" s="237"/>
      <c r="SU1153" s="237"/>
      <c r="SV1153" s="237"/>
      <c r="SW1153" s="237"/>
      <c r="SX1153" s="237"/>
      <c r="SY1153" s="237"/>
      <c r="SZ1153" s="237"/>
      <c r="TA1153" s="237"/>
      <c r="TB1153" s="237"/>
      <c r="TC1153" s="237"/>
      <c r="TD1153" s="237"/>
      <c r="TE1153" s="237"/>
      <c r="TF1153" s="237"/>
      <c r="TG1153" s="237"/>
      <c r="TH1153" s="237"/>
      <c r="TI1153" s="237"/>
      <c r="TJ1153" s="237"/>
      <c r="TK1153" s="237"/>
      <c r="TL1153" s="237"/>
      <c r="TM1153" s="237"/>
      <c r="TN1153" s="237"/>
      <c r="TO1153" s="237"/>
      <c r="TP1153" s="237"/>
      <c r="TQ1153" s="237"/>
      <c r="TR1153" s="237"/>
      <c r="TS1153" s="237"/>
      <c r="TT1153" s="237"/>
      <c r="TU1153" s="237"/>
      <c r="TV1153" s="237"/>
      <c r="TW1153" s="237"/>
      <c r="TX1153" s="237"/>
      <c r="TY1153" s="237"/>
      <c r="TZ1153" s="237"/>
      <c r="UA1153" s="237"/>
      <c r="UB1153" s="237"/>
      <c r="UC1153" s="237"/>
      <c r="UD1153" s="237"/>
      <c r="UE1153" s="237"/>
      <c r="UF1153" s="237"/>
      <c r="UG1153" s="237"/>
      <c r="UH1153" s="237"/>
      <c r="UI1153" s="237"/>
      <c r="UJ1153" s="237"/>
      <c r="UK1153" s="237"/>
      <c r="UL1153" s="237"/>
      <c r="UM1153" s="237"/>
      <c r="UN1153" s="237"/>
      <c r="UO1153" s="237"/>
      <c r="UP1153" s="237"/>
      <c r="UQ1153" s="237"/>
      <c r="UR1153" s="237"/>
      <c r="US1153" s="237"/>
      <c r="UT1153" s="237"/>
      <c r="UU1153" s="237"/>
      <c r="UV1153" s="237"/>
      <c r="UW1153" s="237"/>
      <c r="UX1153" s="237"/>
      <c r="UY1153" s="237"/>
      <c r="UZ1153" s="237"/>
      <c r="VA1153" s="237"/>
      <c r="VB1153" s="237"/>
      <c r="VC1153" s="237"/>
      <c r="VD1153" s="237"/>
      <c r="VE1153" s="237"/>
      <c r="VF1153" s="237"/>
      <c r="VG1153" s="237"/>
      <c r="VH1153" s="237"/>
      <c r="VI1153" s="237"/>
      <c r="VJ1153" s="237"/>
      <c r="VK1153" s="237"/>
      <c r="VL1153" s="237"/>
      <c r="VM1153" s="237"/>
      <c r="VN1153" s="237"/>
      <c r="VO1153" s="237"/>
      <c r="VP1153" s="237"/>
      <c r="VQ1153" s="237"/>
      <c r="VR1153" s="237"/>
      <c r="VS1153" s="237"/>
      <c r="VT1153" s="237"/>
      <c r="VU1153" s="237"/>
      <c r="VV1153" s="237"/>
      <c r="VW1153" s="237"/>
      <c r="VX1153" s="237"/>
      <c r="VY1153" s="237"/>
      <c r="VZ1153" s="237"/>
      <c r="WA1153" s="237"/>
      <c r="WB1153" s="237"/>
      <c r="WC1153" s="237"/>
      <c r="WD1153" s="237"/>
      <c r="WE1153" s="237"/>
      <c r="WF1153" s="237"/>
      <c r="WG1153" s="237"/>
      <c r="WH1153" s="237"/>
      <c r="WI1153" s="237"/>
      <c r="WJ1153" s="237"/>
      <c r="WK1153" s="237"/>
      <c r="WL1153" s="237"/>
      <c r="WM1153" s="237"/>
      <c r="WN1153" s="237"/>
      <c r="WO1153" s="237"/>
      <c r="WP1153" s="237"/>
      <c r="WQ1153" s="237"/>
      <c r="WR1153" s="237"/>
      <c r="WS1153" s="237"/>
      <c r="WT1153" s="237"/>
      <c r="WU1153" s="237"/>
      <c r="WV1153" s="237"/>
      <c r="WW1153" s="237"/>
      <c r="WX1153" s="237"/>
      <c r="WY1153" s="237"/>
      <c r="WZ1153" s="237"/>
      <c r="XA1153" s="237"/>
      <c r="XB1153" s="237"/>
      <c r="XC1153" s="237"/>
      <c r="XD1153" s="237"/>
      <c r="XE1153" s="237"/>
      <c r="XF1153" s="237"/>
      <c r="XG1153" s="237"/>
      <c r="XH1153" s="237"/>
      <c r="XI1153" s="237"/>
      <c r="XJ1153" s="237"/>
      <c r="XK1153" s="237"/>
      <c r="XL1153" s="237"/>
      <c r="XM1153" s="237"/>
      <c r="XN1153" s="237"/>
      <c r="XO1153" s="237"/>
      <c r="XP1153" s="237"/>
      <c r="XQ1153" s="237"/>
      <c r="XR1153" s="237"/>
      <c r="XS1153" s="237"/>
      <c r="XT1153" s="237"/>
      <c r="XU1153" s="237"/>
      <c r="XV1153" s="237"/>
      <c r="XW1153" s="237"/>
      <c r="XX1153" s="237"/>
      <c r="XY1153" s="237"/>
      <c r="XZ1153" s="237"/>
      <c r="YA1153" s="237"/>
      <c r="YB1153" s="237"/>
      <c r="YC1153" s="237"/>
      <c r="YD1153" s="237"/>
      <c r="YE1153" s="237"/>
      <c r="YF1153" s="237"/>
      <c r="YG1153" s="237"/>
      <c r="YH1153" s="237"/>
      <c r="YI1153" s="237"/>
      <c r="YJ1153" s="237"/>
      <c r="YK1153" s="237"/>
      <c r="YL1153" s="237"/>
      <c r="YM1153" s="237"/>
      <c r="YN1153" s="237"/>
      <c r="YO1153" s="237"/>
      <c r="YP1153" s="237"/>
      <c r="YQ1153" s="237"/>
      <c r="YR1153" s="237"/>
      <c r="YS1153" s="237"/>
      <c r="YT1153" s="237"/>
      <c r="YU1153" s="237"/>
      <c r="YV1153" s="237"/>
      <c r="YW1153" s="237"/>
      <c r="YX1153" s="237"/>
      <c r="YY1153" s="237"/>
      <c r="YZ1153" s="237"/>
      <c r="ZA1153" s="237"/>
      <c r="ZB1153" s="237"/>
      <c r="ZC1153" s="237"/>
      <c r="ZD1153" s="237"/>
      <c r="ZE1153" s="237"/>
      <c r="ZF1153" s="237"/>
      <c r="ZG1153" s="237"/>
      <c r="ZH1153" s="237"/>
      <c r="ZI1153" s="237"/>
      <c r="ZJ1153" s="237"/>
      <c r="ZK1153" s="237"/>
      <c r="ZL1153" s="237"/>
      <c r="ZM1153" s="237"/>
      <c r="ZN1153" s="237"/>
      <c r="ZO1153" s="237"/>
      <c r="ZP1153" s="237"/>
      <c r="ZQ1153" s="237"/>
      <c r="ZR1153" s="237"/>
      <c r="ZS1153" s="237"/>
      <c r="ZT1153" s="237"/>
      <c r="ZU1153" s="237"/>
      <c r="ZV1153" s="237"/>
      <c r="ZW1153" s="237"/>
      <c r="ZX1153" s="237"/>
      <c r="ZY1153" s="237"/>
      <c r="ZZ1153" s="237"/>
      <c r="AAA1153" s="237"/>
      <c r="AAB1153" s="237"/>
      <c r="AAC1153" s="237"/>
      <c r="AAD1153" s="237"/>
      <c r="AAE1153" s="237"/>
      <c r="AAF1153" s="237"/>
      <c r="AAG1153" s="237"/>
      <c r="AAH1153" s="237"/>
      <c r="AAI1153" s="237"/>
      <c r="AAJ1153" s="237"/>
      <c r="AAK1153" s="237"/>
      <c r="AAL1153" s="237"/>
      <c r="AAM1153" s="237"/>
      <c r="AAN1153" s="237"/>
      <c r="AAO1153" s="237"/>
      <c r="AAP1153" s="237"/>
      <c r="AAQ1153" s="237"/>
      <c r="AAR1153" s="237"/>
      <c r="AAS1153" s="237"/>
      <c r="AAT1153" s="237"/>
      <c r="AAU1153" s="237"/>
      <c r="AAV1153" s="237"/>
      <c r="AAW1153" s="237"/>
      <c r="AAX1153" s="237"/>
      <c r="AAY1153" s="237"/>
      <c r="AAZ1153" s="237"/>
      <c r="ABA1153" s="237"/>
      <c r="ABB1153" s="237"/>
      <c r="ABC1153" s="237"/>
      <c r="ABD1153" s="237"/>
      <c r="ABE1153" s="237"/>
      <c r="ABF1153" s="237"/>
      <c r="ABG1153" s="237"/>
      <c r="ABH1153" s="237"/>
      <c r="ABI1153" s="237"/>
      <c r="ABJ1153" s="237"/>
      <c r="ABK1153" s="237"/>
      <c r="ABL1153" s="237"/>
      <c r="ABM1153" s="237"/>
      <c r="ABN1153" s="237"/>
      <c r="ABO1153" s="237"/>
      <c r="ABP1153" s="237"/>
      <c r="ABQ1153" s="237"/>
      <c r="ABR1153" s="237"/>
      <c r="ABS1153" s="237"/>
      <c r="ABT1153" s="237"/>
      <c r="ABU1153" s="237"/>
      <c r="ABV1153" s="237"/>
      <c r="ABW1153" s="237"/>
      <c r="ABX1153" s="237"/>
      <c r="ABY1153" s="237"/>
      <c r="ABZ1153" s="237"/>
      <c r="ACA1153" s="237"/>
      <c r="ACB1153" s="237"/>
      <c r="ACC1153" s="237"/>
      <c r="ACD1153" s="237"/>
      <c r="ACE1153" s="237"/>
      <c r="ACF1153" s="237"/>
      <c r="ACG1153" s="237"/>
      <c r="ACH1153" s="237"/>
      <c r="ACI1153" s="237"/>
      <c r="ACJ1153" s="237"/>
      <c r="ACK1153" s="237"/>
      <c r="ACL1153" s="237"/>
      <c r="ACM1153" s="237"/>
      <c r="ACN1153" s="237"/>
      <c r="ACO1153" s="237"/>
      <c r="ACP1153" s="237"/>
      <c r="ACQ1153" s="237"/>
      <c r="ACR1153" s="237"/>
      <c r="ACS1153" s="237"/>
      <c r="ACT1153" s="237"/>
      <c r="ACU1153" s="237"/>
      <c r="ACV1153" s="237"/>
      <c r="ACW1153" s="237"/>
      <c r="ACX1153" s="237"/>
      <c r="ACY1153" s="237"/>
      <c r="ACZ1153" s="237"/>
      <c r="ADA1153" s="237"/>
      <c r="ADB1153" s="237"/>
      <c r="ADC1153" s="237"/>
      <c r="ADD1153" s="237"/>
      <c r="ADE1153" s="237"/>
      <c r="ADF1153" s="237"/>
      <c r="ADG1153" s="237"/>
      <c r="ADH1153" s="237"/>
      <c r="ADI1153" s="237"/>
      <c r="ADJ1153" s="237"/>
      <c r="ADK1153" s="237"/>
      <c r="ADL1153" s="237"/>
      <c r="ADM1153" s="237"/>
      <c r="ADN1153" s="237"/>
      <c r="ADO1153" s="237"/>
      <c r="ADP1153" s="237"/>
      <c r="ADQ1153" s="237"/>
      <c r="ADR1153" s="237"/>
      <c r="ADS1153" s="237"/>
      <c r="ADT1153" s="237"/>
      <c r="ADU1153" s="237"/>
      <c r="ADV1153" s="237"/>
      <c r="ADW1153" s="237"/>
      <c r="ADX1153" s="237"/>
      <c r="ADY1153" s="237"/>
      <c r="ADZ1153" s="237"/>
      <c r="AEA1153" s="237"/>
      <c r="AEB1153" s="237"/>
      <c r="AEC1153" s="237"/>
      <c r="AED1153" s="237"/>
      <c r="AEE1153" s="237"/>
      <c r="AEF1153" s="237"/>
      <c r="AEG1153" s="237"/>
      <c r="AEH1153" s="237"/>
      <c r="AEI1153" s="237"/>
      <c r="AEJ1153" s="237"/>
      <c r="AEK1153" s="237"/>
      <c r="AEL1153" s="237"/>
      <c r="AEM1153" s="237"/>
      <c r="AEN1153" s="237"/>
      <c r="AEO1153" s="237"/>
      <c r="AEP1153" s="237"/>
      <c r="AEQ1153" s="237"/>
      <c r="AER1153" s="237"/>
      <c r="AES1153" s="237"/>
      <c r="AET1153" s="237"/>
      <c r="AEU1153" s="237"/>
      <c r="AEV1153" s="237"/>
      <c r="AEW1153" s="237"/>
      <c r="AEX1153" s="237"/>
      <c r="AEY1153" s="237"/>
      <c r="AEZ1153" s="237"/>
      <c r="AFA1153" s="237"/>
      <c r="AFB1153" s="237"/>
      <c r="AFC1153" s="237"/>
      <c r="AFD1153" s="237"/>
      <c r="AFE1153" s="237"/>
      <c r="AFF1153" s="237"/>
      <c r="AFG1153" s="237"/>
      <c r="AFH1153" s="237"/>
      <c r="AFI1153" s="237"/>
      <c r="AFJ1153" s="237"/>
      <c r="AFK1153" s="237"/>
      <c r="AFL1153" s="237"/>
      <c r="AFM1153" s="237"/>
      <c r="AFN1153" s="237"/>
      <c r="AFO1153" s="237"/>
      <c r="AFP1153" s="237"/>
      <c r="AFQ1153" s="237"/>
      <c r="AFR1153" s="237"/>
      <c r="AFS1153" s="237"/>
      <c r="AFT1153" s="237"/>
      <c r="AFU1153" s="237"/>
      <c r="AFV1153" s="237"/>
      <c r="AFW1153" s="237"/>
      <c r="AFX1153" s="237"/>
      <c r="AFY1153" s="237"/>
      <c r="AFZ1153" s="237"/>
      <c r="AGA1153" s="237"/>
      <c r="AGB1153" s="237"/>
      <c r="AGC1153" s="237"/>
      <c r="AGD1153" s="237"/>
      <c r="AGE1153" s="237"/>
      <c r="AGF1153" s="237"/>
      <c r="AGG1153" s="237"/>
      <c r="AGH1153" s="237"/>
      <c r="AGI1153" s="237"/>
      <c r="AGJ1153" s="237"/>
      <c r="AGK1153" s="237"/>
      <c r="AGL1153" s="237"/>
      <c r="AGM1153" s="237"/>
      <c r="AGN1153" s="237"/>
      <c r="AGO1153" s="237"/>
      <c r="AGP1153" s="237"/>
      <c r="AGQ1153" s="237"/>
      <c r="AGR1153" s="237"/>
      <c r="AGS1153" s="237"/>
      <c r="AGT1153" s="237"/>
      <c r="AGU1153" s="237"/>
      <c r="AGV1153" s="237"/>
      <c r="AGW1153" s="237"/>
      <c r="AGX1153" s="237"/>
      <c r="AGY1153" s="237"/>
      <c r="AGZ1153" s="237"/>
      <c r="AHA1153" s="237"/>
      <c r="AHB1153" s="237"/>
      <c r="AHC1153" s="237"/>
      <c r="AHD1153" s="237"/>
      <c r="AHE1153" s="237"/>
      <c r="AHF1153" s="237"/>
      <c r="AHG1153" s="237"/>
      <c r="AHH1153" s="237"/>
      <c r="AHI1153" s="237"/>
      <c r="AHJ1153" s="237"/>
      <c r="AHK1153" s="237"/>
      <c r="AHL1153" s="237"/>
      <c r="AHM1153" s="237"/>
      <c r="AHN1153" s="237"/>
      <c r="AHO1153" s="237"/>
      <c r="AHP1153" s="237"/>
      <c r="AHQ1153" s="237"/>
      <c r="AHR1153" s="237"/>
      <c r="AHS1153" s="237"/>
      <c r="AHT1153" s="237"/>
      <c r="AHU1153" s="237"/>
      <c r="AHV1153" s="237"/>
      <c r="AHW1153" s="237"/>
      <c r="AHX1153" s="237"/>
      <c r="AHY1153" s="237"/>
      <c r="AHZ1153" s="237"/>
      <c r="AIA1153" s="237"/>
      <c r="AIB1153" s="237"/>
      <c r="AIC1153" s="237"/>
      <c r="AID1153" s="237"/>
      <c r="AIE1153" s="237"/>
      <c r="AIF1153" s="237"/>
      <c r="AIG1153" s="237"/>
      <c r="AIH1153" s="237"/>
      <c r="AII1153" s="237"/>
      <c r="AIJ1153" s="237"/>
      <c r="AIK1153" s="237"/>
      <c r="AIL1153" s="237"/>
      <c r="AIM1153" s="237"/>
      <c r="AIN1153" s="237"/>
      <c r="AIO1153" s="237"/>
      <c r="AIP1153" s="237"/>
      <c r="AIQ1153" s="237"/>
      <c r="AIR1153" s="237"/>
      <c r="AIS1153" s="237"/>
      <c r="AIT1153" s="237"/>
      <c r="AIU1153" s="237"/>
      <c r="AIV1153" s="237"/>
      <c r="AIW1153" s="237"/>
      <c r="AIX1153" s="237"/>
      <c r="AIY1153" s="237"/>
      <c r="AIZ1153" s="237"/>
      <c r="AJA1153" s="237"/>
      <c r="AJB1153" s="237"/>
      <c r="AJC1153" s="237"/>
      <c r="AJD1153" s="237"/>
      <c r="AJE1153" s="237"/>
      <c r="AJF1153" s="237"/>
      <c r="AJG1153" s="237"/>
      <c r="AJH1153" s="237"/>
      <c r="AJI1153" s="237"/>
      <c r="AJJ1153" s="237"/>
      <c r="AJK1153" s="237"/>
      <c r="AJL1153" s="237"/>
      <c r="AJM1153" s="237"/>
      <c r="AJN1153" s="237"/>
      <c r="AJO1153" s="237"/>
      <c r="AJP1153" s="237"/>
      <c r="AJQ1153" s="237"/>
      <c r="AJR1153" s="237"/>
      <c r="AJS1153" s="237"/>
      <c r="AJT1153" s="237"/>
      <c r="AJU1153" s="237"/>
      <c r="AJV1153" s="237"/>
      <c r="AJW1153" s="237"/>
      <c r="AJX1153" s="237"/>
      <c r="AJY1153" s="237"/>
      <c r="AJZ1153" s="237"/>
      <c r="AKA1153" s="237"/>
      <c r="AKB1153" s="237"/>
      <c r="AKC1153" s="237"/>
      <c r="AKD1153" s="237"/>
      <c r="AKE1153" s="237"/>
      <c r="AKF1153" s="237"/>
      <c r="AKG1153" s="237"/>
      <c r="AKH1153" s="237"/>
      <c r="AKI1153" s="237"/>
      <c r="AKJ1153" s="237"/>
      <c r="AKK1153" s="237"/>
      <c r="AKL1153" s="237"/>
      <c r="AKM1153" s="237"/>
      <c r="AKN1153" s="237"/>
      <c r="AKO1153" s="237"/>
      <c r="AKP1153" s="237"/>
      <c r="AKQ1153" s="237"/>
      <c r="AKR1153" s="237"/>
      <c r="AKS1153" s="237"/>
      <c r="AKT1153" s="237"/>
      <c r="AKU1153" s="237"/>
      <c r="AKV1153" s="237"/>
      <c r="AKW1153" s="237"/>
      <c r="AKX1153" s="237"/>
      <c r="AKY1153" s="237"/>
      <c r="AKZ1153" s="237"/>
      <c r="ALA1153" s="237"/>
      <c r="ALB1153" s="237"/>
      <c r="ALC1153" s="237"/>
      <c r="ALD1153" s="237"/>
      <c r="ALE1153" s="237"/>
      <c r="ALF1153" s="237"/>
      <c r="ALG1153" s="237"/>
      <c r="ALH1153" s="237"/>
      <c r="ALI1153" s="237"/>
      <c r="ALJ1153" s="237"/>
      <c r="ALK1153" s="237"/>
      <c r="ALL1153" s="237"/>
      <c r="ALM1153" s="237"/>
      <c r="ALN1153" s="237"/>
      <c r="ALO1153" s="237"/>
      <c r="ALP1153" s="237"/>
      <c r="ALQ1153" s="237"/>
      <c r="ALR1153" s="237"/>
      <c r="ALS1153" s="237"/>
      <c r="ALT1153" s="237"/>
      <c r="ALU1153" s="237"/>
      <c r="ALV1153" s="237"/>
      <c r="ALW1153" s="237"/>
      <c r="ALX1153" s="237"/>
      <c r="ALY1153" s="237"/>
      <c r="ALZ1153" s="237"/>
      <c r="AMA1153" s="237"/>
      <c r="AMB1153" s="237"/>
      <c r="AMC1153" s="237"/>
      <c r="AMD1153" s="237"/>
      <c r="AME1153" s="237"/>
      <c r="AMF1153" s="237"/>
      <c r="AMG1153" s="237"/>
      <c r="AMH1153" s="237"/>
      <c r="AMI1153" s="237"/>
      <c r="AMJ1153" s="237"/>
      <c r="AMK1153" s="237"/>
      <c r="AML1153" s="237"/>
      <c r="AMM1153" s="237"/>
      <c r="AMN1153" s="237"/>
      <c r="AMO1153" s="237"/>
      <c r="AMP1153" s="237"/>
      <c r="AMQ1153" s="237"/>
      <c r="AMR1153" s="237"/>
      <c r="AMS1153" s="237"/>
      <c r="AMT1153" s="237"/>
      <c r="AMU1153" s="237"/>
      <c r="AMV1153" s="237"/>
      <c r="AMW1153" s="237"/>
      <c r="AMX1153" s="237"/>
      <c r="AMY1153" s="237"/>
      <c r="AMZ1153" s="237"/>
      <c r="ANA1153" s="237"/>
      <c r="ANB1153" s="237"/>
      <c r="ANC1153" s="237"/>
      <c r="AND1153" s="237"/>
      <c r="ANE1153" s="237"/>
      <c r="ANF1153" s="237"/>
      <c r="ANG1153" s="237"/>
      <c r="ANH1153" s="237"/>
      <c r="ANI1153" s="237"/>
      <c r="ANJ1153" s="237"/>
      <c r="ANK1153" s="237"/>
      <c r="ANL1153" s="237"/>
      <c r="ANM1153" s="237"/>
      <c r="ANN1153" s="237"/>
      <c r="ANO1153" s="237"/>
      <c r="ANP1153" s="237"/>
      <c r="ANQ1153" s="237"/>
      <c r="ANR1153" s="237"/>
      <c r="ANS1153" s="237"/>
      <c r="ANT1153" s="237"/>
      <c r="ANU1153" s="237"/>
      <c r="ANV1153" s="237"/>
      <c r="ANW1153" s="237"/>
      <c r="ANX1153" s="237"/>
      <c r="ANY1153" s="237"/>
      <c r="ANZ1153" s="237"/>
      <c r="AOA1153" s="237"/>
      <c r="AOB1153" s="237"/>
      <c r="AOC1153" s="237"/>
      <c r="AOD1153" s="237"/>
      <c r="AOE1153" s="237"/>
      <c r="AOF1153" s="237"/>
      <c r="AOG1153" s="237"/>
      <c r="AOH1153" s="237"/>
      <c r="AOI1153" s="237"/>
      <c r="AOJ1153" s="237"/>
      <c r="AOK1153" s="237"/>
      <c r="AOL1153" s="237"/>
      <c r="AOM1153" s="237"/>
      <c r="AON1153" s="237"/>
      <c r="AOO1153" s="237"/>
      <c r="AOP1153" s="237"/>
      <c r="AOQ1153" s="237"/>
      <c r="AOR1153" s="237"/>
      <c r="AOS1153" s="237"/>
      <c r="AOT1153" s="237"/>
      <c r="AOU1153" s="237"/>
      <c r="AOV1153" s="237"/>
      <c r="AOW1153" s="237"/>
      <c r="AOX1153" s="237"/>
      <c r="AOY1153" s="237"/>
      <c r="AOZ1153" s="237"/>
      <c r="APA1153" s="237"/>
      <c r="APB1153" s="237"/>
      <c r="APC1153" s="237"/>
      <c r="APD1153" s="237"/>
      <c r="APE1153" s="237"/>
      <c r="APF1153" s="237"/>
      <c r="APG1153" s="237"/>
      <c r="APH1153" s="237"/>
      <c r="API1153" s="237"/>
      <c r="APJ1153" s="237"/>
      <c r="APK1153" s="237"/>
      <c r="APL1153" s="237"/>
      <c r="APM1153" s="237"/>
      <c r="APN1153" s="237"/>
      <c r="APO1153" s="237"/>
      <c r="APP1153" s="237"/>
      <c r="APQ1153" s="237"/>
      <c r="APR1153" s="237"/>
      <c r="APS1153" s="237"/>
      <c r="APT1153" s="237"/>
      <c r="APU1153" s="237"/>
      <c r="APV1153" s="237"/>
      <c r="APW1153" s="237"/>
      <c r="APX1153" s="237"/>
      <c r="APY1153" s="237"/>
      <c r="APZ1153" s="237"/>
      <c r="AQA1153" s="237"/>
      <c r="AQB1153" s="237"/>
      <c r="AQC1153" s="237"/>
      <c r="AQD1153" s="237"/>
      <c r="AQE1153" s="237"/>
      <c r="AQF1153" s="237"/>
      <c r="AQG1153" s="237"/>
      <c r="AQH1153" s="237"/>
      <c r="AQI1153" s="237"/>
      <c r="AQJ1153" s="237"/>
      <c r="AQK1153" s="237"/>
      <c r="AQL1153" s="237"/>
      <c r="AQM1153" s="237"/>
      <c r="AQN1153" s="237"/>
      <c r="AQO1153" s="237"/>
      <c r="AQP1153" s="237"/>
      <c r="AQQ1153" s="237"/>
      <c r="AQR1153" s="237"/>
      <c r="AQS1153" s="237"/>
      <c r="AQT1153" s="237"/>
      <c r="AQU1153" s="237"/>
      <c r="AQV1153" s="237"/>
      <c r="AQW1153" s="237"/>
      <c r="AQX1153" s="237"/>
      <c r="AQY1153" s="237"/>
      <c r="AQZ1153" s="237"/>
      <c r="ARA1153" s="237"/>
      <c r="ARB1153" s="237"/>
      <c r="ARC1153" s="237"/>
      <c r="ARD1153" s="237"/>
      <c r="ARE1153" s="237"/>
      <c r="ARF1153" s="237"/>
      <c r="ARG1153" s="237"/>
      <c r="ARH1153" s="237"/>
      <c r="ARI1153" s="237"/>
      <c r="ARJ1153" s="237"/>
      <c r="ARK1153" s="237"/>
      <c r="ARL1153" s="237"/>
      <c r="ARM1153" s="237"/>
      <c r="ARN1153" s="237"/>
      <c r="ARO1153" s="237"/>
      <c r="ARP1153" s="237"/>
      <c r="ARQ1153" s="237"/>
      <c r="ARR1153" s="237"/>
      <c r="ARS1153" s="237"/>
      <c r="ART1153" s="237"/>
      <c r="ARU1153" s="237"/>
      <c r="ARV1153" s="237"/>
      <c r="ARW1153" s="237"/>
      <c r="ARX1153" s="237"/>
      <c r="ARY1153" s="237"/>
      <c r="ARZ1153" s="237"/>
      <c r="ASA1153" s="237"/>
      <c r="ASB1153" s="237"/>
      <c r="ASC1153" s="237"/>
      <c r="ASD1153" s="237"/>
      <c r="ASE1153" s="237"/>
      <c r="ASF1153" s="237"/>
      <c r="ASG1153" s="237"/>
      <c r="ASH1153" s="237"/>
      <c r="ASI1153" s="237"/>
      <c r="ASJ1153" s="237"/>
      <c r="ASK1153" s="237"/>
      <c r="ASL1153" s="237"/>
      <c r="ASM1153" s="237"/>
      <c r="ASN1153" s="237"/>
      <c r="ASO1153" s="237"/>
      <c r="ASP1153" s="237"/>
      <c r="ASQ1153" s="237"/>
      <c r="ASR1153" s="237"/>
      <c r="ASS1153" s="237"/>
      <c r="AST1153" s="237"/>
      <c r="ASU1153" s="237"/>
      <c r="ASV1153" s="237"/>
      <c r="ASW1153" s="237"/>
      <c r="ASX1153" s="237"/>
      <c r="ASY1153" s="237"/>
      <c r="ASZ1153" s="237"/>
      <c r="ATA1153" s="237"/>
      <c r="ATB1153" s="237"/>
      <c r="ATC1153" s="237"/>
      <c r="ATD1153" s="237"/>
      <c r="ATE1153" s="237"/>
      <c r="ATF1153" s="237"/>
      <c r="ATG1153" s="237"/>
      <c r="ATH1153" s="237"/>
      <c r="ATI1153" s="237"/>
      <c r="ATJ1153" s="237"/>
      <c r="ATK1153" s="237"/>
      <c r="ATL1153" s="237"/>
      <c r="ATM1153" s="237"/>
      <c r="ATN1153" s="237"/>
      <c r="ATO1153" s="237"/>
      <c r="ATP1153" s="237"/>
      <c r="ATQ1153" s="237"/>
      <c r="ATR1153" s="237"/>
      <c r="ATS1153" s="237"/>
      <c r="ATT1153" s="237"/>
      <c r="ATU1153" s="237"/>
      <c r="ATV1153" s="237"/>
      <c r="ATW1153" s="237"/>
      <c r="ATX1153" s="237"/>
      <c r="ATY1153" s="237"/>
      <c r="ATZ1153" s="237"/>
      <c r="AUA1153" s="237"/>
      <c r="AUB1153" s="237"/>
      <c r="AUC1153" s="237"/>
      <c r="AUD1153" s="237"/>
      <c r="AUE1153" s="237"/>
      <c r="AUF1153" s="237"/>
      <c r="AUG1153" s="237"/>
      <c r="AUH1153" s="237"/>
      <c r="AUI1153" s="237"/>
      <c r="AUJ1153" s="237"/>
      <c r="AUK1153" s="237"/>
      <c r="AUL1153" s="237"/>
      <c r="AUM1153" s="237"/>
      <c r="AUN1153" s="237"/>
      <c r="AUO1153" s="237"/>
      <c r="AUP1153" s="237"/>
      <c r="AUQ1153" s="237"/>
      <c r="AUR1153" s="237"/>
      <c r="AUS1153" s="237"/>
      <c r="AUT1153" s="237"/>
      <c r="AUU1153" s="237"/>
      <c r="AUV1153" s="237"/>
      <c r="AUW1153" s="237"/>
      <c r="AUX1153" s="237"/>
      <c r="AUY1153" s="237"/>
      <c r="AUZ1153" s="237"/>
      <c r="AVA1153" s="237"/>
      <c r="AVB1153" s="237"/>
      <c r="AVC1153" s="237"/>
      <c r="AVD1153" s="237"/>
      <c r="AVE1153" s="237"/>
      <c r="AVF1153" s="237"/>
      <c r="AVG1153" s="237"/>
      <c r="AVH1153" s="237"/>
      <c r="AVI1153" s="237"/>
      <c r="AVJ1153" s="237"/>
      <c r="AVK1153" s="237"/>
      <c r="AVL1153" s="237"/>
      <c r="AVM1153" s="237"/>
      <c r="AVN1153" s="237"/>
      <c r="AVO1153" s="237"/>
      <c r="AVP1153" s="237"/>
      <c r="AVQ1153" s="237"/>
      <c r="AVR1153" s="237"/>
      <c r="AVS1153" s="237"/>
      <c r="AVT1153" s="237"/>
      <c r="AVU1153" s="237"/>
      <c r="AVV1153" s="237"/>
      <c r="AVW1153" s="237"/>
      <c r="AVX1153" s="237"/>
      <c r="AVY1153" s="237"/>
      <c r="AVZ1153" s="237"/>
      <c r="AWA1153" s="237"/>
      <c r="AWB1153" s="237"/>
      <c r="AWC1153" s="237"/>
      <c r="AWD1153" s="237"/>
      <c r="AWE1153" s="237"/>
      <c r="AWF1153" s="237"/>
      <c r="AWG1153" s="237"/>
      <c r="AWH1153" s="237"/>
      <c r="AWI1153" s="237"/>
      <c r="AWJ1153" s="237"/>
      <c r="AWK1153" s="237"/>
      <c r="AWL1153" s="237"/>
      <c r="AWM1153" s="237"/>
      <c r="AWN1153" s="237"/>
      <c r="AWO1153" s="237"/>
      <c r="AWP1153" s="237"/>
      <c r="AWQ1153" s="237"/>
      <c r="AWR1153" s="237"/>
      <c r="AWS1153" s="237"/>
      <c r="AWT1153" s="237"/>
      <c r="AWU1153" s="237"/>
      <c r="AWV1153" s="237"/>
      <c r="AWW1153" s="237"/>
      <c r="AWX1153" s="237"/>
      <c r="AWY1153" s="237"/>
      <c r="AWZ1153" s="237"/>
      <c r="AXA1153" s="237"/>
      <c r="AXB1153" s="237"/>
      <c r="AXC1153" s="237"/>
      <c r="AXD1153" s="237"/>
      <c r="AXE1153" s="237"/>
      <c r="AXF1153" s="237"/>
      <c r="AXG1153" s="237"/>
      <c r="AXH1153" s="237"/>
      <c r="AXI1153" s="237"/>
      <c r="AXJ1153" s="237"/>
      <c r="AXK1153" s="237"/>
      <c r="AXL1153" s="237"/>
      <c r="AXM1153" s="237"/>
      <c r="AXN1153" s="237"/>
      <c r="AXO1153" s="237"/>
      <c r="AXP1153" s="237"/>
      <c r="AXQ1153" s="237"/>
      <c r="AXR1153" s="237"/>
      <c r="AXS1153" s="237"/>
      <c r="AXT1153" s="237"/>
      <c r="AXU1153" s="237"/>
      <c r="AXV1153" s="237"/>
      <c r="AXW1153" s="237"/>
      <c r="AXX1153" s="237"/>
      <c r="AXY1153" s="237"/>
      <c r="AXZ1153" s="237"/>
      <c r="AYA1153" s="237"/>
      <c r="AYB1153" s="237"/>
      <c r="AYC1153" s="237"/>
      <c r="AYD1153" s="237"/>
      <c r="AYE1153" s="237"/>
      <c r="AYF1153" s="237"/>
      <c r="AYG1153" s="237"/>
      <c r="AYH1153" s="237"/>
      <c r="AYI1153" s="237"/>
      <c r="AYJ1153" s="237"/>
      <c r="AYK1153" s="237"/>
      <c r="AYL1153" s="237"/>
      <c r="AYM1153" s="237"/>
      <c r="AYN1153" s="237"/>
      <c r="AYO1153" s="237"/>
      <c r="AYP1153" s="237"/>
      <c r="AYQ1153" s="237"/>
      <c r="AYR1153" s="237"/>
      <c r="AYS1153" s="237"/>
      <c r="AYT1153" s="237"/>
      <c r="AYU1153" s="237"/>
      <c r="AYV1153" s="237"/>
      <c r="AYW1153" s="237"/>
      <c r="AYX1153" s="237"/>
      <c r="AYY1153" s="237"/>
      <c r="AYZ1153" s="237"/>
      <c r="AZA1153" s="237"/>
      <c r="AZB1153" s="237"/>
      <c r="AZC1153" s="237"/>
      <c r="AZD1153" s="237"/>
      <c r="AZE1153" s="237"/>
      <c r="AZF1153" s="237"/>
      <c r="AZG1153" s="237"/>
      <c r="AZH1153" s="237"/>
      <c r="AZI1153" s="237"/>
      <c r="AZJ1153" s="237"/>
      <c r="AZK1153" s="237"/>
      <c r="AZL1153" s="237"/>
      <c r="AZM1153" s="237"/>
      <c r="AZN1153" s="237"/>
      <c r="AZO1153" s="237"/>
      <c r="AZP1153" s="237"/>
      <c r="AZQ1153" s="237"/>
      <c r="AZR1153" s="237"/>
      <c r="AZS1153" s="237"/>
      <c r="AZT1153" s="237"/>
      <c r="AZU1153" s="237"/>
      <c r="AZV1153" s="237"/>
      <c r="AZW1153" s="237"/>
      <c r="AZX1153" s="237"/>
      <c r="AZY1153" s="237"/>
      <c r="AZZ1153" s="237"/>
      <c r="BAA1153" s="237"/>
      <c r="BAB1153" s="237"/>
      <c r="BAC1153" s="237"/>
      <c r="BAD1153" s="237"/>
      <c r="BAE1153" s="237"/>
      <c r="BAF1153" s="237"/>
      <c r="BAG1153" s="237"/>
      <c r="BAH1153" s="237"/>
      <c r="BAI1153" s="237"/>
      <c r="BAJ1153" s="237"/>
      <c r="BAK1153" s="237"/>
      <c r="BAL1153" s="237"/>
      <c r="BAM1153" s="237"/>
      <c r="BAN1153" s="237"/>
      <c r="BAO1153" s="237"/>
      <c r="BAP1153" s="237"/>
      <c r="BAQ1153" s="237"/>
      <c r="BAR1153" s="237"/>
      <c r="BAS1153" s="237"/>
      <c r="BAT1153" s="237"/>
      <c r="BAU1153" s="237"/>
      <c r="BAV1153" s="237"/>
      <c r="BAW1153" s="237"/>
      <c r="BAX1153" s="237"/>
      <c r="BAY1153" s="237"/>
      <c r="BAZ1153" s="237"/>
      <c r="BBA1153" s="237"/>
      <c r="BBB1153" s="237"/>
      <c r="BBC1153" s="237"/>
      <c r="BBD1153" s="237"/>
      <c r="BBE1153" s="237"/>
      <c r="BBF1153" s="237"/>
      <c r="BBG1153" s="237"/>
      <c r="BBH1153" s="237"/>
      <c r="BBI1153" s="237"/>
      <c r="BBJ1153" s="237"/>
      <c r="BBK1153" s="237"/>
      <c r="BBL1153" s="237"/>
      <c r="BBM1153" s="237"/>
      <c r="BBN1153" s="237"/>
      <c r="BBO1153" s="237"/>
      <c r="BBP1153" s="237"/>
      <c r="BBQ1153" s="237"/>
      <c r="BBR1153" s="237"/>
      <c r="BBS1153" s="237"/>
      <c r="BBT1153" s="237"/>
      <c r="BBU1153" s="237"/>
      <c r="BBV1153" s="237"/>
      <c r="BBW1153" s="237"/>
      <c r="BBX1153" s="237"/>
      <c r="BBY1153" s="237"/>
      <c r="BBZ1153" s="237"/>
      <c r="BCA1153" s="237"/>
      <c r="BCB1153" s="237"/>
      <c r="BCC1153" s="237"/>
      <c r="BCD1153" s="237"/>
      <c r="BCE1153" s="237"/>
      <c r="BCF1153" s="237"/>
      <c r="BCG1153" s="237"/>
      <c r="BCH1153" s="237"/>
      <c r="BCI1153" s="237"/>
      <c r="BCJ1153" s="237"/>
      <c r="BCK1153" s="237"/>
      <c r="BCL1153" s="237"/>
      <c r="BCM1153" s="237"/>
      <c r="BCN1153" s="237"/>
      <c r="BCO1153" s="237"/>
      <c r="BCP1153" s="237"/>
      <c r="BCQ1153" s="237"/>
      <c r="BCR1153" s="237"/>
      <c r="BCS1153" s="237"/>
      <c r="BCT1153" s="237"/>
      <c r="BCU1153" s="237"/>
      <c r="BCV1153" s="237"/>
      <c r="BCW1153" s="237"/>
      <c r="BCX1153" s="237"/>
      <c r="BCY1153" s="237"/>
      <c r="BCZ1153" s="237"/>
      <c r="BDA1153" s="237"/>
      <c r="BDB1153" s="237"/>
      <c r="BDC1153" s="237"/>
      <c r="BDD1153" s="237"/>
      <c r="BDE1153" s="237"/>
      <c r="BDF1153" s="237"/>
      <c r="BDG1153" s="237"/>
      <c r="BDH1153" s="237"/>
      <c r="BDI1153" s="237"/>
      <c r="BDJ1153" s="237"/>
      <c r="BDK1153" s="237"/>
      <c r="BDL1153" s="237"/>
      <c r="BDM1153" s="237"/>
      <c r="BDN1153" s="237"/>
      <c r="BDO1153" s="237"/>
      <c r="BDP1153" s="237"/>
      <c r="BDQ1153" s="237"/>
      <c r="BDR1153" s="237"/>
      <c r="BDS1153" s="237"/>
      <c r="BDT1153" s="237"/>
      <c r="BDU1153" s="237"/>
      <c r="BDV1153" s="237"/>
      <c r="BDW1153" s="237"/>
      <c r="BDX1153" s="237"/>
      <c r="BDY1153" s="237"/>
      <c r="BDZ1153" s="237"/>
      <c r="BEA1153" s="237"/>
      <c r="BEB1153" s="237"/>
      <c r="BEC1153" s="237"/>
      <c r="BED1153" s="237"/>
      <c r="BEE1153" s="237"/>
      <c r="BEF1153" s="237"/>
      <c r="BEG1153" s="237"/>
      <c r="BEH1153" s="237"/>
      <c r="BEI1153" s="237"/>
      <c r="BEJ1153" s="237"/>
      <c r="BEK1153" s="237"/>
      <c r="BEL1153" s="237"/>
      <c r="BEM1153" s="237"/>
      <c r="BEN1153" s="237"/>
      <c r="BEO1153" s="237"/>
      <c r="BEP1153" s="237"/>
      <c r="BEQ1153" s="237"/>
      <c r="BER1153" s="237"/>
      <c r="BES1153" s="237"/>
      <c r="BET1153" s="237"/>
      <c r="BEU1153" s="237"/>
      <c r="BEV1153" s="237"/>
      <c r="BEW1153" s="237"/>
      <c r="BEX1153" s="237"/>
      <c r="BEY1153" s="237"/>
      <c r="BEZ1153" s="237"/>
      <c r="BFA1153" s="237"/>
      <c r="BFB1153" s="237"/>
      <c r="BFC1153" s="237"/>
      <c r="BFD1153" s="237"/>
      <c r="BFE1153" s="237"/>
      <c r="BFF1153" s="237"/>
      <c r="BFG1153" s="237"/>
      <c r="BFH1153" s="237"/>
      <c r="BFI1153" s="237"/>
      <c r="BFJ1153" s="237"/>
      <c r="BFK1153" s="237"/>
      <c r="BFL1153" s="237"/>
      <c r="BFM1153" s="237"/>
      <c r="BFN1153" s="237"/>
      <c r="BFO1153" s="237"/>
      <c r="BFP1153" s="237"/>
      <c r="BFQ1153" s="237"/>
      <c r="BFR1153" s="237"/>
      <c r="BFS1153" s="237"/>
      <c r="BFT1153" s="237"/>
      <c r="BFU1153" s="237"/>
      <c r="BFV1153" s="237"/>
      <c r="BFW1153" s="237"/>
      <c r="BFX1153" s="237"/>
      <c r="BFY1153" s="237"/>
      <c r="BFZ1153" s="237"/>
      <c r="BGA1153" s="237"/>
      <c r="BGB1153" s="237"/>
      <c r="BGC1153" s="237"/>
      <c r="BGD1153" s="237"/>
      <c r="BGE1153" s="237"/>
      <c r="BGF1153" s="237"/>
      <c r="BGG1153" s="237"/>
      <c r="BGH1153" s="237"/>
      <c r="BGI1153" s="237"/>
      <c r="BGJ1153" s="237"/>
      <c r="BGK1153" s="237"/>
      <c r="BGL1153" s="237"/>
      <c r="BGM1153" s="237"/>
      <c r="BGN1153" s="237"/>
      <c r="BGO1153" s="237"/>
      <c r="BGP1153" s="237"/>
      <c r="BGQ1153" s="237"/>
      <c r="BGR1153" s="237"/>
      <c r="BGS1153" s="237"/>
      <c r="BGT1153" s="237"/>
      <c r="BGU1153" s="237"/>
      <c r="BGV1153" s="237"/>
      <c r="BGW1153" s="237"/>
      <c r="BGX1153" s="237"/>
      <c r="BGY1153" s="237"/>
      <c r="BGZ1153" s="237"/>
      <c r="BHA1153" s="237"/>
      <c r="BHB1153" s="237"/>
      <c r="BHC1153" s="237"/>
      <c r="BHD1153" s="237"/>
      <c r="BHE1153" s="237"/>
      <c r="BHF1153" s="237"/>
      <c r="BHG1153" s="237"/>
      <c r="BHH1153" s="237"/>
      <c r="BHI1153" s="237"/>
      <c r="BHJ1153" s="237"/>
      <c r="BHK1153" s="237"/>
      <c r="BHL1153" s="237"/>
      <c r="BHM1153" s="237"/>
      <c r="BHN1153" s="237"/>
      <c r="BHO1153" s="237"/>
      <c r="BHP1153" s="237"/>
      <c r="BHQ1153" s="237"/>
      <c r="BHR1153" s="237"/>
      <c r="BHS1153" s="237"/>
      <c r="BHT1153" s="237"/>
      <c r="BHU1153" s="237"/>
      <c r="BHV1153" s="237"/>
      <c r="BHW1153" s="237"/>
      <c r="BHX1153" s="237"/>
      <c r="BHY1153" s="237"/>
      <c r="BHZ1153" s="237"/>
      <c r="BIA1153" s="237"/>
      <c r="BIB1153" s="237"/>
      <c r="BIC1153" s="237"/>
      <c r="BID1153" s="237"/>
      <c r="BIE1153" s="237"/>
      <c r="BIF1153" s="237"/>
      <c r="BIG1153" s="237"/>
      <c r="BIH1153" s="237"/>
      <c r="BII1153" s="237"/>
      <c r="BIJ1153" s="237"/>
      <c r="BIK1153" s="237"/>
      <c r="BIL1153" s="237"/>
      <c r="BIM1153" s="237"/>
      <c r="BIN1153" s="237"/>
      <c r="BIO1153" s="237"/>
      <c r="BIP1153" s="237"/>
      <c r="BIQ1153" s="237"/>
      <c r="BIR1153" s="237"/>
      <c r="BIS1153" s="237"/>
      <c r="BIT1153" s="237"/>
      <c r="BIU1153" s="237"/>
      <c r="BIV1153" s="237"/>
      <c r="BIW1153" s="237"/>
      <c r="BIX1153" s="237"/>
      <c r="BIY1153" s="237"/>
      <c r="BIZ1153" s="237"/>
      <c r="BJA1153" s="237"/>
      <c r="BJB1153" s="237"/>
      <c r="BJC1153" s="237"/>
      <c r="BJD1153" s="237"/>
      <c r="BJE1153" s="237"/>
      <c r="BJF1153" s="237"/>
      <c r="BJG1153" s="237"/>
      <c r="BJH1153" s="237"/>
      <c r="BJI1153" s="237"/>
      <c r="BJJ1153" s="237"/>
      <c r="BJK1153" s="237"/>
      <c r="BJL1153" s="237"/>
      <c r="BJM1153" s="237"/>
      <c r="BJN1153" s="237"/>
      <c r="BJO1153" s="237"/>
      <c r="BJP1153" s="237"/>
      <c r="BJQ1153" s="237"/>
      <c r="BJR1153" s="237"/>
      <c r="BJS1153" s="237"/>
      <c r="BJT1153" s="237"/>
      <c r="BJU1153" s="237"/>
      <c r="BJV1153" s="237"/>
      <c r="BJW1153" s="237"/>
      <c r="BJX1153" s="237"/>
      <c r="BJY1153" s="237"/>
      <c r="BJZ1153" s="237"/>
      <c r="BKA1153" s="237"/>
      <c r="BKB1153" s="237"/>
      <c r="BKC1153" s="237"/>
      <c r="BKD1153" s="237"/>
      <c r="BKE1153" s="237"/>
      <c r="BKF1153" s="237"/>
      <c r="BKG1153" s="237"/>
      <c r="BKH1153" s="237"/>
      <c r="BKI1153" s="237"/>
      <c r="BKJ1153" s="237"/>
      <c r="BKK1153" s="237"/>
      <c r="BKL1153" s="237"/>
      <c r="BKM1153" s="237"/>
      <c r="BKN1153" s="237"/>
      <c r="BKO1153" s="237"/>
      <c r="BKP1153" s="237"/>
      <c r="BKQ1153" s="237"/>
      <c r="BKR1153" s="237"/>
      <c r="BKS1153" s="237"/>
      <c r="BKT1153" s="237"/>
      <c r="BKU1153" s="237"/>
      <c r="BKV1153" s="237"/>
      <c r="BKW1153" s="237"/>
      <c r="BKX1153" s="237"/>
      <c r="BKY1153" s="237"/>
      <c r="BKZ1153" s="237"/>
      <c r="BLA1153" s="237"/>
      <c r="BLB1153" s="237"/>
      <c r="BLC1153" s="237"/>
      <c r="BLD1153" s="237"/>
      <c r="BLE1153" s="237"/>
      <c r="BLF1153" s="237"/>
      <c r="BLG1153" s="237"/>
      <c r="BLH1153" s="237"/>
      <c r="BLI1153" s="237"/>
      <c r="BLJ1153" s="237"/>
      <c r="BLK1153" s="237"/>
      <c r="BLL1153" s="237"/>
      <c r="BLM1153" s="237"/>
      <c r="BLN1153" s="237"/>
      <c r="BLO1153" s="237"/>
      <c r="BLP1153" s="237"/>
      <c r="BLQ1153" s="237"/>
      <c r="BLR1153" s="237"/>
      <c r="BLS1153" s="237"/>
      <c r="BLT1153" s="237"/>
      <c r="BLU1153" s="237"/>
      <c r="BLV1153" s="237"/>
      <c r="BLW1153" s="237"/>
      <c r="BLX1153" s="237"/>
      <c r="BLY1153" s="237"/>
      <c r="BLZ1153" s="237"/>
      <c r="BMA1153" s="237"/>
      <c r="BMB1153" s="237"/>
      <c r="BMC1153" s="237"/>
      <c r="BMD1153" s="237"/>
      <c r="BME1153" s="237"/>
      <c r="BMF1153" s="237"/>
      <c r="BMG1153" s="237"/>
      <c r="BMH1153" s="237"/>
      <c r="BMI1153" s="237"/>
      <c r="BMJ1153" s="237"/>
      <c r="BMK1153" s="237"/>
      <c r="BML1153" s="237"/>
      <c r="BMM1153" s="237"/>
      <c r="BMN1153" s="237"/>
      <c r="BMO1153" s="237"/>
      <c r="BMP1153" s="237"/>
      <c r="BMQ1153" s="237"/>
      <c r="BMR1153" s="237"/>
      <c r="BMS1153" s="237"/>
      <c r="BMT1153" s="237"/>
      <c r="BMU1153" s="237"/>
      <c r="BMV1153" s="237"/>
      <c r="BMW1153" s="237"/>
      <c r="BMX1153" s="237"/>
      <c r="BMY1153" s="237"/>
      <c r="BMZ1153" s="237"/>
      <c r="BNA1153" s="237"/>
      <c r="BNB1153" s="237"/>
      <c r="BNC1153" s="237"/>
      <c r="BND1153" s="237"/>
      <c r="BNE1153" s="237"/>
      <c r="BNF1153" s="237"/>
      <c r="BNG1153" s="237"/>
      <c r="BNH1153" s="237"/>
      <c r="BNI1153" s="237"/>
      <c r="BNJ1153" s="237"/>
      <c r="BNK1153" s="237"/>
      <c r="BNL1153" s="237"/>
      <c r="BNM1153" s="237"/>
      <c r="BNN1153" s="237"/>
      <c r="BNO1153" s="237"/>
      <c r="BNP1153" s="237"/>
      <c r="BNQ1153" s="237"/>
      <c r="BNR1153" s="237"/>
      <c r="BNS1153" s="237"/>
      <c r="BNT1153" s="237"/>
      <c r="BNU1153" s="237"/>
      <c r="BNV1153" s="237"/>
      <c r="BNW1153" s="237"/>
      <c r="BNX1153" s="237"/>
      <c r="BNY1153" s="237"/>
      <c r="BNZ1153" s="237"/>
      <c r="BOA1153" s="237"/>
      <c r="BOB1153" s="237"/>
      <c r="BOC1153" s="237"/>
      <c r="BOD1153" s="237"/>
      <c r="BOE1153" s="237"/>
      <c r="BOF1153" s="237"/>
      <c r="BOG1153" s="237"/>
      <c r="BOH1153" s="237"/>
      <c r="BOI1153" s="237"/>
      <c r="BOJ1153" s="237"/>
      <c r="BOK1153" s="237"/>
      <c r="BOL1153" s="237"/>
      <c r="BOM1153" s="237"/>
      <c r="BON1153" s="237"/>
      <c r="BOO1153" s="237"/>
      <c r="BOP1153" s="237"/>
      <c r="BOQ1153" s="237"/>
      <c r="BOR1153" s="237"/>
      <c r="BOS1153" s="237"/>
      <c r="BOT1153" s="237"/>
      <c r="BOU1153" s="237"/>
      <c r="BOV1153" s="237"/>
      <c r="BOW1153" s="237"/>
      <c r="BOX1153" s="237"/>
      <c r="BOY1153" s="237"/>
      <c r="BOZ1153" s="237"/>
      <c r="BPA1153" s="237"/>
      <c r="BPB1153" s="237"/>
      <c r="BPC1153" s="237"/>
      <c r="BPD1153" s="237"/>
      <c r="BPE1153" s="237"/>
      <c r="BPF1153" s="237"/>
      <c r="BPG1153" s="237"/>
      <c r="BPH1153" s="237"/>
      <c r="BPI1153" s="237"/>
      <c r="BPJ1153" s="237"/>
      <c r="BPK1153" s="237"/>
      <c r="BPL1153" s="237"/>
      <c r="BPM1153" s="237"/>
      <c r="BPN1153" s="237"/>
      <c r="BPO1153" s="237"/>
      <c r="BPP1153" s="237"/>
      <c r="BPQ1153" s="237"/>
      <c r="BPR1153" s="237"/>
      <c r="BPS1153" s="237"/>
      <c r="BPT1153" s="237"/>
      <c r="BPU1153" s="237"/>
      <c r="BPV1153" s="237"/>
      <c r="BPW1153" s="237"/>
      <c r="BPX1153" s="237"/>
      <c r="BPY1153" s="237"/>
      <c r="BPZ1153" s="237"/>
      <c r="BQA1153" s="237"/>
      <c r="BQB1153" s="237"/>
      <c r="BQC1153" s="237"/>
      <c r="BQD1153" s="237"/>
      <c r="BQE1153" s="237"/>
      <c r="BQF1153" s="237"/>
      <c r="BQG1153" s="237"/>
      <c r="BQH1153" s="237"/>
      <c r="BQI1153" s="237"/>
      <c r="BQJ1153" s="237"/>
      <c r="BQK1153" s="237"/>
      <c r="BQL1153" s="237"/>
      <c r="BQM1153" s="237"/>
      <c r="BQN1153" s="237"/>
      <c r="BQO1153" s="237"/>
      <c r="BQP1153" s="237"/>
      <c r="BQQ1153" s="237"/>
      <c r="BQR1153" s="237"/>
      <c r="BQS1153" s="237"/>
      <c r="BQT1153" s="237"/>
      <c r="BQU1153" s="237"/>
      <c r="BQV1153" s="237"/>
      <c r="BQW1153" s="237"/>
      <c r="BQX1153" s="237"/>
      <c r="BQY1153" s="237"/>
      <c r="BQZ1153" s="237"/>
      <c r="BRA1153" s="237"/>
      <c r="BRB1153" s="237"/>
      <c r="BRC1153" s="237"/>
      <c r="BRD1153" s="237"/>
      <c r="BRE1153" s="237"/>
      <c r="BRF1153" s="237"/>
      <c r="BRG1153" s="237"/>
      <c r="BRH1153" s="237"/>
      <c r="BRI1153" s="237"/>
      <c r="BRJ1153" s="237"/>
      <c r="BRK1153" s="237"/>
      <c r="BRL1153" s="237"/>
      <c r="BRM1153" s="237"/>
      <c r="BRN1153" s="237"/>
      <c r="BRO1153" s="237"/>
      <c r="BRP1153" s="237"/>
      <c r="BRQ1153" s="237"/>
      <c r="BRR1153" s="237"/>
      <c r="BRS1153" s="237"/>
      <c r="BRT1153" s="237"/>
      <c r="BRU1153" s="237"/>
      <c r="BRV1153" s="237"/>
      <c r="BRW1153" s="237"/>
      <c r="BRX1153" s="237"/>
      <c r="BRY1153" s="237"/>
      <c r="BRZ1153" s="237"/>
      <c r="BSA1153" s="237"/>
      <c r="BSB1153" s="237"/>
      <c r="BSC1153" s="237"/>
      <c r="BSD1153" s="237"/>
      <c r="BSE1153" s="237"/>
      <c r="BSF1153" s="237"/>
      <c r="BSG1153" s="237"/>
      <c r="BSH1153" s="237"/>
      <c r="BSI1153" s="237"/>
      <c r="BSJ1153" s="237"/>
      <c r="BSK1153" s="237"/>
      <c r="BSL1153" s="237"/>
      <c r="BSM1153" s="237"/>
      <c r="BSN1153" s="237"/>
      <c r="BSO1153" s="237"/>
      <c r="BSP1153" s="237"/>
      <c r="BSQ1153" s="237"/>
      <c r="BSR1153" s="237"/>
      <c r="BSS1153" s="237"/>
      <c r="BST1153" s="237"/>
      <c r="BSU1153" s="237"/>
      <c r="BSV1153" s="237"/>
      <c r="BSW1153" s="237"/>
      <c r="BSX1153" s="237"/>
      <c r="BSY1153" s="237"/>
      <c r="BSZ1153" s="237"/>
      <c r="BTA1153" s="237"/>
      <c r="BTB1153" s="237"/>
      <c r="BTC1153" s="237"/>
      <c r="BTD1153" s="237"/>
      <c r="BTE1153" s="237"/>
      <c r="BTF1153" s="237"/>
      <c r="BTG1153" s="237"/>
      <c r="BTH1153" s="237"/>
      <c r="BTI1153" s="237"/>
      <c r="BTJ1153" s="237"/>
      <c r="BTK1153" s="237"/>
      <c r="BTL1153" s="237"/>
      <c r="BTM1153" s="237"/>
      <c r="BTN1153" s="237"/>
      <c r="BTO1153" s="237"/>
      <c r="BTP1153" s="237"/>
      <c r="BTQ1153" s="237"/>
      <c r="BTR1153" s="237"/>
      <c r="BTS1153" s="237"/>
      <c r="BTT1153" s="237"/>
      <c r="BTU1153" s="237"/>
      <c r="BTV1153" s="237"/>
      <c r="BTW1153" s="237"/>
      <c r="BTX1153" s="237"/>
      <c r="BTY1153" s="237"/>
      <c r="BTZ1153" s="237"/>
      <c r="BUA1153" s="237"/>
      <c r="BUB1153" s="237"/>
      <c r="BUC1153" s="237"/>
      <c r="BUD1153" s="237"/>
      <c r="BUE1153" s="237"/>
      <c r="BUF1153" s="237"/>
      <c r="BUG1153" s="237"/>
      <c r="BUH1153" s="237"/>
      <c r="BUI1153" s="237"/>
      <c r="BUJ1153" s="237"/>
      <c r="BUK1153" s="237"/>
      <c r="BUL1153" s="237"/>
      <c r="BUM1153" s="237"/>
      <c r="BUN1153" s="237"/>
      <c r="BUO1153" s="237"/>
      <c r="BUP1153" s="237"/>
      <c r="BUQ1153" s="237"/>
      <c r="BUR1153" s="237"/>
      <c r="BUS1153" s="237"/>
      <c r="BUT1153" s="237"/>
      <c r="BUU1153" s="237"/>
      <c r="BUV1153" s="237"/>
      <c r="BUW1153" s="237"/>
      <c r="BUX1153" s="237"/>
      <c r="BUY1153" s="237"/>
      <c r="BUZ1153" s="237"/>
      <c r="BVA1153" s="237"/>
      <c r="BVB1153" s="237"/>
      <c r="BVC1153" s="237"/>
      <c r="BVD1153" s="237"/>
      <c r="BVE1153" s="237"/>
      <c r="BVF1153" s="237"/>
      <c r="BVG1153" s="237"/>
      <c r="BVH1153" s="237"/>
      <c r="BVI1153" s="237"/>
      <c r="BVJ1153" s="237"/>
      <c r="BVK1153" s="237"/>
      <c r="BVL1153" s="237"/>
      <c r="BVM1153" s="237"/>
      <c r="BVN1153" s="237"/>
      <c r="BVO1153" s="237"/>
      <c r="BVP1153" s="237"/>
      <c r="BVQ1153" s="237"/>
      <c r="BVR1153" s="237"/>
      <c r="BVS1153" s="237"/>
      <c r="BVT1153" s="237"/>
      <c r="BVU1153" s="237"/>
      <c r="BVV1153" s="237"/>
      <c r="BVW1153" s="237"/>
      <c r="BVX1153" s="237"/>
      <c r="BVY1153" s="237"/>
      <c r="BVZ1153" s="237"/>
      <c r="BWA1153" s="237"/>
      <c r="BWB1153" s="237"/>
      <c r="BWC1153" s="237"/>
      <c r="BWD1153" s="237"/>
      <c r="BWE1153" s="237"/>
      <c r="BWF1153" s="237"/>
      <c r="BWG1153" s="237"/>
      <c r="BWH1153" s="237"/>
      <c r="BWI1153" s="237"/>
      <c r="BWJ1153" s="237"/>
      <c r="BWK1153" s="237"/>
      <c r="BWL1153" s="237"/>
      <c r="BWM1153" s="237"/>
      <c r="BWN1153" s="237"/>
      <c r="BWO1153" s="237"/>
      <c r="BWP1153" s="237"/>
      <c r="BWQ1153" s="237"/>
      <c r="BWR1153" s="237"/>
      <c r="BWS1153" s="237"/>
      <c r="BWT1153" s="237"/>
      <c r="BWU1153" s="237"/>
      <c r="BWV1153" s="237"/>
      <c r="BWW1153" s="237"/>
      <c r="BWX1153" s="237"/>
      <c r="BWY1153" s="237"/>
      <c r="BWZ1153" s="237"/>
      <c r="BXA1153" s="237"/>
      <c r="BXB1153" s="237"/>
      <c r="BXC1153" s="237"/>
      <c r="BXD1153" s="237"/>
      <c r="BXE1153" s="237"/>
      <c r="BXF1153" s="237"/>
      <c r="BXG1153" s="237"/>
      <c r="BXH1153" s="237"/>
      <c r="BXI1153" s="237"/>
      <c r="BXJ1153" s="237"/>
      <c r="BXK1153" s="237"/>
      <c r="BXL1153" s="237"/>
      <c r="BXM1153" s="237"/>
      <c r="BXN1153" s="237"/>
      <c r="BXO1153" s="237"/>
      <c r="BXP1153" s="237"/>
      <c r="BXQ1153" s="237"/>
      <c r="BXR1153" s="237"/>
      <c r="BXS1153" s="237"/>
      <c r="BXT1153" s="237"/>
      <c r="BXU1153" s="237"/>
      <c r="BXV1153" s="237"/>
      <c r="BXW1153" s="237"/>
      <c r="BXX1153" s="237"/>
      <c r="BXY1153" s="237"/>
      <c r="BXZ1153" s="237"/>
      <c r="BYA1153" s="237"/>
      <c r="BYB1153" s="237"/>
      <c r="BYC1153" s="237"/>
      <c r="BYD1153" s="237"/>
      <c r="BYE1153" s="237"/>
      <c r="BYF1153" s="237"/>
      <c r="BYG1153" s="237"/>
      <c r="BYH1153" s="237"/>
      <c r="BYI1153" s="237"/>
      <c r="BYJ1153" s="237"/>
      <c r="BYK1153" s="237"/>
      <c r="BYL1153" s="237"/>
      <c r="BYM1153" s="237"/>
      <c r="BYN1153" s="237"/>
      <c r="BYO1153" s="237"/>
      <c r="BYP1153" s="237"/>
      <c r="BYQ1153" s="237"/>
      <c r="BYR1153" s="237"/>
      <c r="BYS1153" s="237"/>
      <c r="BYT1153" s="237"/>
      <c r="BYU1153" s="237"/>
      <c r="BYV1153" s="237"/>
      <c r="BYW1153" s="237"/>
      <c r="BYX1153" s="237"/>
      <c r="BYY1153" s="237"/>
      <c r="BYZ1153" s="237"/>
      <c r="BZA1153" s="237"/>
      <c r="BZB1153" s="237"/>
      <c r="BZC1153" s="237"/>
      <c r="BZD1153" s="237"/>
      <c r="BZE1153" s="237"/>
      <c r="BZF1153" s="237"/>
      <c r="BZG1153" s="237"/>
      <c r="BZH1153" s="237"/>
      <c r="BZI1153" s="237"/>
      <c r="BZJ1153" s="237"/>
      <c r="BZK1153" s="237"/>
      <c r="BZL1153" s="237"/>
      <c r="BZM1153" s="237"/>
      <c r="BZN1153" s="237"/>
      <c r="BZO1153" s="237"/>
      <c r="BZP1153" s="237"/>
      <c r="BZQ1153" s="237"/>
      <c r="BZR1153" s="237"/>
      <c r="BZS1153" s="237"/>
      <c r="BZT1153" s="237"/>
      <c r="BZU1153" s="237"/>
      <c r="BZV1153" s="237"/>
      <c r="BZW1153" s="237"/>
      <c r="BZX1153" s="237"/>
      <c r="BZY1153" s="237"/>
      <c r="BZZ1153" s="237"/>
      <c r="CAA1153" s="237"/>
      <c r="CAB1153" s="237"/>
      <c r="CAC1153" s="237"/>
      <c r="CAD1153" s="237"/>
      <c r="CAE1153" s="237"/>
      <c r="CAF1153" s="237"/>
      <c r="CAG1153" s="237"/>
      <c r="CAH1153" s="237"/>
      <c r="CAI1153" s="237"/>
      <c r="CAJ1153" s="237"/>
      <c r="CAK1153" s="237"/>
      <c r="CAL1153" s="237"/>
      <c r="CAM1153" s="237"/>
      <c r="CAN1153" s="237"/>
      <c r="CAO1153" s="237"/>
      <c r="CAP1153" s="237"/>
      <c r="CAQ1153" s="237"/>
      <c r="CAR1153" s="237"/>
      <c r="CAS1153" s="237"/>
      <c r="CAT1153" s="237"/>
      <c r="CAU1153" s="237"/>
      <c r="CAV1153" s="237"/>
      <c r="CAW1153" s="237"/>
      <c r="CAX1153" s="237"/>
      <c r="CAY1153" s="237"/>
      <c r="CAZ1153" s="237"/>
      <c r="CBA1153" s="237"/>
      <c r="CBB1153" s="237"/>
      <c r="CBC1153" s="237"/>
      <c r="CBD1153" s="237"/>
      <c r="CBE1153" s="237"/>
      <c r="CBF1153" s="237"/>
      <c r="CBG1153" s="237"/>
      <c r="CBH1153" s="237"/>
      <c r="CBI1153" s="237"/>
      <c r="CBJ1153" s="237"/>
      <c r="CBK1153" s="237"/>
      <c r="CBL1153" s="237"/>
      <c r="CBM1153" s="237"/>
      <c r="CBN1153" s="237"/>
      <c r="CBO1153" s="237"/>
      <c r="CBP1153" s="237"/>
      <c r="CBQ1153" s="237"/>
      <c r="CBR1153" s="237"/>
      <c r="CBS1153" s="237"/>
      <c r="CBT1153" s="237"/>
      <c r="CBU1153" s="237"/>
      <c r="CBV1153" s="237"/>
      <c r="CBW1153" s="237"/>
      <c r="CBX1153" s="237"/>
      <c r="CBY1153" s="237"/>
      <c r="CBZ1153" s="237"/>
      <c r="CCA1153" s="237"/>
      <c r="CCB1153" s="237"/>
      <c r="CCC1153" s="237"/>
      <c r="CCD1153" s="237"/>
      <c r="CCE1153" s="237"/>
      <c r="CCF1153" s="237"/>
      <c r="CCG1153" s="237"/>
      <c r="CCH1153" s="237"/>
      <c r="CCI1153" s="237"/>
      <c r="CCJ1153" s="237"/>
      <c r="CCK1153" s="237"/>
      <c r="CCL1153" s="237"/>
      <c r="CCM1153" s="237"/>
      <c r="CCN1153" s="237"/>
      <c r="CCO1153" s="237"/>
      <c r="CCP1153" s="237"/>
      <c r="CCQ1153" s="237"/>
      <c r="CCR1153" s="237"/>
      <c r="CCS1153" s="237"/>
      <c r="CCT1153" s="237"/>
      <c r="CCU1153" s="237"/>
      <c r="CCV1153" s="237"/>
      <c r="CCW1153" s="237"/>
      <c r="CCX1153" s="237"/>
      <c r="CCY1153" s="237"/>
      <c r="CCZ1153" s="237"/>
      <c r="CDA1153" s="237"/>
      <c r="CDB1153" s="237"/>
      <c r="CDC1153" s="237"/>
      <c r="CDD1153" s="237"/>
      <c r="CDE1153" s="237"/>
      <c r="CDF1153" s="237"/>
      <c r="CDG1153" s="237"/>
      <c r="CDH1153" s="237"/>
      <c r="CDI1153" s="237"/>
      <c r="CDJ1153" s="237"/>
      <c r="CDK1153" s="237"/>
      <c r="CDL1153" s="237"/>
      <c r="CDM1153" s="237"/>
      <c r="CDN1153" s="237"/>
      <c r="CDO1153" s="237"/>
      <c r="CDP1153" s="237"/>
      <c r="CDQ1153" s="237"/>
      <c r="CDR1153" s="237"/>
      <c r="CDS1153" s="237"/>
      <c r="CDT1153" s="237"/>
      <c r="CDU1153" s="237"/>
      <c r="CDV1153" s="237"/>
      <c r="CDW1153" s="237"/>
      <c r="CDX1153" s="237"/>
      <c r="CDY1153" s="237"/>
      <c r="CDZ1153" s="237"/>
      <c r="CEA1153" s="237"/>
      <c r="CEB1153" s="237"/>
      <c r="CEC1153" s="237"/>
      <c r="CED1153" s="237"/>
      <c r="CEE1153" s="237"/>
      <c r="CEF1153" s="237"/>
      <c r="CEG1153" s="237"/>
      <c r="CEH1153" s="237"/>
      <c r="CEI1153" s="237"/>
      <c r="CEJ1153" s="237"/>
      <c r="CEK1153" s="237"/>
      <c r="CEL1153" s="237"/>
      <c r="CEM1153" s="237"/>
      <c r="CEN1153" s="237"/>
      <c r="CEO1153" s="237"/>
      <c r="CEP1153" s="237"/>
      <c r="CEQ1153" s="237"/>
      <c r="CER1153" s="237"/>
      <c r="CES1153" s="237"/>
      <c r="CET1153" s="237"/>
      <c r="CEU1153" s="237"/>
      <c r="CEV1153" s="237"/>
      <c r="CEW1153" s="237"/>
      <c r="CEX1153" s="237"/>
      <c r="CEY1153" s="237"/>
      <c r="CEZ1153" s="237"/>
      <c r="CFA1153" s="237"/>
      <c r="CFB1153" s="237"/>
      <c r="CFC1153" s="237"/>
      <c r="CFD1153" s="237"/>
      <c r="CFE1153" s="237"/>
      <c r="CFF1153" s="237"/>
      <c r="CFG1153" s="237"/>
      <c r="CFH1153" s="237"/>
      <c r="CFI1153" s="237"/>
      <c r="CFJ1153" s="237"/>
      <c r="CFK1153" s="237"/>
      <c r="CFL1153" s="237"/>
      <c r="CFM1153" s="237"/>
      <c r="CFN1153" s="237"/>
      <c r="CFO1153" s="237"/>
      <c r="CFP1153" s="237"/>
      <c r="CFQ1153" s="237"/>
      <c r="CFR1153" s="237"/>
      <c r="CFS1153" s="237"/>
      <c r="CFT1153" s="237"/>
      <c r="CFU1153" s="237"/>
      <c r="CFV1153" s="237"/>
      <c r="CFW1153" s="237"/>
      <c r="CFX1153" s="237"/>
      <c r="CFY1153" s="237"/>
      <c r="CFZ1153" s="237"/>
      <c r="CGA1153" s="237"/>
      <c r="CGB1153" s="237"/>
      <c r="CGC1153" s="237"/>
      <c r="CGD1153" s="237"/>
      <c r="CGE1153" s="237"/>
      <c r="CGF1153" s="237"/>
      <c r="CGG1153" s="237"/>
      <c r="CGH1153" s="237"/>
      <c r="CGI1153" s="237"/>
      <c r="CGJ1153" s="237"/>
      <c r="CGK1153" s="237"/>
      <c r="CGL1153" s="237"/>
      <c r="CGM1153" s="237"/>
      <c r="CGN1153" s="237"/>
      <c r="CGO1153" s="237"/>
      <c r="CGP1153" s="237"/>
      <c r="CGQ1153" s="237"/>
      <c r="CGR1153" s="237"/>
      <c r="CGS1153" s="237"/>
      <c r="CGT1153" s="237"/>
      <c r="CGU1153" s="237"/>
      <c r="CGV1153" s="237"/>
      <c r="CGW1153" s="237"/>
      <c r="CGX1153" s="237"/>
      <c r="CGY1153" s="237"/>
      <c r="CGZ1153" s="237"/>
      <c r="CHA1153" s="237"/>
      <c r="CHB1153" s="237"/>
      <c r="CHC1153" s="237"/>
      <c r="CHD1153" s="237"/>
      <c r="CHE1153" s="237"/>
      <c r="CHF1153" s="237"/>
      <c r="CHG1153" s="237"/>
      <c r="CHH1153" s="237"/>
      <c r="CHI1153" s="237"/>
      <c r="CHJ1153" s="237"/>
      <c r="CHK1153" s="237"/>
      <c r="CHL1153" s="237"/>
      <c r="CHM1153" s="237"/>
      <c r="CHN1153" s="237"/>
      <c r="CHO1153" s="237"/>
      <c r="CHP1153" s="237"/>
      <c r="CHQ1153" s="237"/>
      <c r="CHR1153" s="237"/>
      <c r="CHS1153" s="237"/>
      <c r="CHT1153" s="237"/>
      <c r="CHU1153" s="237"/>
      <c r="CHV1153" s="237"/>
      <c r="CHW1153" s="237"/>
      <c r="CHX1153" s="237"/>
      <c r="CHY1153" s="237"/>
      <c r="CHZ1153" s="237"/>
      <c r="CIA1153" s="237"/>
      <c r="CIB1153" s="237"/>
      <c r="CIC1153" s="237"/>
      <c r="CID1153" s="237"/>
      <c r="CIE1153" s="237"/>
      <c r="CIF1153" s="237"/>
      <c r="CIG1153" s="237"/>
      <c r="CIH1153" s="237"/>
      <c r="CII1153" s="237"/>
      <c r="CIJ1153" s="237"/>
      <c r="CIK1153" s="237"/>
      <c r="CIL1153" s="237"/>
      <c r="CIM1153" s="237"/>
      <c r="CIN1153" s="237"/>
      <c r="CIO1153" s="237"/>
      <c r="CIP1153" s="237"/>
      <c r="CIQ1153" s="237"/>
      <c r="CIR1153" s="237"/>
      <c r="CIS1153" s="237"/>
      <c r="CIT1153" s="237"/>
      <c r="CIU1153" s="237"/>
      <c r="CIV1153" s="237"/>
      <c r="CIW1153" s="237"/>
      <c r="CIX1153" s="237"/>
      <c r="CIY1153" s="237"/>
      <c r="CIZ1153" s="237"/>
      <c r="CJA1153" s="237"/>
      <c r="CJB1153" s="237"/>
      <c r="CJC1153" s="237"/>
      <c r="CJD1153" s="237"/>
      <c r="CJE1153" s="237"/>
      <c r="CJF1153" s="237"/>
      <c r="CJG1153" s="237"/>
      <c r="CJH1153" s="237"/>
      <c r="CJI1153" s="237"/>
      <c r="CJJ1153" s="237"/>
      <c r="CJK1153" s="237"/>
      <c r="CJL1153" s="237"/>
      <c r="CJM1153" s="237"/>
      <c r="CJN1153" s="237"/>
      <c r="CJO1153" s="237"/>
      <c r="CJP1153" s="237"/>
      <c r="CJQ1153" s="237"/>
      <c r="CJR1153" s="237"/>
      <c r="CJS1153" s="237"/>
      <c r="CJT1153" s="237"/>
      <c r="CJU1153" s="237"/>
      <c r="CJV1153" s="237"/>
      <c r="CJW1153" s="237"/>
      <c r="CJX1153" s="237"/>
      <c r="CJY1153" s="237"/>
      <c r="CJZ1153" s="237"/>
      <c r="CKA1153" s="237"/>
      <c r="CKB1153" s="237"/>
      <c r="CKC1153" s="237"/>
      <c r="CKD1153" s="237"/>
      <c r="CKE1153" s="237"/>
      <c r="CKF1153" s="237"/>
      <c r="CKG1153" s="237"/>
      <c r="CKH1153" s="237"/>
      <c r="CKI1153" s="237"/>
      <c r="CKJ1153" s="237"/>
      <c r="CKK1153" s="237"/>
      <c r="CKL1153" s="237"/>
      <c r="CKM1153" s="237"/>
      <c r="CKN1153" s="237"/>
      <c r="CKO1153" s="237"/>
      <c r="CKP1153" s="237"/>
      <c r="CKQ1153" s="237"/>
      <c r="CKR1153" s="237"/>
      <c r="CKS1153" s="237"/>
      <c r="CKT1153" s="237"/>
      <c r="CKU1153" s="237"/>
      <c r="CKV1153" s="237"/>
      <c r="CKW1153" s="237"/>
      <c r="CKX1153" s="237"/>
      <c r="CKY1153" s="237"/>
      <c r="CKZ1153" s="237"/>
      <c r="CLA1153" s="237"/>
      <c r="CLB1153" s="237"/>
      <c r="CLC1153" s="237"/>
      <c r="CLD1153" s="237"/>
      <c r="CLE1153" s="237"/>
      <c r="CLF1153" s="237"/>
      <c r="CLG1153" s="237"/>
      <c r="CLH1153" s="237"/>
      <c r="CLI1153" s="237"/>
      <c r="CLJ1153" s="237"/>
      <c r="CLK1153" s="237"/>
      <c r="CLL1153" s="237"/>
      <c r="CLM1153" s="237"/>
      <c r="CLN1153" s="237"/>
      <c r="CLO1153" s="237"/>
      <c r="CLP1153" s="237"/>
      <c r="CLQ1153" s="237"/>
      <c r="CLR1153" s="237"/>
      <c r="CLS1153" s="237"/>
      <c r="CLT1153" s="237"/>
      <c r="CLU1153" s="237"/>
      <c r="CLV1153" s="237"/>
      <c r="CLW1153" s="237"/>
      <c r="CLX1153" s="237"/>
      <c r="CLY1153" s="237"/>
      <c r="CLZ1153" s="237"/>
      <c r="CMA1153" s="237"/>
      <c r="CMB1153" s="237"/>
      <c r="CMC1153" s="237"/>
      <c r="CMD1153" s="237"/>
      <c r="CME1153" s="237"/>
      <c r="CMF1153" s="237"/>
      <c r="CMG1153" s="237"/>
      <c r="CMH1153" s="237"/>
      <c r="CMI1153" s="237"/>
      <c r="CMJ1153" s="237"/>
      <c r="CMK1153" s="237"/>
      <c r="CML1153" s="237"/>
      <c r="CMM1153" s="237"/>
      <c r="CMN1153" s="237"/>
      <c r="CMO1153" s="237"/>
      <c r="CMP1153" s="237"/>
      <c r="CMQ1153" s="237"/>
      <c r="CMR1153" s="237"/>
      <c r="CMS1153" s="237"/>
      <c r="CMT1153" s="237"/>
      <c r="CMU1153" s="237"/>
      <c r="CMV1153" s="237"/>
      <c r="CMW1153" s="237"/>
      <c r="CMX1153" s="237"/>
      <c r="CMY1153" s="237"/>
      <c r="CMZ1153" s="237"/>
      <c r="CNA1153" s="237"/>
      <c r="CNB1153" s="237"/>
      <c r="CNC1153" s="237"/>
      <c r="CND1153" s="237"/>
      <c r="CNE1153" s="237"/>
      <c r="CNF1153" s="237"/>
      <c r="CNG1153" s="237"/>
      <c r="CNH1153" s="237"/>
      <c r="CNI1153" s="237"/>
      <c r="CNJ1153" s="237"/>
      <c r="CNK1153" s="237"/>
      <c r="CNL1153" s="237"/>
      <c r="CNM1153" s="237"/>
      <c r="CNN1153" s="237"/>
      <c r="CNO1153" s="237"/>
      <c r="CNP1153" s="237"/>
      <c r="CNQ1153" s="237"/>
      <c r="CNR1153" s="237"/>
      <c r="CNS1153" s="237"/>
      <c r="CNT1153" s="237"/>
      <c r="CNU1153" s="237"/>
      <c r="CNV1153" s="237"/>
      <c r="CNW1153" s="237"/>
      <c r="CNX1153" s="237"/>
      <c r="CNY1153" s="237"/>
      <c r="CNZ1153" s="237"/>
      <c r="COA1153" s="237"/>
      <c r="COB1153" s="237"/>
      <c r="COC1153" s="237"/>
      <c r="COD1153" s="237"/>
      <c r="COE1153" s="237"/>
      <c r="COF1153" s="237"/>
      <c r="COG1153" s="237"/>
      <c r="COH1153" s="237"/>
      <c r="COI1153" s="237"/>
      <c r="COJ1153" s="237"/>
      <c r="COK1153" s="237"/>
      <c r="COL1153" s="237"/>
      <c r="COM1153" s="237"/>
      <c r="CON1153" s="237"/>
      <c r="COO1153" s="237"/>
      <c r="COP1153" s="237"/>
      <c r="COQ1153" s="237"/>
      <c r="COR1153" s="237"/>
      <c r="COS1153" s="237"/>
      <c r="COT1153" s="237"/>
      <c r="COU1153" s="237"/>
      <c r="COV1153" s="237"/>
      <c r="COW1153" s="237"/>
      <c r="COX1153" s="237"/>
      <c r="COY1153" s="237"/>
      <c r="COZ1153" s="237"/>
      <c r="CPA1153" s="237"/>
      <c r="CPB1153" s="237"/>
      <c r="CPC1153" s="237"/>
      <c r="CPD1153" s="237"/>
      <c r="CPE1153" s="237"/>
      <c r="CPF1153" s="237"/>
      <c r="CPG1153" s="237"/>
      <c r="CPH1153" s="237"/>
      <c r="CPI1153" s="237"/>
      <c r="CPJ1153" s="237"/>
      <c r="CPK1153" s="237"/>
      <c r="CPL1153" s="237"/>
      <c r="CPM1153" s="237"/>
      <c r="CPN1153" s="237"/>
      <c r="CPO1153" s="237"/>
      <c r="CPP1153" s="237"/>
      <c r="CPQ1153" s="237"/>
      <c r="CPR1153" s="237"/>
      <c r="CPS1153" s="237"/>
      <c r="CPT1153" s="237"/>
      <c r="CPU1153" s="237"/>
      <c r="CPV1153" s="237"/>
      <c r="CPW1153" s="237"/>
      <c r="CPX1153" s="237"/>
      <c r="CPY1153" s="237"/>
      <c r="CPZ1153" s="237"/>
      <c r="CQA1153" s="237"/>
      <c r="CQB1153" s="237"/>
      <c r="CQC1153" s="237"/>
      <c r="CQD1153" s="237"/>
      <c r="CQE1153" s="237"/>
      <c r="CQF1153" s="237"/>
      <c r="CQG1153" s="237"/>
      <c r="CQH1153" s="237"/>
      <c r="CQI1153" s="237"/>
      <c r="CQJ1153" s="237"/>
      <c r="CQK1153" s="237"/>
      <c r="CQL1153" s="237"/>
      <c r="CQM1153" s="237"/>
      <c r="CQN1153" s="237"/>
      <c r="CQO1153" s="237"/>
      <c r="CQP1153" s="237"/>
      <c r="CQQ1153" s="237"/>
      <c r="CQR1153" s="237"/>
      <c r="CQS1153" s="237"/>
      <c r="CQT1153" s="237"/>
      <c r="CQU1153" s="237"/>
      <c r="CQV1153" s="237"/>
      <c r="CQW1153" s="237"/>
      <c r="CQX1153" s="237"/>
      <c r="CQY1153" s="237"/>
      <c r="CQZ1153" s="237"/>
      <c r="CRA1153" s="237"/>
      <c r="CRB1153" s="237"/>
      <c r="CRC1153" s="237"/>
      <c r="CRD1153" s="237"/>
      <c r="CRE1153" s="237"/>
      <c r="CRF1153" s="237"/>
      <c r="CRG1153" s="237"/>
      <c r="CRH1153" s="237"/>
      <c r="CRI1153" s="237"/>
      <c r="CRJ1153" s="237"/>
      <c r="CRK1153" s="237"/>
      <c r="CRL1153" s="237"/>
      <c r="CRM1153" s="237"/>
      <c r="CRN1153" s="237"/>
      <c r="CRO1153" s="237"/>
      <c r="CRP1153" s="237"/>
      <c r="CRQ1153" s="237"/>
      <c r="CRR1153" s="237"/>
      <c r="CRS1153" s="237"/>
      <c r="CRT1153" s="237"/>
      <c r="CRU1153" s="237"/>
      <c r="CRV1153" s="237"/>
      <c r="CRW1153" s="237"/>
      <c r="CRX1153" s="237"/>
      <c r="CRY1153" s="237"/>
      <c r="CRZ1153" s="237"/>
      <c r="CSA1153" s="237"/>
      <c r="CSB1153" s="237"/>
      <c r="CSC1153" s="237"/>
      <c r="CSD1153" s="237"/>
      <c r="CSE1153" s="237"/>
      <c r="CSF1153" s="237"/>
      <c r="CSG1153" s="237"/>
      <c r="CSH1153" s="237"/>
      <c r="CSI1153" s="237"/>
      <c r="CSJ1153" s="237"/>
      <c r="CSK1153" s="237"/>
      <c r="CSL1153" s="237"/>
      <c r="CSM1153" s="237"/>
      <c r="CSN1153" s="237"/>
      <c r="CSO1153" s="237"/>
      <c r="CSP1153" s="237"/>
      <c r="CSQ1153" s="237"/>
      <c r="CSR1153" s="237"/>
      <c r="CSS1153" s="237"/>
      <c r="CST1153" s="237"/>
      <c r="CSU1153" s="237"/>
      <c r="CSV1153" s="237"/>
      <c r="CSW1153" s="237"/>
      <c r="CSX1153" s="237"/>
      <c r="CSY1153" s="237"/>
      <c r="CSZ1153" s="237"/>
      <c r="CTA1153" s="237"/>
      <c r="CTB1153" s="237"/>
      <c r="CTC1153" s="237"/>
      <c r="CTD1153" s="237"/>
      <c r="CTE1153" s="237"/>
      <c r="CTF1153" s="237"/>
      <c r="CTG1153" s="237"/>
      <c r="CTH1153" s="237"/>
      <c r="CTI1153" s="237"/>
      <c r="CTJ1153" s="237"/>
      <c r="CTK1153" s="237"/>
      <c r="CTL1153" s="237"/>
      <c r="CTM1153" s="237"/>
      <c r="CTN1153" s="237"/>
      <c r="CTO1153" s="237"/>
      <c r="CTP1153" s="237"/>
      <c r="CTQ1153" s="237"/>
      <c r="CTR1153" s="237"/>
      <c r="CTS1153" s="237"/>
      <c r="CTT1153" s="237"/>
      <c r="CTU1153" s="237"/>
      <c r="CTV1153" s="237"/>
      <c r="CTW1153" s="237"/>
      <c r="CTX1153" s="237"/>
      <c r="CTY1153" s="237"/>
      <c r="CTZ1153" s="237"/>
      <c r="CUA1153" s="237"/>
      <c r="CUB1153" s="237"/>
      <c r="CUC1153" s="237"/>
      <c r="CUD1153" s="237"/>
      <c r="CUE1153" s="237"/>
      <c r="CUF1153" s="237"/>
      <c r="CUG1153" s="237"/>
      <c r="CUH1153" s="237"/>
      <c r="CUI1153" s="237"/>
      <c r="CUJ1153" s="237"/>
      <c r="CUK1153" s="237"/>
      <c r="CUL1153" s="237"/>
      <c r="CUM1153" s="237"/>
      <c r="CUN1153" s="237"/>
      <c r="CUO1153" s="237"/>
      <c r="CUP1153" s="237"/>
      <c r="CUQ1153" s="237"/>
      <c r="CUR1153" s="237"/>
      <c r="CUS1153" s="237"/>
      <c r="CUT1153" s="237"/>
      <c r="CUU1153" s="237"/>
      <c r="CUV1153" s="237"/>
      <c r="CUW1153" s="237"/>
      <c r="CUX1153" s="237"/>
      <c r="CUY1153" s="237"/>
      <c r="CUZ1153" s="237"/>
      <c r="CVA1153" s="237"/>
      <c r="CVB1153" s="237"/>
      <c r="CVC1153" s="237"/>
      <c r="CVD1153" s="237"/>
      <c r="CVE1153" s="237"/>
      <c r="CVF1153" s="237"/>
      <c r="CVG1153" s="237"/>
      <c r="CVH1153" s="237"/>
      <c r="CVI1153" s="237"/>
      <c r="CVJ1153" s="237"/>
      <c r="CVK1153" s="237"/>
      <c r="CVL1153" s="237"/>
      <c r="CVM1153" s="237"/>
      <c r="CVN1153" s="237"/>
      <c r="CVO1153" s="237"/>
      <c r="CVP1153" s="237"/>
      <c r="CVQ1153" s="237"/>
      <c r="CVR1153" s="237"/>
      <c r="CVS1153" s="237"/>
      <c r="CVT1153" s="237"/>
      <c r="CVU1153" s="237"/>
      <c r="CVV1153" s="237"/>
      <c r="CVW1153" s="237"/>
      <c r="CVX1153" s="237"/>
      <c r="CVY1153" s="237"/>
      <c r="CVZ1153" s="237"/>
      <c r="CWA1153" s="237"/>
      <c r="CWB1153" s="237"/>
      <c r="CWC1153" s="237"/>
      <c r="CWD1153" s="237"/>
      <c r="CWE1153" s="237"/>
      <c r="CWF1153" s="237"/>
      <c r="CWG1153" s="237"/>
      <c r="CWH1153" s="237"/>
      <c r="CWI1153" s="237"/>
      <c r="CWJ1153" s="237"/>
      <c r="CWK1153" s="237"/>
      <c r="CWL1153" s="237"/>
      <c r="CWM1153" s="237"/>
      <c r="CWN1153" s="237"/>
      <c r="CWO1153" s="237"/>
      <c r="CWP1153" s="237"/>
      <c r="CWQ1153" s="237"/>
      <c r="CWR1153" s="237"/>
      <c r="CWS1153" s="237"/>
      <c r="CWT1153" s="237"/>
      <c r="CWU1153" s="237"/>
      <c r="CWV1153" s="237"/>
      <c r="CWW1153" s="237"/>
      <c r="CWX1153" s="237"/>
      <c r="CWY1153" s="237"/>
      <c r="CWZ1153" s="237"/>
      <c r="CXA1153" s="237"/>
      <c r="CXB1153" s="237"/>
      <c r="CXC1153" s="237"/>
      <c r="CXD1153" s="237"/>
      <c r="CXE1153" s="237"/>
      <c r="CXF1153" s="237"/>
      <c r="CXG1153" s="237"/>
      <c r="CXH1153" s="237"/>
      <c r="CXI1153" s="237"/>
      <c r="CXJ1153" s="237"/>
      <c r="CXK1153" s="237"/>
      <c r="CXL1153" s="237"/>
      <c r="CXM1153" s="237"/>
      <c r="CXN1153" s="237"/>
      <c r="CXO1153" s="237"/>
      <c r="CXP1153" s="237"/>
      <c r="CXQ1153" s="237"/>
      <c r="CXR1153" s="237"/>
      <c r="CXS1153" s="237"/>
      <c r="CXT1153" s="237"/>
      <c r="CXU1153" s="237"/>
      <c r="CXV1153" s="237"/>
      <c r="CXW1153" s="237"/>
      <c r="CXX1153" s="237"/>
      <c r="CXY1153" s="237"/>
      <c r="CXZ1153" s="237"/>
      <c r="CYA1153" s="237"/>
      <c r="CYB1153" s="237"/>
      <c r="CYC1153" s="237"/>
      <c r="CYD1153" s="237"/>
      <c r="CYE1153" s="237"/>
      <c r="CYF1153" s="237"/>
      <c r="CYG1153" s="237"/>
      <c r="CYH1153" s="237"/>
      <c r="CYI1153" s="237"/>
      <c r="CYJ1153" s="237"/>
      <c r="CYK1153" s="237"/>
      <c r="CYL1153" s="237"/>
      <c r="CYM1153" s="237"/>
      <c r="CYN1153" s="237"/>
      <c r="CYO1153" s="237"/>
      <c r="CYP1153" s="237"/>
      <c r="CYQ1153" s="237"/>
      <c r="CYR1153" s="237"/>
      <c r="CYS1153" s="237"/>
      <c r="CYT1153" s="237"/>
      <c r="CYU1153" s="237"/>
      <c r="CYV1153" s="237"/>
      <c r="CYW1153" s="237"/>
      <c r="CYX1153" s="237"/>
      <c r="CYY1153" s="237"/>
      <c r="CYZ1153" s="237"/>
      <c r="CZA1153" s="237"/>
      <c r="CZB1153" s="237"/>
      <c r="CZC1153" s="237"/>
      <c r="CZD1153" s="237"/>
      <c r="CZE1153" s="237"/>
      <c r="CZF1153" s="237"/>
      <c r="CZG1153" s="237"/>
      <c r="CZH1153" s="237"/>
      <c r="CZI1153" s="237"/>
      <c r="CZJ1153" s="237"/>
      <c r="CZK1153" s="237"/>
      <c r="CZL1153" s="237"/>
      <c r="CZM1153" s="237"/>
      <c r="CZN1153" s="237"/>
      <c r="CZO1153" s="237"/>
      <c r="CZP1153" s="237"/>
      <c r="CZQ1153" s="237"/>
      <c r="CZR1153" s="237"/>
      <c r="CZS1153" s="237"/>
      <c r="CZT1153" s="237"/>
      <c r="CZU1153" s="237"/>
      <c r="CZV1153" s="237"/>
      <c r="CZW1153" s="237"/>
      <c r="CZX1153" s="237"/>
      <c r="CZY1153" s="237"/>
      <c r="CZZ1153" s="237"/>
      <c r="DAA1153" s="237"/>
      <c r="DAB1153" s="237"/>
      <c r="DAC1153" s="237"/>
      <c r="DAD1153" s="237"/>
      <c r="DAE1153" s="237"/>
      <c r="DAF1153" s="237"/>
      <c r="DAG1153" s="237"/>
      <c r="DAH1153" s="237"/>
      <c r="DAI1153" s="237"/>
      <c r="DAJ1153" s="237"/>
      <c r="DAK1153" s="237"/>
      <c r="DAL1153" s="237"/>
      <c r="DAM1153" s="237"/>
      <c r="DAN1153" s="237"/>
      <c r="DAO1153" s="237"/>
      <c r="DAP1153" s="237"/>
      <c r="DAQ1153" s="237"/>
      <c r="DAR1153" s="237"/>
      <c r="DAS1153" s="237"/>
      <c r="DAT1153" s="237"/>
      <c r="DAU1153" s="237"/>
      <c r="DAV1153" s="237"/>
      <c r="DAW1153" s="237"/>
      <c r="DAX1153" s="237"/>
      <c r="DAY1153" s="237"/>
      <c r="DAZ1153" s="237"/>
      <c r="DBA1153" s="237"/>
      <c r="DBB1153" s="237"/>
      <c r="DBC1153" s="237"/>
      <c r="DBD1153" s="237"/>
      <c r="DBE1153" s="237"/>
      <c r="DBF1153" s="237"/>
      <c r="DBG1153" s="237"/>
      <c r="DBH1153" s="237"/>
      <c r="DBI1153" s="237"/>
      <c r="DBJ1153" s="237"/>
      <c r="DBK1153" s="237"/>
      <c r="DBL1153" s="237"/>
      <c r="DBM1153" s="237"/>
      <c r="DBN1153" s="237"/>
      <c r="DBO1153" s="237"/>
      <c r="DBP1153" s="237"/>
      <c r="DBQ1153" s="237"/>
      <c r="DBR1153" s="237"/>
      <c r="DBS1153" s="237"/>
      <c r="DBT1153" s="237"/>
      <c r="DBU1153" s="237"/>
      <c r="DBV1153" s="237"/>
      <c r="DBW1153" s="237"/>
      <c r="DBX1153" s="237"/>
      <c r="DBY1153" s="237"/>
      <c r="DBZ1153" s="237"/>
      <c r="DCA1153" s="237"/>
      <c r="DCB1153" s="237"/>
      <c r="DCC1153" s="237"/>
      <c r="DCD1153" s="237"/>
      <c r="DCE1153" s="237"/>
      <c r="DCF1153" s="237"/>
      <c r="DCG1153" s="237"/>
      <c r="DCH1153" s="237"/>
      <c r="DCI1153" s="237"/>
      <c r="DCJ1153" s="237"/>
      <c r="DCK1153" s="237"/>
      <c r="DCL1153" s="237"/>
      <c r="DCM1153" s="237"/>
      <c r="DCN1153" s="237"/>
      <c r="DCO1153" s="237"/>
      <c r="DCP1153" s="237"/>
      <c r="DCQ1153" s="237"/>
      <c r="DCR1153" s="237"/>
      <c r="DCS1153" s="237"/>
      <c r="DCT1153" s="237"/>
      <c r="DCU1153" s="237"/>
      <c r="DCV1153" s="237"/>
      <c r="DCW1153" s="237"/>
      <c r="DCX1153" s="237"/>
      <c r="DCY1153" s="237"/>
      <c r="DCZ1153" s="237"/>
      <c r="DDA1153" s="237"/>
      <c r="DDB1153" s="237"/>
      <c r="DDC1153" s="237"/>
      <c r="DDD1153" s="237"/>
      <c r="DDE1153" s="237"/>
      <c r="DDF1153" s="237"/>
      <c r="DDG1153" s="237"/>
      <c r="DDH1153" s="237"/>
      <c r="DDI1153" s="237"/>
      <c r="DDJ1153" s="237"/>
      <c r="DDK1153" s="237"/>
      <c r="DDL1153" s="237"/>
      <c r="DDM1153" s="237"/>
      <c r="DDN1153" s="237"/>
      <c r="DDO1153" s="237"/>
      <c r="DDP1153" s="237"/>
      <c r="DDQ1153" s="237"/>
      <c r="DDR1153" s="237"/>
      <c r="DDS1153" s="237"/>
      <c r="DDT1153" s="237"/>
      <c r="DDU1153" s="237"/>
      <c r="DDV1153" s="237"/>
      <c r="DDW1153" s="237"/>
      <c r="DDX1153" s="237"/>
      <c r="DDY1153" s="237"/>
      <c r="DDZ1153" s="237"/>
      <c r="DEA1153" s="237"/>
      <c r="DEB1153" s="237"/>
      <c r="DEC1153" s="237"/>
      <c r="DED1153" s="237"/>
      <c r="DEE1153" s="237"/>
      <c r="DEF1153" s="237"/>
      <c r="DEG1153" s="237"/>
      <c r="DEH1153" s="237"/>
      <c r="DEI1153" s="237"/>
      <c r="DEJ1153" s="237"/>
      <c r="DEK1153" s="237"/>
      <c r="DEL1153" s="237"/>
      <c r="DEM1153" s="237"/>
      <c r="DEN1153" s="237"/>
      <c r="DEO1153" s="237"/>
      <c r="DEP1153" s="237"/>
      <c r="DEQ1153" s="237"/>
      <c r="DER1153" s="237"/>
      <c r="DES1153" s="237"/>
      <c r="DET1153" s="237"/>
      <c r="DEU1153" s="237"/>
      <c r="DEV1153" s="237"/>
      <c r="DEW1153" s="237"/>
      <c r="DEX1153" s="237"/>
      <c r="DEY1153" s="237"/>
      <c r="DEZ1153" s="237"/>
      <c r="DFA1153" s="237"/>
      <c r="DFB1153" s="237"/>
      <c r="DFC1153" s="237"/>
      <c r="DFD1153" s="237"/>
      <c r="DFE1153" s="237"/>
      <c r="DFF1153" s="237"/>
      <c r="DFG1153" s="237"/>
      <c r="DFH1153" s="237"/>
      <c r="DFI1153" s="237"/>
      <c r="DFJ1153" s="237"/>
      <c r="DFK1153" s="237"/>
      <c r="DFL1153" s="237"/>
      <c r="DFM1153" s="237"/>
      <c r="DFN1153" s="237"/>
      <c r="DFO1153" s="237"/>
      <c r="DFP1153" s="237"/>
      <c r="DFQ1153" s="237"/>
      <c r="DFR1153" s="237"/>
      <c r="DFS1153" s="237"/>
      <c r="DFT1153" s="237"/>
      <c r="DFU1153" s="237"/>
      <c r="DFV1153" s="237"/>
      <c r="DFW1153" s="237"/>
      <c r="DFX1153" s="237"/>
      <c r="DFY1153" s="237"/>
      <c r="DFZ1153" s="237"/>
      <c r="DGA1153" s="237"/>
      <c r="DGB1153" s="237"/>
      <c r="DGC1153" s="237"/>
      <c r="DGD1153" s="237"/>
      <c r="DGE1153" s="237"/>
      <c r="DGF1153" s="237"/>
      <c r="DGG1153" s="237"/>
      <c r="DGH1153" s="237"/>
      <c r="DGI1153" s="237"/>
      <c r="DGJ1153" s="237"/>
      <c r="DGK1153" s="237"/>
      <c r="DGL1153" s="237"/>
      <c r="DGM1153" s="237"/>
      <c r="DGN1153" s="237"/>
      <c r="DGO1153" s="237"/>
      <c r="DGP1153" s="237"/>
      <c r="DGQ1153" s="237"/>
      <c r="DGR1153" s="237"/>
      <c r="DGS1153" s="237"/>
      <c r="DGT1153" s="237"/>
      <c r="DGU1153" s="237"/>
      <c r="DGV1153" s="237"/>
      <c r="DGW1153" s="237"/>
      <c r="DGX1153" s="237"/>
      <c r="DGY1153" s="237"/>
      <c r="DGZ1153" s="237"/>
      <c r="DHA1153" s="237"/>
      <c r="DHB1153" s="237"/>
      <c r="DHC1153" s="237"/>
      <c r="DHD1153" s="237"/>
      <c r="DHE1153" s="237"/>
      <c r="DHF1153" s="237"/>
      <c r="DHG1153" s="237"/>
      <c r="DHH1153" s="237"/>
      <c r="DHI1153" s="237"/>
      <c r="DHJ1153" s="237"/>
      <c r="DHK1153" s="237"/>
      <c r="DHL1153" s="237"/>
      <c r="DHM1153" s="237"/>
      <c r="DHN1153" s="237"/>
      <c r="DHO1153" s="237"/>
      <c r="DHP1153" s="237"/>
      <c r="DHQ1153" s="237"/>
      <c r="DHR1153" s="237"/>
      <c r="DHS1153" s="237"/>
      <c r="DHT1153" s="237"/>
      <c r="DHU1153" s="237"/>
      <c r="DHV1153" s="237"/>
      <c r="DHW1153" s="237"/>
      <c r="DHX1153" s="237"/>
      <c r="DHY1153" s="237"/>
      <c r="DHZ1153" s="237"/>
      <c r="DIA1153" s="237"/>
      <c r="DIB1153" s="237"/>
      <c r="DIC1153" s="237"/>
      <c r="DID1153" s="237"/>
      <c r="DIE1153" s="237"/>
      <c r="DIF1153" s="237"/>
      <c r="DIG1153" s="237"/>
      <c r="DIH1153" s="237"/>
      <c r="DII1153" s="237"/>
      <c r="DIJ1153" s="237"/>
      <c r="DIK1153" s="237"/>
      <c r="DIL1153" s="237"/>
      <c r="DIM1153" s="237"/>
      <c r="DIN1153" s="237"/>
      <c r="DIO1153" s="237"/>
      <c r="DIP1153" s="237"/>
      <c r="DIQ1153" s="237"/>
      <c r="DIR1153" s="237"/>
      <c r="DIS1153" s="237"/>
      <c r="DIT1153" s="237"/>
      <c r="DIU1153" s="237"/>
      <c r="DIV1153" s="237"/>
      <c r="DIW1153" s="237"/>
      <c r="DIX1153" s="237"/>
      <c r="DIY1153" s="237"/>
      <c r="DIZ1153" s="237"/>
      <c r="DJA1153" s="237"/>
      <c r="DJB1153" s="237"/>
      <c r="DJC1153" s="237"/>
      <c r="DJD1153" s="237"/>
      <c r="DJE1153" s="237"/>
      <c r="DJF1153" s="237"/>
      <c r="DJG1153" s="237"/>
      <c r="DJH1153" s="237"/>
      <c r="DJI1153" s="237"/>
      <c r="DJJ1153" s="237"/>
      <c r="DJK1153" s="237"/>
      <c r="DJL1153" s="237"/>
      <c r="DJM1153" s="237"/>
      <c r="DJN1153" s="237"/>
      <c r="DJO1153" s="237"/>
      <c r="DJP1153" s="237"/>
      <c r="DJQ1153" s="237"/>
      <c r="DJR1153" s="237"/>
      <c r="DJS1153" s="237"/>
      <c r="DJT1153" s="237"/>
      <c r="DJU1153" s="237"/>
      <c r="DJV1153" s="237"/>
      <c r="DJW1153" s="237"/>
      <c r="DJX1153" s="237"/>
      <c r="DJY1153" s="237"/>
      <c r="DJZ1153" s="237"/>
      <c r="DKA1153" s="237"/>
      <c r="DKB1153" s="237"/>
      <c r="DKC1153" s="237"/>
      <c r="DKD1153" s="237"/>
      <c r="DKE1153" s="237"/>
      <c r="DKF1153" s="237"/>
      <c r="DKG1153" s="237"/>
      <c r="DKH1153" s="237"/>
      <c r="DKI1153" s="237"/>
      <c r="DKJ1153" s="237"/>
      <c r="DKK1153" s="237"/>
      <c r="DKL1153" s="237"/>
      <c r="DKM1153" s="237"/>
      <c r="DKN1153" s="237"/>
      <c r="DKO1153" s="237"/>
      <c r="DKP1153" s="237"/>
      <c r="DKQ1153" s="237"/>
      <c r="DKR1153" s="237"/>
      <c r="DKS1153" s="237"/>
      <c r="DKT1153" s="237"/>
      <c r="DKU1153" s="237"/>
      <c r="DKV1153" s="237"/>
      <c r="DKW1153" s="237"/>
      <c r="DKX1153" s="237"/>
      <c r="DKY1153" s="237"/>
      <c r="DKZ1153" s="237"/>
      <c r="DLA1153" s="237"/>
      <c r="DLB1153" s="237"/>
      <c r="DLC1153" s="237"/>
      <c r="DLD1153" s="237"/>
      <c r="DLE1153" s="237"/>
      <c r="DLF1153" s="237"/>
      <c r="DLG1153" s="237"/>
      <c r="DLH1153" s="237"/>
      <c r="DLI1153" s="237"/>
      <c r="DLJ1153" s="237"/>
      <c r="DLK1153" s="237"/>
      <c r="DLL1153" s="237"/>
      <c r="DLM1153" s="237"/>
      <c r="DLN1153" s="237"/>
      <c r="DLO1153" s="237"/>
      <c r="DLP1153" s="237"/>
      <c r="DLQ1153" s="237"/>
      <c r="DLR1153" s="237"/>
      <c r="DLS1153" s="237"/>
      <c r="DLT1153" s="237"/>
      <c r="DLU1153" s="237"/>
      <c r="DLV1153" s="237"/>
      <c r="DLW1153" s="237"/>
      <c r="DLX1153" s="237"/>
      <c r="DLY1153" s="237"/>
      <c r="DLZ1153" s="237"/>
      <c r="DMA1153" s="237"/>
      <c r="DMB1153" s="237"/>
      <c r="DMC1153" s="237"/>
      <c r="DMD1153" s="237"/>
      <c r="DME1153" s="237"/>
      <c r="DMF1153" s="237"/>
      <c r="DMG1153" s="237"/>
      <c r="DMH1153" s="237"/>
      <c r="DMI1153" s="237"/>
      <c r="DMJ1153" s="237"/>
      <c r="DMK1153" s="237"/>
      <c r="DML1153" s="237"/>
      <c r="DMM1153" s="237"/>
      <c r="DMN1153" s="237"/>
      <c r="DMO1153" s="237"/>
      <c r="DMP1153" s="237"/>
      <c r="DMQ1153" s="237"/>
      <c r="DMR1153" s="237"/>
      <c r="DMS1153" s="237"/>
      <c r="DMT1153" s="237"/>
      <c r="DMU1153" s="237"/>
      <c r="DMV1153" s="237"/>
      <c r="DMW1153" s="237"/>
      <c r="DMX1153" s="237"/>
      <c r="DMY1153" s="237"/>
      <c r="DMZ1153" s="237"/>
      <c r="DNA1153" s="237"/>
      <c r="DNB1153" s="237"/>
      <c r="DNC1153" s="237"/>
      <c r="DND1153" s="237"/>
      <c r="DNE1153" s="237"/>
      <c r="DNF1153" s="237"/>
      <c r="DNG1153" s="237"/>
      <c r="DNH1153" s="237"/>
      <c r="DNI1153" s="237"/>
      <c r="DNJ1153" s="237"/>
      <c r="DNK1153" s="237"/>
      <c r="DNL1153" s="237"/>
      <c r="DNM1153" s="237"/>
      <c r="DNN1153" s="237"/>
      <c r="DNO1153" s="237"/>
      <c r="DNP1153" s="237"/>
      <c r="DNQ1153" s="237"/>
      <c r="DNR1153" s="237"/>
      <c r="DNS1153" s="237"/>
      <c r="DNT1153" s="237"/>
      <c r="DNU1153" s="237"/>
      <c r="DNV1153" s="237"/>
      <c r="DNW1153" s="237"/>
      <c r="DNX1153" s="237"/>
      <c r="DNY1153" s="237"/>
      <c r="DNZ1153" s="237"/>
      <c r="DOA1153" s="237"/>
      <c r="DOB1153" s="237"/>
      <c r="DOC1153" s="237"/>
      <c r="DOD1153" s="237"/>
      <c r="DOE1153" s="237"/>
      <c r="DOF1153" s="237"/>
      <c r="DOG1153" s="237"/>
      <c r="DOH1153" s="237"/>
      <c r="DOI1153" s="237"/>
      <c r="DOJ1153" s="237"/>
      <c r="DOK1153" s="237"/>
      <c r="DOL1153" s="237"/>
      <c r="DOM1153" s="237"/>
      <c r="DON1153" s="237"/>
      <c r="DOO1153" s="237"/>
      <c r="DOP1153" s="237"/>
      <c r="DOQ1153" s="237"/>
      <c r="DOR1153" s="237"/>
      <c r="DOS1153" s="237"/>
      <c r="DOT1153" s="237"/>
      <c r="DOU1153" s="237"/>
      <c r="DOV1153" s="237"/>
      <c r="DOW1153" s="237"/>
      <c r="DOX1153" s="237"/>
      <c r="DOY1153" s="237"/>
      <c r="DOZ1153" s="237"/>
      <c r="DPA1153" s="237"/>
      <c r="DPB1153" s="237"/>
      <c r="DPC1153" s="237"/>
      <c r="DPD1153" s="237"/>
      <c r="DPE1153" s="237"/>
      <c r="DPF1153" s="237"/>
      <c r="DPG1153" s="237"/>
      <c r="DPH1153" s="237"/>
      <c r="DPI1153" s="237"/>
      <c r="DPJ1153" s="237"/>
      <c r="DPK1153" s="237"/>
      <c r="DPL1153" s="237"/>
      <c r="DPM1153" s="237"/>
      <c r="DPN1153" s="237"/>
      <c r="DPO1153" s="237"/>
      <c r="DPP1153" s="237"/>
      <c r="DPQ1153" s="237"/>
      <c r="DPR1153" s="237"/>
      <c r="DPS1153" s="237"/>
      <c r="DPT1153" s="237"/>
      <c r="DPU1153" s="237"/>
      <c r="DPV1153" s="237"/>
      <c r="DPW1153" s="237"/>
      <c r="DPX1153" s="237"/>
      <c r="DPY1153" s="237"/>
      <c r="DPZ1153" s="237"/>
      <c r="DQA1153" s="237"/>
      <c r="DQB1153" s="237"/>
      <c r="DQC1153" s="237"/>
      <c r="DQD1153" s="237"/>
      <c r="DQE1153" s="237"/>
      <c r="DQF1153" s="237"/>
      <c r="DQG1153" s="237"/>
      <c r="DQH1153" s="237"/>
      <c r="DQI1153" s="237"/>
      <c r="DQJ1153" s="237"/>
      <c r="DQK1153" s="237"/>
      <c r="DQL1153" s="237"/>
      <c r="DQM1153" s="237"/>
      <c r="DQN1153" s="237"/>
      <c r="DQO1153" s="237"/>
      <c r="DQP1153" s="237"/>
      <c r="DQQ1153" s="237"/>
      <c r="DQR1153" s="237"/>
      <c r="DQS1153" s="237"/>
      <c r="DQT1153" s="237"/>
      <c r="DQU1153" s="237"/>
      <c r="DQV1153" s="237"/>
      <c r="DQW1153" s="237"/>
      <c r="DQX1153" s="237"/>
      <c r="DQY1153" s="237"/>
      <c r="DQZ1153" s="237"/>
      <c r="DRA1153" s="237"/>
      <c r="DRB1153" s="237"/>
      <c r="DRC1153" s="237"/>
      <c r="DRD1153" s="237"/>
      <c r="DRE1153" s="237"/>
      <c r="DRF1153" s="237"/>
      <c r="DRG1153" s="237"/>
      <c r="DRH1153" s="237"/>
      <c r="DRI1153" s="237"/>
      <c r="DRJ1153" s="237"/>
      <c r="DRK1153" s="237"/>
      <c r="DRL1153" s="237"/>
      <c r="DRM1153" s="237"/>
      <c r="DRN1153" s="237"/>
      <c r="DRO1153" s="237"/>
      <c r="DRP1153" s="237"/>
      <c r="DRQ1153" s="237"/>
      <c r="DRR1153" s="237"/>
      <c r="DRS1153" s="237"/>
      <c r="DRT1153" s="237"/>
      <c r="DRU1153" s="237"/>
      <c r="DRV1153" s="237"/>
      <c r="DRW1153" s="237"/>
      <c r="DRX1153" s="237"/>
      <c r="DRY1153" s="237"/>
      <c r="DRZ1153" s="237"/>
      <c r="DSA1153" s="237"/>
      <c r="DSB1153" s="237"/>
      <c r="DSC1153" s="237"/>
      <c r="DSD1153" s="237"/>
      <c r="DSE1153" s="237"/>
      <c r="DSF1153" s="237"/>
      <c r="DSG1153" s="237"/>
      <c r="DSH1153" s="237"/>
      <c r="DSI1153" s="237"/>
      <c r="DSJ1153" s="237"/>
      <c r="DSK1153" s="237"/>
      <c r="DSL1153" s="237"/>
      <c r="DSM1153" s="237"/>
      <c r="DSN1153" s="237"/>
      <c r="DSO1153" s="237"/>
      <c r="DSP1153" s="237"/>
      <c r="DSQ1153" s="237"/>
      <c r="DSR1153" s="237"/>
      <c r="DSS1153" s="237"/>
      <c r="DST1153" s="237"/>
      <c r="DSU1153" s="237"/>
      <c r="DSV1153" s="237"/>
      <c r="DSW1153" s="237"/>
      <c r="DSX1153" s="237"/>
      <c r="DSY1153" s="237"/>
      <c r="DSZ1153" s="237"/>
      <c r="DTA1153" s="237"/>
      <c r="DTB1153" s="237"/>
      <c r="DTC1153" s="237"/>
      <c r="DTD1153" s="237"/>
      <c r="DTE1153" s="237"/>
      <c r="DTF1153" s="237"/>
      <c r="DTG1153" s="237"/>
      <c r="DTH1153" s="237"/>
      <c r="DTI1153" s="237"/>
      <c r="DTJ1153" s="237"/>
      <c r="DTK1153" s="237"/>
      <c r="DTL1153" s="237"/>
      <c r="DTM1153" s="237"/>
      <c r="DTN1153" s="237"/>
      <c r="DTO1153" s="237"/>
      <c r="DTP1153" s="237"/>
      <c r="DTQ1153" s="237"/>
      <c r="DTR1153" s="237"/>
      <c r="DTS1153" s="237"/>
      <c r="DTT1153" s="237"/>
      <c r="DTU1153" s="237"/>
      <c r="DTV1153" s="237"/>
      <c r="DTW1153" s="237"/>
      <c r="DTX1153" s="237"/>
      <c r="DTY1153" s="237"/>
      <c r="DTZ1153" s="237"/>
      <c r="DUA1153" s="237"/>
      <c r="DUB1153" s="237"/>
      <c r="DUC1153" s="237"/>
      <c r="DUD1153" s="237"/>
      <c r="DUE1153" s="237"/>
      <c r="DUF1153" s="237"/>
      <c r="DUG1153" s="237"/>
      <c r="DUH1153" s="237"/>
      <c r="DUI1153" s="237"/>
      <c r="DUJ1153" s="237"/>
      <c r="DUK1153" s="237"/>
      <c r="DUL1153" s="237"/>
      <c r="DUM1153" s="237"/>
      <c r="DUN1153" s="237"/>
      <c r="DUO1153" s="237"/>
      <c r="DUP1153" s="237"/>
      <c r="DUQ1153" s="237"/>
      <c r="DUR1153" s="237"/>
      <c r="DUS1153" s="237"/>
      <c r="DUT1153" s="237"/>
      <c r="DUU1153" s="237"/>
      <c r="DUV1153" s="237"/>
      <c r="DUW1153" s="237"/>
      <c r="DUX1153" s="237"/>
      <c r="DUY1153" s="237"/>
      <c r="DUZ1153" s="237"/>
      <c r="DVA1153" s="237"/>
      <c r="DVB1153" s="237"/>
      <c r="DVC1153" s="237"/>
      <c r="DVD1153" s="237"/>
      <c r="DVE1153" s="237"/>
      <c r="DVF1153" s="237"/>
      <c r="DVG1153" s="237"/>
      <c r="DVH1153" s="237"/>
      <c r="DVI1153" s="237"/>
      <c r="DVJ1153" s="237"/>
      <c r="DVK1153" s="237"/>
      <c r="DVL1153" s="237"/>
      <c r="DVM1153" s="237"/>
      <c r="DVN1153" s="237"/>
      <c r="DVO1153" s="237"/>
      <c r="DVP1153" s="237"/>
      <c r="DVQ1153" s="237"/>
      <c r="DVR1153" s="237"/>
      <c r="DVS1153" s="237"/>
      <c r="DVT1153" s="237"/>
      <c r="DVU1153" s="237"/>
      <c r="DVV1153" s="237"/>
      <c r="DVW1153" s="237"/>
      <c r="DVX1153" s="237"/>
      <c r="DVY1153" s="237"/>
      <c r="DVZ1153" s="237"/>
      <c r="DWA1153" s="237"/>
      <c r="DWB1153" s="237"/>
      <c r="DWC1153" s="237"/>
      <c r="DWD1153" s="237"/>
      <c r="DWE1153" s="237"/>
      <c r="DWF1153" s="237"/>
      <c r="DWG1153" s="237"/>
      <c r="DWH1153" s="237"/>
      <c r="DWI1153" s="237"/>
      <c r="DWJ1153" s="237"/>
      <c r="DWK1153" s="237"/>
      <c r="DWL1153" s="237"/>
      <c r="DWM1153" s="237"/>
      <c r="DWN1153" s="237"/>
      <c r="DWO1153" s="237"/>
      <c r="DWP1153" s="237"/>
      <c r="DWQ1153" s="237"/>
      <c r="DWR1153" s="237"/>
      <c r="DWS1153" s="237"/>
      <c r="DWT1153" s="237"/>
      <c r="DWU1153" s="237"/>
      <c r="DWV1153" s="237"/>
      <c r="DWW1153" s="237"/>
      <c r="DWX1153" s="237"/>
      <c r="DWY1153" s="237"/>
      <c r="DWZ1153" s="237"/>
      <c r="DXA1153" s="237"/>
      <c r="DXB1153" s="237"/>
      <c r="DXC1153" s="237"/>
      <c r="DXD1153" s="237"/>
      <c r="DXE1153" s="237"/>
      <c r="DXF1153" s="237"/>
      <c r="DXG1153" s="237"/>
      <c r="DXH1153" s="237"/>
      <c r="DXI1153" s="237"/>
      <c r="DXJ1153" s="237"/>
      <c r="DXK1153" s="237"/>
      <c r="DXL1153" s="237"/>
      <c r="DXM1153" s="237"/>
      <c r="DXN1153" s="237"/>
      <c r="DXO1153" s="237"/>
      <c r="DXP1153" s="237"/>
      <c r="DXQ1153" s="237"/>
      <c r="DXR1153" s="237"/>
      <c r="DXS1153" s="237"/>
      <c r="DXT1153" s="237"/>
      <c r="DXU1153" s="237"/>
      <c r="DXV1153" s="237"/>
      <c r="DXW1153" s="237"/>
      <c r="DXX1153" s="237"/>
      <c r="DXY1153" s="237"/>
      <c r="DXZ1153" s="237"/>
      <c r="DYA1153" s="237"/>
      <c r="DYB1153" s="237"/>
      <c r="DYC1153" s="237"/>
      <c r="DYD1153" s="237"/>
      <c r="DYE1153" s="237"/>
      <c r="DYF1153" s="237"/>
      <c r="DYG1153" s="237"/>
      <c r="DYH1153" s="237"/>
      <c r="DYI1153" s="237"/>
      <c r="DYJ1153" s="237"/>
      <c r="DYK1153" s="237"/>
      <c r="DYL1153" s="237"/>
      <c r="DYM1153" s="237"/>
      <c r="DYN1153" s="237"/>
      <c r="DYO1153" s="237"/>
      <c r="DYP1153" s="237"/>
      <c r="DYQ1153" s="237"/>
      <c r="DYR1153" s="237"/>
      <c r="DYS1153" s="237"/>
      <c r="DYT1153" s="237"/>
      <c r="DYU1153" s="237"/>
      <c r="DYV1153" s="237"/>
      <c r="DYW1153" s="237"/>
      <c r="DYX1153" s="237"/>
      <c r="DYY1153" s="237"/>
      <c r="DYZ1153" s="237"/>
      <c r="DZA1153" s="237"/>
      <c r="DZB1153" s="237"/>
      <c r="DZC1153" s="237"/>
      <c r="DZD1153" s="237"/>
      <c r="DZE1153" s="237"/>
      <c r="DZF1153" s="237"/>
      <c r="DZG1153" s="237"/>
      <c r="DZH1153" s="237"/>
      <c r="DZI1153" s="237"/>
      <c r="DZJ1153" s="237"/>
      <c r="DZK1153" s="237"/>
      <c r="DZL1153" s="237"/>
      <c r="DZM1153" s="237"/>
      <c r="DZN1153" s="237"/>
      <c r="DZO1153" s="237"/>
      <c r="DZP1153" s="237"/>
      <c r="DZQ1153" s="237"/>
      <c r="DZR1153" s="237"/>
      <c r="DZS1153" s="237"/>
      <c r="DZT1153" s="237"/>
      <c r="DZU1153" s="237"/>
      <c r="DZV1153" s="237"/>
      <c r="DZW1153" s="237"/>
      <c r="DZX1153" s="237"/>
      <c r="DZY1153" s="237"/>
      <c r="DZZ1153" s="237"/>
      <c r="EAA1153" s="237"/>
      <c r="EAB1153" s="237"/>
      <c r="EAC1153" s="237"/>
      <c r="EAD1153" s="237"/>
      <c r="EAE1153" s="237"/>
      <c r="EAF1153" s="237"/>
      <c r="EAG1153" s="237"/>
      <c r="EAH1153" s="237"/>
      <c r="EAI1153" s="237"/>
      <c r="EAJ1153" s="237"/>
      <c r="EAK1153" s="237"/>
      <c r="EAL1153" s="237"/>
      <c r="EAM1153" s="237"/>
      <c r="EAN1153" s="237"/>
      <c r="EAO1153" s="237"/>
      <c r="EAP1153" s="237"/>
      <c r="EAQ1153" s="237"/>
      <c r="EAR1153" s="237"/>
      <c r="EAS1153" s="237"/>
      <c r="EAT1153" s="237"/>
      <c r="EAU1153" s="237"/>
      <c r="EAV1153" s="237"/>
      <c r="EAW1153" s="237"/>
      <c r="EAX1153" s="237"/>
      <c r="EAY1153" s="237"/>
      <c r="EAZ1153" s="237"/>
      <c r="EBA1153" s="237"/>
      <c r="EBB1153" s="237"/>
      <c r="EBC1153" s="237"/>
      <c r="EBD1153" s="237"/>
      <c r="EBE1153" s="237"/>
      <c r="EBF1153" s="237"/>
      <c r="EBG1153" s="237"/>
      <c r="EBH1153" s="237"/>
      <c r="EBI1153" s="237"/>
      <c r="EBJ1153" s="237"/>
      <c r="EBK1153" s="237"/>
      <c r="EBL1153" s="237"/>
      <c r="EBM1153" s="237"/>
      <c r="EBN1153" s="237"/>
      <c r="EBO1153" s="237"/>
      <c r="EBP1153" s="237"/>
      <c r="EBQ1153" s="237"/>
      <c r="EBR1153" s="237"/>
      <c r="EBS1153" s="237"/>
      <c r="EBT1153" s="237"/>
      <c r="EBU1153" s="237"/>
      <c r="EBV1153" s="237"/>
      <c r="EBW1153" s="237"/>
      <c r="EBX1153" s="237"/>
      <c r="EBY1153" s="237"/>
      <c r="EBZ1153" s="237"/>
      <c r="ECA1153" s="237"/>
      <c r="ECB1153" s="237"/>
      <c r="ECC1153" s="237"/>
      <c r="ECD1153" s="237"/>
      <c r="ECE1153" s="237"/>
      <c r="ECF1153" s="237"/>
      <c r="ECG1153" s="237"/>
      <c r="ECH1153" s="237"/>
      <c r="ECI1153" s="237"/>
      <c r="ECJ1153" s="237"/>
      <c r="ECK1153" s="237"/>
      <c r="ECL1153" s="237"/>
      <c r="ECM1153" s="237"/>
      <c r="ECN1153" s="237"/>
      <c r="ECO1153" s="237"/>
      <c r="ECP1153" s="237"/>
      <c r="ECQ1153" s="237"/>
      <c r="ECR1153" s="237"/>
      <c r="ECS1153" s="237"/>
      <c r="ECT1153" s="237"/>
      <c r="ECU1153" s="237"/>
      <c r="ECV1153" s="237"/>
      <c r="ECW1153" s="237"/>
      <c r="ECX1153" s="237"/>
      <c r="ECY1153" s="237"/>
      <c r="ECZ1153" s="237"/>
      <c r="EDA1153" s="237"/>
      <c r="EDB1153" s="237"/>
      <c r="EDC1153" s="237"/>
      <c r="EDD1153" s="237"/>
      <c r="EDE1153" s="237"/>
      <c r="EDF1153" s="237"/>
      <c r="EDG1153" s="237"/>
      <c r="EDH1153" s="237"/>
      <c r="EDI1153" s="237"/>
      <c r="EDJ1153" s="237"/>
      <c r="EDK1153" s="237"/>
      <c r="EDL1153" s="237"/>
      <c r="EDM1153" s="237"/>
      <c r="EDN1153" s="237"/>
      <c r="EDO1153" s="237"/>
      <c r="EDP1153" s="237"/>
      <c r="EDQ1153" s="237"/>
      <c r="EDR1153" s="237"/>
      <c r="EDS1153" s="237"/>
      <c r="EDT1153" s="237"/>
      <c r="EDU1153" s="237"/>
      <c r="EDV1153" s="237"/>
      <c r="EDW1153" s="237"/>
      <c r="EDX1153" s="237"/>
      <c r="EDY1153" s="237"/>
      <c r="EDZ1153" s="237"/>
      <c r="EEA1153" s="237"/>
      <c r="EEB1153" s="237"/>
      <c r="EEC1153" s="237"/>
      <c r="EED1153" s="237"/>
      <c r="EEE1153" s="237"/>
      <c r="EEF1153" s="237"/>
      <c r="EEG1153" s="237"/>
      <c r="EEH1153" s="237"/>
      <c r="EEI1153" s="237"/>
      <c r="EEJ1153" s="237"/>
      <c r="EEK1153" s="237"/>
      <c r="EEL1153" s="237"/>
      <c r="EEM1153" s="237"/>
      <c r="EEN1153" s="237"/>
      <c r="EEO1153" s="237"/>
      <c r="EEP1153" s="237"/>
      <c r="EEQ1153" s="237"/>
      <c r="EER1153" s="237"/>
      <c r="EES1153" s="237"/>
      <c r="EET1153" s="237"/>
      <c r="EEU1153" s="237"/>
      <c r="EEV1153" s="237"/>
      <c r="EEW1153" s="237"/>
      <c r="EEX1153" s="237"/>
      <c r="EEY1153" s="237"/>
      <c r="EEZ1153" s="237"/>
      <c r="EFA1153" s="237"/>
      <c r="EFB1153" s="237"/>
      <c r="EFC1153" s="237"/>
      <c r="EFD1153" s="237"/>
      <c r="EFE1153" s="237"/>
      <c r="EFF1153" s="237"/>
      <c r="EFG1153" s="237"/>
      <c r="EFH1153" s="237"/>
      <c r="EFI1153" s="237"/>
      <c r="EFJ1153" s="237"/>
      <c r="EFK1153" s="237"/>
      <c r="EFL1153" s="237"/>
      <c r="EFM1153" s="237"/>
      <c r="EFN1153" s="237"/>
      <c r="EFO1153" s="237"/>
      <c r="EFP1153" s="237"/>
      <c r="EFQ1153" s="237"/>
      <c r="EFR1153" s="237"/>
      <c r="EFS1153" s="237"/>
      <c r="EFT1153" s="237"/>
      <c r="EFU1153" s="237"/>
      <c r="EFV1153" s="237"/>
      <c r="EFW1153" s="237"/>
      <c r="EFX1153" s="237"/>
      <c r="EFY1153" s="237"/>
      <c r="EFZ1153" s="237"/>
      <c r="EGA1153" s="237"/>
      <c r="EGB1153" s="237"/>
      <c r="EGC1153" s="237"/>
      <c r="EGD1153" s="237"/>
      <c r="EGE1153" s="237"/>
      <c r="EGF1153" s="237"/>
      <c r="EGG1153" s="237"/>
      <c r="EGH1153" s="237"/>
      <c r="EGI1153" s="237"/>
      <c r="EGJ1153" s="237"/>
      <c r="EGK1153" s="237"/>
      <c r="EGL1153" s="237"/>
      <c r="EGM1153" s="237"/>
      <c r="EGN1153" s="237"/>
      <c r="EGO1153" s="237"/>
      <c r="EGP1153" s="237"/>
      <c r="EGQ1153" s="237"/>
      <c r="EGR1153" s="237"/>
      <c r="EGS1153" s="237"/>
      <c r="EGT1153" s="237"/>
      <c r="EGU1153" s="237"/>
      <c r="EGV1153" s="237"/>
      <c r="EGW1153" s="237"/>
      <c r="EGX1153" s="237"/>
      <c r="EGY1153" s="237"/>
      <c r="EGZ1153" s="237"/>
      <c r="EHA1153" s="237"/>
      <c r="EHB1153" s="237"/>
      <c r="EHC1153" s="237"/>
      <c r="EHD1153" s="237"/>
      <c r="EHE1153" s="237"/>
      <c r="EHF1153" s="237"/>
      <c r="EHG1153" s="237"/>
      <c r="EHH1153" s="237"/>
      <c r="EHI1153" s="237"/>
      <c r="EHJ1153" s="237"/>
      <c r="EHK1153" s="237"/>
      <c r="EHL1153" s="237"/>
      <c r="EHM1153" s="237"/>
      <c r="EHN1153" s="237"/>
      <c r="EHO1153" s="237"/>
      <c r="EHP1153" s="237"/>
      <c r="EHQ1153" s="237"/>
      <c r="EHR1153" s="237"/>
      <c r="EHS1153" s="237"/>
      <c r="EHT1153" s="237"/>
      <c r="EHU1153" s="237"/>
      <c r="EHV1153" s="237"/>
      <c r="EHW1153" s="237"/>
      <c r="EHX1153" s="237"/>
      <c r="EHY1153" s="237"/>
      <c r="EHZ1153" s="237"/>
      <c r="EIA1153" s="237"/>
      <c r="EIB1153" s="237"/>
      <c r="EIC1153" s="237"/>
      <c r="EID1153" s="237"/>
      <c r="EIE1153" s="237"/>
      <c r="EIF1153" s="237"/>
      <c r="EIG1153" s="237"/>
      <c r="EIH1153" s="237"/>
      <c r="EII1153" s="237"/>
      <c r="EIJ1153" s="237"/>
      <c r="EIK1153" s="237"/>
      <c r="EIL1153" s="237"/>
      <c r="EIM1153" s="237"/>
      <c r="EIN1153" s="237"/>
      <c r="EIO1153" s="237"/>
      <c r="EIP1153" s="237"/>
      <c r="EIQ1153" s="237"/>
      <c r="EIR1153" s="237"/>
      <c r="EIS1153" s="237"/>
      <c r="EIT1153" s="237"/>
      <c r="EIU1153" s="237"/>
      <c r="EIV1153" s="237"/>
      <c r="EIW1153" s="237"/>
      <c r="EIX1153" s="237"/>
      <c r="EIY1153" s="237"/>
      <c r="EIZ1153" s="237"/>
      <c r="EJA1153" s="237"/>
      <c r="EJB1153" s="237"/>
      <c r="EJC1153" s="237"/>
      <c r="EJD1153" s="237"/>
      <c r="EJE1153" s="237"/>
      <c r="EJF1153" s="237"/>
      <c r="EJG1153" s="237"/>
      <c r="EJH1153" s="237"/>
      <c r="EJI1153" s="237"/>
      <c r="EJJ1153" s="237"/>
      <c r="EJK1153" s="237"/>
      <c r="EJL1153" s="237"/>
      <c r="EJM1153" s="237"/>
      <c r="EJN1153" s="237"/>
      <c r="EJO1153" s="237"/>
      <c r="EJP1153" s="237"/>
      <c r="EJQ1153" s="237"/>
      <c r="EJR1153" s="237"/>
      <c r="EJS1153" s="237"/>
      <c r="EJT1153" s="237"/>
      <c r="EJU1153" s="237"/>
      <c r="EJV1153" s="237"/>
      <c r="EJW1153" s="237"/>
      <c r="EJX1153" s="237"/>
      <c r="EJY1153" s="237"/>
      <c r="EJZ1153" s="237"/>
      <c r="EKA1153" s="237"/>
      <c r="EKB1153" s="237"/>
      <c r="EKC1153" s="237"/>
      <c r="EKD1153" s="237"/>
      <c r="EKE1153" s="237"/>
      <c r="EKF1153" s="237"/>
      <c r="EKG1153" s="237"/>
      <c r="EKH1153" s="237"/>
      <c r="EKI1153" s="237"/>
      <c r="EKJ1153" s="237"/>
      <c r="EKK1153" s="237"/>
      <c r="EKL1153" s="237"/>
      <c r="EKM1153" s="237"/>
      <c r="EKN1153" s="237"/>
      <c r="EKO1153" s="237"/>
      <c r="EKP1153" s="237"/>
      <c r="EKQ1153" s="237"/>
      <c r="EKR1153" s="237"/>
      <c r="EKS1153" s="237"/>
      <c r="EKT1153" s="237"/>
      <c r="EKU1153" s="237"/>
      <c r="EKV1153" s="237"/>
      <c r="EKW1153" s="237"/>
      <c r="EKX1153" s="237"/>
      <c r="EKY1153" s="237"/>
      <c r="EKZ1153" s="237"/>
      <c r="ELA1153" s="237"/>
      <c r="ELB1153" s="237"/>
      <c r="ELC1153" s="237"/>
      <c r="ELD1153" s="237"/>
      <c r="ELE1153" s="237"/>
      <c r="ELF1153" s="237"/>
      <c r="ELG1153" s="237"/>
      <c r="ELH1153" s="237"/>
      <c r="ELI1153" s="237"/>
      <c r="ELJ1153" s="237"/>
      <c r="ELK1153" s="237"/>
      <c r="ELL1153" s="237"/>
      <c r="ELM1153" s="237"/>
      <c r="ELN1153" s="237"/>
      <c r="ELO1153" s="237"/>
      <c r="ELP1153" s="237"/>
      <c r="ELQ1153" s="237"/>
      <c r="ELR1153" s="237"/>
      <c r="ELS1153" s="237"/>
      <c r="ELT1153" s="237"/>
      <c r="ELU1153" s="237"/>
      <c r="ELV1153" s="237"/>
      <c r="ELW1153" s="237"/>
      <c r="ELX1153" s="237"/>
      <c r="ELY1153" s="237"/>
      <c r="ELZ1153" s="237"/>
      <c r="EMA1153" s="237"/>
      <c r="EMB1153" s="237"/>
      <c r="EMC1153" s="237"/>
      <c r="EMD1153" s="237"/>
      <c r="EME1153" s="237"/>
      <c r="EMF1153" s="237"/>
      <c r="EMG1153" s="237"/>
      <c r="EMH1153" s="237"/>
      <c r="EMI1153" s="237"/>
      <c r="EMJ1153" s="237"/>
      <c r="EMK1153" s="237"/>
      <c r="EML1153" s="237"/>
      <c r="EMM1153" s="237"/>
      <c r="EMN1153" s="237"/>
      <c r="EMO1153" s="237"/>
      <c r="EMP1153" s="237"/>
      <c r="EMQ1153" s="237"/>
      <c r="EMR1153" s="237"/>
      <c r="EMS1153" s="237"/>
      <c r="EMT1153" s="237"/>
      <c r="EMU1153" s="237"/>
      <c r="EMV1153" s="237"/>
      <c r="EMW1153" s="237"/>
      <c r="EMX1153" s="237"/>
      <c r="EMY1153" s="237"/>
      <c r="EMZ1153" s="237"/>
      <c r="ENA1153" s="237"/>
      <c r="ENB1153" s="237"/>
      <c r="ENC1153" s="237"/>
      <c r="END1153" s="237"/>
      <c r="ENE1153" s="237"/>
      <c r="ENF1153" s="237"/>
      <c r="ENG1153" s="237"/>
      <c r="ENH1153" s="237"/>
      <c r="ENI1153" s="237"/>
      <c r="ENJ1153" s="237"/>
      <c r="ENK1153" s="237"/>
      <c r="ENL1153" s="237"/>
      <c r="ENM1153" s="237"/>
      <c r="ENN1153" s="237"/>
      <c r="ENO1153" s="237"/>
      <c r="ENP1153" s="237"/>
      <c r="ENQ1153" s="237"/>
      <c r="ENR1153" s="237"/>
      <c r="ENS1153" s="237"/>
      <c r="ENT1153" s="237"/>
      <c r="ENU1153" s="237"/>
      <c r="ENV1153" s="237"/>
      <c r="ENW1153" s="237"/>
      <c r="ENX1153" s="237"/>
      <c r="ENY1153" s="237"/>
      <c r="ENZ1153" s="237"/>
      <c r="EOA1153" s="237"/>
      <c r="EOB1153" s="237"/>
      <c r="EOC1153" s="237"/>
      <c r="EOD1153" s="237"/>
      <c r="EOE1153" s="237"/>
      <c r="EOF1153" s="237"/>
      <c r="EOG1153" s="237"/>
      <c r="EOH1153" s="237"/>
      <c r="EOI1153" s="237"/>
      <c r="EOJ1153" s="237"/>
      <c r="EOK1153" s="237"/>
      <c r="EOL1153" s="237"/>
      <c r="EOM1153" s="237"/>
      <c r="EON1153" s="237"/>
      <c r="EOO1153" s="237"/>
      <c r="EOP1153" s="237"/>
      <c r="EOQ1153" s="237"/>
      <c r="EOR1153" s="237"/>
      <c r="EOS1153" s="237"/>
      <c r="EOT1153" s="237"/>
      <c r="EOU1153" s="237"/>
      <c r="EOV1153" s="237"/>
      <c r="EOW1153" s="237"/>
      <c r="EOX1153" s="237"/>
      <c r="EOY1153" s="237"/>
      <c r="EOZ1153" s="237"/>
      <c r="EPA1153" s="237"/>
      <c r="EPB1153" s="237"/>
      <c r="EPC1153" s="237"/>
      <c r="EPD1153" s="237"/>
      <c r="EPE1153" s="237"/>
      <c r="EPF1153" s="237"/>
      <c r="EPG1153" s="237"/>
      <c r="EPH1153" s="237"/>
      <c r="EPI1153" s="237"/>
      <c r="EPJ1153" s="237"/>
      <c r="EPK1153" s="237"/>
      <c r="EPL1153" s="237"/>
      <c r="EPM1153" s="237"/>
      <c r="EPN1153" s="237"/>
      <c r="EPO1153" s="237"/>
      <c r="EPP1153" s="237"/>
      <c r="EPQ1153" s="237"/>
      <c r="EPR1153" s="237"/>
      <c r="EPS1153" s="237"/>
      <c r="EPT1153" s="237"/>
      <c r="EPU1153" s="237"/>
      <c r="EPV1153" s="237"/>
      <c r="EPW1153" s="237"/>
      <c r="EPX1153" s="237"/>
      <c r="EPY1153" s="237"/>
      <c r="EPZ1153" s="237"/>
      <c r="EQA1153" s="237"/>
      <c r="EQB1153" s="237"/>
      <c r="EQC1153" s="237"/>
      <c r="EQD1153" s="237"/>
      <c r="EQE1153" s="237"/>
      <c r="EQF1153" s="237"/>
      <c r="EQG1153" s="237"/>
      <c r="EQH1153" s="237"/>
      <c r="EQI1153" s="237"/>
      <c r="EQJ1153" s="237"/>
      <c r="EQK1153" s="237"/>
      <c r="EQL1153" s="237"/>
      <c r="EQM1153" s="237"/>
      <c r="EQN1153" s="237"/>
      <c r="EQO1153" s="237"/>
      <c r="EQP1153" s="237"/>
      <c r="EQQ1153" s="237"/>
      <c r="EQR1153" s="237"/>
      <c r="EQS1153" s="237"/>
      <c r="EQT1153" s="237"/>
      <c r="EQU1153" s="237"/>
      <c r="EQV1153" s="237"/>
      <c r="EQW1153" s="237"/>
      <c r="EQX1153" s="237"/>
      <c r="EQY1153" s="237"/>
      <c r="EQZ1153" s="237"/>
      <c r="ERA1153" s="237"/>
      <c r="ERB1153" s="237"/>
      <c r="ERC1153" s="237"/>
      <c r="ERD1153" s="237"/>
      <c r="ERE1153" s="237"/>
      <c r="ERF1153" s="237"/>
      <c r="ERG1153" s="237"/>
      <c r="ERH1153" s="237"/>
      <c r="ERI1153" s="237"/>
      <c r="ERJ1153" s="237"/>
      <c r="ERK1153" s="237"/>
      <c r="ERL1153" s="237"/>
      <c r="ERM1153" s="237"/>
      <c r="ERN1153" s="237"/>
      <c r="ERO1153" s="237"/>
      <c r="ERP1153" s="237"/>
      <c r="ERQ1153" s="237"/>
      <c r="ERR1153" s="237"/>
      <c r="ERS1153" s="237"/>
      <c r="ERT1153" s="237"/>
      <c r="ERU1153" s="237"/>
      <c r="ERV1153" s="237"/>
      <c r="ERW1153" s="237"/>
      <c r="ERX1153" s="237"/>
      <c r="ERY1153" s="237"/>
      <c r="ERZ1153" s="237"/>
      <c r="ESA1153" s="237"/>
      <c r="ESB1153" s="237"/>
      <c r="ESC1153" s="237"/>
      <c r="ESD1153" s="237"/>
      <c r="ESE1153" s="237"/>
      <c r="ESF1153" s="237"/>
      <c r="ESG1153" s="237"/>
      <c r="ESH1153" s="237"/>
      <c r="ESI1153" s="237"/>
      <c r="ESJ1153" s="237"/>
      <c r="ESK1153" s="237"/>
      <c r="ESL1153" s="237"/>
      <c r="ESM1153" s="237"/>
      <c r="ESN1153" s="237"/>
      <c r="ESO1153" s="237"/>
      <c r="ESP1153" s="237"/>
      <c r="ESQ1153" s="237"/>
      <c r="ESR1153" s="237"/>
      <c r="ESS1153" s="237"/>
      <c r="EST1153" s="237"/>
      <c r="ESU1153" s="237"/>
      <c r="ESV1153" s="237"/>
      <c r="ESW1153" s="237"/>
      <c r="ESX1153" s="237"/>
      <c r="ESY1153" s="237"/>
      <c r="ESZ1153" s="237"/>
      <c r="ETA1153" s="237"/>
      <c r="ETB1153" s="237"/>
      <c r="ETC1153" s="237"/>
      <c r="ETD1153" s="237"/>
      <c r="ETE1153" s="237"/>
      <c r="ETF1153" s="237"/>
      <c r="ETG1153" s="237"/>
      <c r="ETH1153" s="237"/>
      <c r="ETI1153" s="237"/>
      <c r="ETJ1153" s="237"/>
      <c r="ETK1153" s="237"/>
      <c r="ETL1153" s="237"/>
      <c r="ETM1153" s="237"/>
      <c r="ETN1153" s="237"/>
      <c r="ETO1153" s="237"/>
      <c r="ETP1153" s="237"/>
      <c r="ETQ1153" s="237"/>
      <c r="ETR1153" s="237"/>
      <c r="ETS1153" s="237"/>
      <c r="ETT1153" s="237"/>
      <c r="ETU1153" s="237"/>
      <c r="ETV1153" s="237"/>
      <c r="ETW1153" s="237"/>
      <c r="ETX1153" s="237"/>
      <c r="ETY1153" s="237"/>
      <c r="ETZ1153" s="237"/>
      <c r="EUA1153" s="237"/>
      <c r="EUB1153" s="237"/>
      <c r="EUC1153" s="237"/>
      <c r="EUD1153" s="237"/>
      <c r="EUE1153" s="237"/>
      <c r="EUF1153" s="237"/>
      <c r="EUG1153" s="237"/>
      <c r="EUH1153" s="237"/>
      <c r="EUI1153" s="237"/>
      <c r="EUJ1153" s="237"/>
      <c r="EUK1153" s="237"/>
      <c r="EUL1153" s="237"/>
      <c r="EUM1153" s="237"/>
      <c r="EUN1153" s="237"/>
      <c r="EUO1153" s="237"/>
      <c r="EUP1153" s="237"/>
      <c r="EUQ1153" s="237"/>
      <c r="EUR1153" s="237"/>
      <c r="EUS1153" s="237"/>
      <c r="EUT1153" s="237"/>
      <c r="EUU1153" s="237"/>
      <c r="EUV1153" s="237"/>
      <c r="EUW1153" s="237"/>
      <c r="EUX1153" s="237"/>
      <c r="EUY1153" s="237"/>
      <c r="EUZ1153" s="237"/>
      <c r="EVA1153" s="237"/>
      <c r="EVB1153" s="237"/>
      <c r="EVC1153" s="237"/>
      <c r="EVD1153" s="237"/>
      <c r="EVE1153" s="237"/>
      <c r="EVF1153" s="237"/>
      <c r="EVG1153" s="237"/>
      <c r="EVH1153" s="237"/>
      <c r="EVI1153" s="237"/>
      <c r="EVJ1153" s="237"/>
      <c r="EVK1153" s="237"/>
      <c r="EVL1153" s="237"/>
      <c r="EVM1153" s="237"/>
      <c r="EVN1153" s="237"/>
      <c r="EVO1153" s="237"/>
      <c r="EVP1153" s="237"/>
      <c r="EVQ1153" s="237"/>
      <c r="EVR1153" s="237"/>
      <c r="EVS1153" s="237"/>
      <c r="EVT1153" s="237"/>
      <c r="EVU1153" s="237"/>
      <c r="EVV1153" s="237"/>
      <c r="EVW1153" s="237"/>
      <c r="EVX1153" s="237"/>
      <c r="EVY1153" s="237"/>
      <c r="EVZ1153" s="237"/>
      <c r="EWA1153" s="237"/>
      <c r="EWB1153" s="237"/>
      <c r="EWC1153" s="237"/>
      <c r="EWD1153" s="237"/>
      <c r="EWE1153" s="237"/>
      <c r="EWF1153" s="237"/>
      <c r="EWG1153" s="237"/>
      <c r="EWH1153" s="237"/>
      <c r="EWI1153" s="237"/>
      <c r="EWJ1153" s="237"/>
      <c r="EWK1153" s="237"/>
      <c r="EWL1153" s="237"/>
      <c r="EWM1153" s="237"/>
      <c r="EWN1153" s="237"/>
      <c r="EWO1153" s="237"/>
      <c r="EWP1153" s="237"/>
      <c r="EWQ1153" s="237"/>
      <c r="EWR1153" s="237"/>
      <c r="EWS1153" s="237"/>
      <c r="EWT1153" s="237"/>
      <c r="EWU1153" s="237"/>
      <c r="EWV1153" s="237"/>
      <c r="EWW1153" s="237"/>
      <c r="EWX1153" s="237"/>
      <c r="EWY1153" s="237"/>
      <c r="EWZ1153" s="237"/>
      <c r="EXA1153" s="237"/>
      <c r="EXB1153" s="237"/>
      <c r="EXC1153" s="237"/>
      <c r="EXD1153" s="237"/>
      <c r="EXE1153" s="237"/>
      <c r="EXF1153" s="237"/>
      <c r="EXG1153" s="237"/>
      <c r="EXH1153" s="237"/>
      <c r="EXI1153" s="237"/>
      <c r="EXJ1153" s="237"/>
      <c r="EXK1153" s="237"/>
      <c r="EXL1153" s="237"/>
      <c r="EXM1153" s="237"/>
      <c r="EXN1153" s="237"/>
      <c r="EXO1153" s="237"/>
      <c r="EXP1153" s="237"/>
      <c r="EXQ1153" s="237"/>
      <c r="EXR1153" s="237"/>
      <c r="EXS1153" s="237"/>
      <c r="EXT1153" s="237"/>
      <c r="EXU1153" s="237"/>
      <c r="EXV1153" s="237"/>
      <c r="EXW1153" s="237"/>
      <c r="EXX1153" s="237"/>
      <c r="EXY1153" s="237"/>
      <c r="EXZ1153" s="237"/>
      <c r="EYA1153" s="237"/>
      <c r="EYB1153" s="237"/>
      <c r="EYC1153" s="237"/>
      <c r="EYD1153" s="237"/>
      <c r="EYE1153" s="237"/>
      <c r="EYF1153" s="237"/>
      <c r="EYG1153" s="237"/>
      <c r="EYH1153" s="237"/>
      <c r="EYI1153" s="237"/>
      <c r="EYJ1153" s="237"/>
      <c r="EYK1153" s="237"/>
      <c r="EYL1153" s="237"/>
      <c r="EYM1153" s="237"/>
      <c r="EYN1153" s="237"/>
      <c r="EYO1153" s="237"/>
      <c r="EYP1153" s="237"/>
      <c r="EYQ1153" s="237"/>
      <c r="EYR1153" s="237"/>
      <c r="EYS1153" s="237"/>
      <c r="EYT1153" s="237"/>
      <c r="EYU1153" s="237"/>
      <c r="EYV1153" s="237"/>
      <c r="EYW1153" s="237"/>
      <c r="EYX1153" s="237"/>
      <c r="EYY1153" s="237"/>
      <c r="EYZ1153" s="237"/>
      <c r="EZA1153" s="237"/>
      <c r="EZB1153" s="237"/>
      <c r="EZC1153" s="237"/>
      <c r="EZD1153" s="237"/>
      <c r="EZE1153" s="237"/>
      <c r="EZF1153" s="237"/>
      <c r="EZG1153" s="237"/>
      <c r="EZH1153" s="237"/>
      <c r="EZI1153" s="237"/>
      <c r="EZJ1153" s="237"/>
      <c r="EZK1153" s="237"/>
      <c r="EZL1153" s="237"/>
      <c r="EZM1153" s="237"/>
      <c r="EZN1153" s="237"/>
      <c r="EZO1153" s="237"/>
      <c r="EZP1153" s="237"/>
      <c r="EZQ1153" s="237"/>
      <c r="EZR1153" s="237"/>
      <c r="EZS1153" s="237"/>
      <c r="EZT1153" s="237"/>
      <c r="EZU1153" s="237"/>
      <c r="EZV1153" s="237"/>
      <c r="EZW1153" s="237"/>
      <c r="EZX1153" s="237"/>
      <c r="EZY1153" s="237"/>
      <c r="EZZ1153" s="237"/>
      <c r="FAA1153" s="237"/>
      <c r="FAB1153" s="237"/>
      <c r="FAC1153" s="237"/>
      <c r="FAD1153" s="237"/>
      <c r="FAE1153" s="237"/>
      <c r="FAF1153" s="237"/>
      <c r="FAG1153" s="237"/>
      <c r="FAH1153" s="237"/>
      <c r="FAI1153" s="237"/>
      <c r="FAJ1153" s="237"/>
      <c r="FAK1153" s="237"/>
      <c r="FAL1153" s="237"/>
      <c r="FAM1153" s="237"/>
      <c r="FAN1153" s="237"/>
      <c r="FAO1153" s="237"/>
      <c r="FAP1153" s="237"/>
      <c r="FAQ1153" s="237"/>
      <c r="FAR1153" s="237"/>
      <c r="FAS1153" s="237"/>
      <c r="FAT1153" s="237"/>
      <c r="FAU1153" s="237"/>
      <c r="FAV1153" s="237"/>
      <c r="FAW1153" s="237"/>
      <c r="FAX1153" s="237"/>
      <c r="FAY1153" s="237"/>
      <c r="FAZ1153" s="237"/>
      <c r="FBA1153" s="237"/>
      <c r="FBB1153" s="237"/>
      <c r="FBC1153" s="237"/>
      <c r="FBD1153" s="237"/>
      <c r="FBE1153" s="237"/>
      <c r="FBF1153" s="237"/>
      <c r="FBG1153" s="237"/>
      <c r="FBH1153" s="237"/>
      <c r="FBI1153" s="237"/>
      <c r="FBJ1153" s="237"/>
      <c r="FBK1153" s="237"/>
      <c r="FBL1153" s="237"/>
      <c r="FBM1153" s="237"/>
      <c r="FBN1153" s="237"/>
      <c r="FBO1153" s="237"/>
      <c r="FBP1153" s="237"/>
      <c r="FBQ1153" s="237"/>
      <c r="FBR1153" s="237"/>
      <c r="FBS1153" s="237"/>
      <c r="FBT1153" s="237"/>
      <c r="FBU1153" s="237"/>
      <c r="FBV1153" s="237"/>
      <c r="FBW1153" s="237"/>
      <c r="FBX1153" s="237"/>
      <c r="FBY1153" s="237"/>
      <c r="FBZ1153" s="237"/>
      <c r="FCA1153" s="237"/>
      <c r="FCB1153" s="237"/>
      <c r="FCC1153" s="237"/>
      <c r="FCD1153" s="237"/>
      <c r="FCE1153" s="237"/>
      <c r="FCF1153" s="237"/>
      <c r="FCG1153" s="237"/>
      <c r="FCH1153" s="237"/>
      <c r="FCI1153" s="237"/>
      <c r="FCJ1153" s="237"/>
      <c r="FCK1153" s="237"/>
      <c r="FCL1153" s="237"/>
      <c r="FCM1153" s="237"/>
      <c r="FCN1153" s="237"/>
      <c r="FCO1153" s="237"/>
      <c r="FCP1153" s="237"/>
      <c r="FCQ1153" s="237"/>
      <c r="FCR1153" s="237"/>
      <c r="FCS1153" s="237"/>
      <c r="FCT1153" s="237"/>
      <c r="FCU1153" s="237"/>
      <c r="FCV1153" s="237"/>
      <c r="FCW1153" s="237"/>
      <c r="FCX1153" s="237"/>
      <c r="FCY1153" s="237"/>
      <c r="FCZ1153" s="237"/>
      <c r="FDA1153" s="237"/>
      <c r="FDB1153" s="237"/>
      <c r="FDC1153" s="237"/>
      <c r="FDD1153" s="237"/>
      <c r="FDE1153" s="237"/>
      <c r="FDF1153" s="237"/>
      <c r="FDG1153" s="237"/>
      <c r="FDH1153" s="237"/>
      <c r="FDI1153" s="237"/>
      <c r="FDJ1153" s="237"/>
      <c r="FDK1153" s="237"/>
      <c r="FDL1153" s="237"/>
      <c r="FDM1153" s="237"/>
      <c r="FDN1153" s="237"/>
      <c r="FDO1153" s="237"/>
      <c r="FDP1153" s="237"/>
      <c r="FDQ1153" s="237"/>
      <c r="FDR1153" s="237"/>
      <c r="FDS1153" s="237"/>
      <c r="FDT1153" s="237"/>
      <c r="FDU1153" s="237"/>
      <c r="FDV1153" s="237"/>
      <c r="FDW1153" s="237"/>
      <c r="FDX1153" s="237"/>
      <c r="FDY1153" s="237"/>
      <c r="FDZ1153" s="237"/>
      <c r="FEA1153" s="237"/>
      <c r="FEB1153" s="237"/>
      <c r="FEC1153" s="237"/>
      <c r="FED1153" s="237"/>
      <c r="FEE1153" s="237"/>
      <c r="FEF1153" s="237"/>
      <c r="FEG1153" s="237"/>
      <c r="FEH1153" s="237"/>
      <c r="FEI1153" s="237"/>
      <c r="FEJ1153" s="237"/>
      <c r="FEK1153" s="237"/>
      <c r="FEL1153" s="237"/>
      <c r="FEM1153" s="237"/>
      <c r="FEN1153" s="237"/>
      <c r="FEO1153" s="237"/>
      <c r="FEP1153" s="237"/>
      <c r="FEQ1153" s="237"/>
      <c r="FER1153" s="237"/>
      <c r="FES1153" s="237"/>
      <c r="FET1153" s="237"/>
      <c r="FEU1153" s="237"/>
      <c r="FEV1153" s="237"/>
      <c r="FEW1153" s="237"/>
      <c r="FEX1153" s="237"/>
      <c r="FEY1153" s="237"/>
      <c r="FEZ1153" s="237"/>
      <c r="FFA1153" s="237"/>
      <c r="FFB1153" s="237"/>
      <c r="FFC1153" s="237"/>
      <c r="FFD1153" s="237"/>
      <c r="FFE1153" s="237"/>
      <c r="FFF1153" s="237"/>
      <c r="FFG1153" s="237"/>
      <c r="FFH1153" s="237"/>
      <c r="FFI1153" s="237"/>
      <c r="FFJ1153" s="237"/>
      <c r="FFK1153" s="237"/>
      <c r="FFL1153" s="237"/>
      <c r="FFM1153" s="237"/>
      <c r="FFN1153" s="237"/>
      <c r="FFO1153" s="237"/>
      <c r="FFP1153" s="237"/>
      <c r="FFQ1153" s="237"/>
      <c r="FFR1153" s="237"/>
      <c r="FFS1153" s="237"/>
      <c r="FFT1153" s="237"/>
      <c r="FFU1153" s="237"/>
      <c r="FFV1153" s="237"/>
      <c r="FFW1153" s="237"/>
      <c r="FFX1153" s="237"/>
      <c r="FFY1153" s="237"/>
      <c r="FFZ1153" s="237"/>
      <c r="FGA1153" s="237"/>
      <c r="FGB1153" s="237"/>
      <c r="FGC1153" s="237"/>
      <c r="FGD1153" s="237"/>
      <c r="FGE1153" s="237"/>
      <c r="FGF1153" s="237"/>
      <c r="FGG1153" s="237"/>
      <c r="FGH1153" s="237"/>
      <c r="FGI1153" s="237"/>
      <c r="FGJ1153" s="237"/>
      <c r="FGK1153" s="237"/>
      <c r="FGL1153" s="237"/>
      <c r="FGM1153" s="237"/>
      <c r="FGN1153" s="237"/>
      <c r="FGO1153" s="237"/>
      <c r="FGP1153" s="237"/>
      <c r="FGQ1153" s="237"/>
      <c r="FGR1153" s="237"/>
      <c r="FGS1153" s="237"/>
      <c r="FGT1153" s="237"/>
      <c r="FGU1153" s="237"/>
      <c r="FGV1153" s="237"/>
      <c r="FGW1153" s="237"/>
      <c r="FGX1153" s="237"/>
      <c r="FGY1153" s="237"/>
      <c r="FGZ1153" s="237"/>
      <c r="FHA1153" s="237"/>
      <c r="FHB1153" s="237"/>
      <c r="FHC1153" s="237"/>
      <c r="FHD1153" s="237"/>
      <c r="FHE1153" s="237"/>
      <c r="FHF1153" s="237"/>
      <c r="FHG1153" s="237"/>
      <c r="FHH1153" s="237"/>
      <c r="FHI1153" s="237"/>
      <c r="FHJ1153" s="237"/>
      <c r="FHK1153" s="237"/>
      <c r="FHL1153" s="237"/>
      <c r="FHM1153" s="237"/>
      <c r="FHN1153" s="237"/>
      <c r="FHO1153" s="237"/>
      <c r="FHP1153" s="237"/>
      <c r="FHQ1153" s="237"/>
      <c r="FHR1153" s="237"/>
      <c r="FHS1153" s="237"/>
      <c r="FHT1153" s="237"/>
      <c r="FHU1153" s="237"/>
      <c r="FHV1153" s="237"/>
      <c r="FHW1153" s="237"/>
      <c r="FHX1153" s="237"/>
      <c r="FHY1153" s="237"/>
      <c r="FHZ1153" s="237"/>
      <c r="FIA1153" s="237"/>
      <c r="FIB1153" s="237"/>
      <c r="FIC1153" s="237"/>
      <c r="FID1153" s="237"/>
      <c r="FIE1153" s="237"/>
      <c r="FIF1153" s="237"/>
      <c r="FIG1153" s="237"/>
      <c r="FIH1153" s="237"/>
      <c r="FII1153" s="237"/>
      <c r="FIJ1153" s="237"/>
      <c r="FIK1153" s="237"/>
      <c r="FIL1153" s="237"/>
      <c r="FIM1153" s="237"/>
      <c r="FIN1153" s="237"/>
      <c r="FIO1153" s="237"/>
      <c r="FIP1153" s="237"/>
      <c r="FIQ1153" s="237"/>
      <c r="FIR1153" s="237"/>
      <c r="FIS1153" s="237"/>
      <c r="FIT1153" s="237"/>
      <c r="FIU1153" s="237"/>
      <c r="FIV1153" s="237"/>
      <c r="FIW1153" s="237"/>
      <c r="FIX1153" s="237"/>
      <c r="FIY1153" s="237"/>
      <c r="FIZ1153" s="237"/>
      <c r="FJA1153" s="237"/>
      <c r="FJB1153" s="237"/>
      <c r="FJC1153" s="237"/>
      <c r="FJD1153" s="237"/>
      <c r="FJE1153" s="237"/>
      <c r="FJF1153" s="237"/>
      <c r="FJG1153" s="237"/>
      <c r="FJH1153" s="237"/>
      <c r="FJI1153" s="237"/>
      <c r="FJJ1153" s="237"/>
      <c r="FJK1153" s="237"/>
      <c r="FJL1153" s="237"/>
      <c r="FJM1153" s="237"/>
      <c r="FJN1153" s="237"/>
      <c r="FJO1153" s="237"/>
      <c r="FJP1153" s="237"/>
      <c r="FJQ1153" s="237"/>
      <c r="FJR1153" s="237"/>
      <c r="FJS1153" s="237"/>
      <c r="FJT1153" s="237"/>
      <c r="FJU1153" s="237"/>
      <c r="FJV1153" s="237"/>
      <c r="FJW1153" s="237"/>
      <c r="FJX1153" s="237"/>
      <c r="FJY1153" s="237"/>
      <c r="FJZ1153" s="237"/>
      <c r="FKA1153" s="237"/>
      <c r="FKB1153" s="237"/>
      <c r="FKC1153" s="237"/>
      <c r="FKD1153" s="237"/>
      <c r="FKE1153" s="237"/>
      <c r="FKF1153" s="237"/>
      <c r="FKG1153" s="237"/>
      <c r="FKH1153" s="237"/>
      <c r="FKI1153" s="237"/>
      <c r="FKJ1153" s="237"/>
      <c r="FKK1153" s="237"/>
      <c r="FKL1153" s="237"/>
      <c r="FKM1153" s="237"/>
      <c r="FKN1153" s="237"/>
      <c r="FKO1153" s="237"/>
      <c r="FKP1153" s="237"/>
      <c r="FKQ1153" s="237"/>
      <c r="FKR1153" s="237"/>
      <c r="FKS1153" s="237"/>
      <c r="FKT1153" s="237"/>
      <c r="FKU1153" s="237"/>
      <c r="FKV1153" s="237"/>
      <c r="FKW1153" s="237"/>
      <c r="FKX1153" s="237"/>
      <c r="FKY1153" s="237"/>
      <c r="FKZ1153" s="237"/>
      <c r="FLA1153" s="237"/>
      <c r="FLB1153" s="237"/>
      <c r="FLC1153" s="237"/>
      <c r="FLD1153" s="237"/>
      <c r="FLE1153" s="237"/>
      <c r="FLF1153" s="237"/>
      <c r="FLG1153" s="237"/>
      <c r="FLH1153" s="237"/>
      <c r="FLI1153" s="237"/>
      <c r="FLJ1153" s="237"/>
      <c r="FLK1153" s="237"/>
      <c r="FLL1153" s="237"/>
      <c r="FLM1153" s="237"/>
      <c r="FLN1153" s="237"/>
      <c r="FLO1153" s="237"/>
      <c r="FLP1153" s="237"/>
      <c r="FLQ1153" s="237"/>
      <c r="FLR1153" s="237"/>
      <c r="FLS1153" s="237"/>
      <c r="FLT1153" s="237"/>
      <c r="FLU1153" s="237"/>
      <c r="FLV1153" s="237"/>
      <c r="FLW1153" s="237"/>
      <c r="FLX1153" s="237"/>
      <c r="FLY1153" s="237"/>
      <c r="FLZ1153" s="237"/>
      <c r="FMA1153" s="237"/>
      <c r="FMB1153" s="237"/>
      <c r="FMC1153" s="237"/>
      <c r="FMD1153" s="237"/>
      <c r="FME1153" s="237"/>
      <c r="FMF1153" s="237"/>
      <c r="FMG1153" s="237"/>
      <c r="FMH1153" s="237"/>
      <c r="FMI1153" s="237"/>
      <c r="FMJ1153" s="237"/>
      <c r="FMK1153" s="237"/>
      <c r="FML1153" s="237"/>
      <c r="FMM1153" s="237"/>
      <c r="FMN1153" s="237"/>
      <c r="FMO1153" s="237"/>
      <c r="FMP1153" s="237"/>
      <c r="FMQ1153" s="237"/>
      <c r="FMR1153" s="237"/>
      <c r="FMS1153" s="237"/>
      <c r="FMT1153" s="237"/>
      <c r="FMU1153" s="237"/>
      <c r="FMV1153" s="237"/>
      <c r="FMW1153" s="237"/>
      <c r="FMX1153" s="237"/>
      <c r="FMY1153" s="237"/>
      <c r="FMZ1153" s="237"/>
      <c r="FNA1153" s="237"/>
      <c r="FNB1153" s="237"/>
      <c r="FNC1153" s="237"/>
      <c r="FND1153" s="237"/>
      <c r="FNE1153" s="237"/>
      <c r="FNF1153" s="237"/>
      <c r="FNG1153" s="237"/>
      <c r="FNH1153" s="237"/>
      <c r="FNI1153" s="237"/>
      <c r="FNJ1153" s="237"/>
      <c r="FNK1153" s="237"/>
      <c r="FNL1153" s="237"/>
      <c r="FNM1153" s="237"/>
      <c r="FNN1153" s="237"/>
      <c r="FNO1153" s="237"/>
      <c r="FNP1153" s="237"/>
      <c r="FNQ1153" s="237"/>
      <c r="FNR1153" s="237"/>
      <c r="FNS1153" s="237"/>
      <c r="FNT1153" s="237"/>
      <c r="FNU1153" s="237"/>
      <c r="FNV1153" s="237"/>
      <c r="FNW1153" s="237"/>
      <c r="FNX1153" s="237"/>
      <c r="FNY1153" s="237"/>
      <c r="FNZ1153" s="237"/>
      <c r="FOA1153" s="237"/>
      <c r="FOB1153" s="237"/>
      <c r="FOC1153" s="237"/>
      <c r="FOD1153" s="237"/>
      <c r="FOE1153" s="237"/>
      <c r="FOF1153" s="237"/>
      <c r="FOG1153" s="237"/>
      <c r="FOH1153" s="237"/>
      <c r="FOI1153" s="237"/>
      <c r="FOJ1153" s="237"/>
      <c r="FOK1153" s="237"/>
      <c r="FOL1153" s="237"/>
      <c r="FOM1153" s="237"/>
      <c r="FON1153" s="237"/>
      <c r="FOO1153" s="237"/>
      <c r="FOP1153" s="237"/>
      <c r="FOQ1153" s="237"/>
      <c r="FOR1153" s="237"/>
      <c r="FOS1153" s="237"/>
      <c r="FOT1153" s="237"/>
      <c r="FOU1153" s="237"/>
      <c r="FOV1153" s="237"/>
      <c r="FOW1153" s="237"/>
      <c r="FOX1153" s="237"/>
      <c r="FOY1153" s="237"/>
      <c r="FOZ1153" s="237"/>
      <c r="FPA1153" s="237"/>
      <c r="FPB1153" s="237"/>
      <c r="FPC1153" s="237"/>
      <c r="FPD1153" s="237"/>
      <c r="FPE1153" s="237"/>
      <c r="FPF1153" s="237"/>
      <c r="FPG1153" s="237"/>
      <c r="FPH1153" s="237"/>
      <c r="FPI1153" s="237"/>
      <c r="FPJ1153" s="237"/>
      <c r="FPK1153" s="237"/>
      <c r="FPL1153" s="237"/>
      <c r="FPM1153" s="237"/>
      <c r="FPN1153" s="237"/>
      <c r="FPO1153" s="237"/>
      <c r="FPP1153" s="237"/>
      <c r="FPQ1153" s="237"/>
      <c r="FPR1153" s="237"/>
      <c r="FPS1153" s="237"/>
      <c r="FPT1153" s="237"/>
      <c r="FPU1153" s="237"/>
      <c r="FPV1153" s="237"/>
      <c r="FPW1153" s="237"/>
      <c r="FPX1153" s="237"/>
      <c r="FPY1153" s="237"/>
      <c r="FPZ1153" s="237"/>
      <c r="FQA1153" s="237"/>
      <c r="FQB1153" s="237"/>
      <c r="FQC1153" s="237"/>
      <c r="FQD1153" s="237"/>
      <c r="FQE1153" s="237"/>
      <c r="FQF1153" s="237"/>
      <c r="FQG1153" s="237"/>
      <c r="FQH1153" s="237"/>
      <c r="FQI1153" s="237"/>
      <c r="FQJ1153" s="237"/>
      <c r="FQK1153" s="237"/>
      <c r="FQL1153" s="237"/>
      <c r="FQM1153" s="237"/>
      <c r="FQN1153" s="237"/>
      <c r="FQO1153" s="237"/>
      <c r="FQP1153" s="237"/>
      <c r="FQQ1153" s="237"/>
      <c r="FQR1153" s="237"/>
      <c r="FQS1153" s="237"/>
      <c r="FQT1153" s="237"/>
      <c r="FQU1153" s="237"/>
      <c r="FQV1153" s="237"/>
      <c r="FQW1153" s="237"/>
      <c r="FQX1153" s="237"/>
      <c r="FQY1153" s="237"/>
      <c r="FQZ1153" s="237"/>
      <c r="FRA1153" s="237"/>
      <c r="FRB1153" s="237"/>
      <c r="FRC1153" s="237"/>
      <c r="FRD1153" s="237"/>
      <c r="FRE1153" s="237"/>
      <c r="FRF1153" s="237"/>
      <c r="FRG1153" s="237"/>
      <c r="FRH1153" s="237"/>
      <c r="FRI1153" s="237"/>
      <c r="FRJ1153" s="237"/>
      <c r="FRK1153" s="237"/>
      <c r="FRL1153" s="237"/>
      <c r="FRM1153" s="237"/>
      <c r="FRN1153" s="237"/>
      <c r="FRO1153" s="237"/>
      <c r="FRP1153" s="237"/>
      <c r="FRQ1153" s="237"/>
      <c r="FRR1153" s="237"/>
      <c r="FRS1153" s="237"/>
      <c r="FRT1153" s="237"/>
      <c r="FRU1153" s="237"/>
      <c r="FRV1153" s="237"/>
      <c r="FRW1153" s="237"/>
      <c r="FRX1153" s="237"/>
      <c r="FRY1153" s="237"/>
      <c r="FRZ1153" s="237"/>
      <c r="FSA1153" s="237"/>
      <c r="FSB1153" s="237"/>
      <c r="FSC1153" s="237"/>
      <c r="FSD1153" s="237"/>
      <c r="FSE1153" s="237"/>
      <c r="FSF1153" s="237"/>
      <c r="FSG1153" s="237"/>
      <c r="FSH1153" s="237"/>
      <c r="FSI1153" s="237"/>
      <c r="FSJ1153" s="237"/>
      <c r="FSK1153" s="237"/>
      <c r="FSL1153" s="237"/>
      <c r="FSM1153" s="237"/>
      <c r="FSN1153" s="237"/>
      <c r="FSO1153" s="237"/>
      <c r="FSP1153" s="237"/>
      <c r="FSQ1153" s="237"/>
      <c r="FSR1153" s="237"/>
      <c r="FSS1153" s="237"/>
      <c r="FST1153" s="237"/>
      <c r="FSU1153" s="237"/>
      <c r="FSV1153" s="237"/>
      <c r="FSW1153" s="237"/>
      <c r="FSX1153" s="237"/>
      <c r="FSY1153" s="237"/>
      <c r="FSZ1153" s="237"/>
      <c r="FTA1153" s="237"/>
      <c r="FTB1153" s="237"/>
      <c r="FTC1153" s="237"/>
      <c r="FTD1153" s="237"/>
      <c r="FTE1153" s="237"/>
      <c r="FTF1153" s="237"/>
      <c r="FTG1153" s="237"/>
      <c r="FTH1153" s="237"/>
      <c r="FTI1153" s="237"/>
      <c r="FTJ1153" s="237"/>
      <c r="FTK1153" s="237"/>
      <c r="FTL1153" s="237"/>
      <c r="FTM1153" s="237"/>
      <c r="FTN1153" s="237"/>
      <c r="FTO1153" s="237"/>
      <c r="FTP1153" s="237"/>
      <c r="FTQ1153" s="237"/>
      <c r="FTR1153" s="237"/>
      <c r="FTS1153" s="237"/>
      <c r="FTT1153" s="237"/>
      <c r="FTU1153" s="237"/>
      <c r="FTV1153" s="237"/>
      <c r="FTW1153" s="237"/>
      <c r="FTX1153" s="237"/>
      <c r="FTY1153" s="237"/>
      <c r="FTZ1153" s="237"/>
      <c r="FUA1153" s="237"/>
      <c r="FUB1153" s="237"/>
      <c r="FUC1153" s="237"/>
      <c r="FUD1153" s="237"/>
      <c r="FUE1153" s="237"/>
      <c r="FUF1153" s="237"/>
      <c r="FUG1153" s="237"/>
      <c r="FUH1153" s="237"/>
      <c r="FUI1153" s="237"/>
      <c r="FUJ1153" s="237"/>
      <c r="FUK1153" s="237"/>
      <c r="FUL1153" s="237"/>
      <c r="FUM1153" s="237"/>
      <c r="FUN1153" s="237"/>
      <c r="FUO1153" s="237"/>
      <c r="FUP1153" s="237"/>
      <c r="FUQ1153" s="237"/>
      <c r="FUR1153" s="237"/>
      <c r="FUS1153" s="237"/>
      <c r="FUT1153" s="237"/>
      <c r="FUU1153" s="237"/>
      <c r="FUV1153" s="237"/>
      <c r="FUW1153" s="237"/>
      <c r="FUX1153" s="237"/>
      <c r="FUY1153" s="237"/>
      <c r="FUZ1153" s="237"/>
      <c r="FVA1153" s="237"/>
      <c r="FVB1153" s="237"/>
      <c r="FVC1153" s="237"/>
      <c r="FVD1153" s="237"/>
      <c r="FVE1153" s="237"/>
      <c r="FVF1153" s="237"/>
      <c r="FVG1153" s="237"/>
      <c r="FVH1153" s="237"/>
      <c r="FVI1153" s="237"/>
      <c r="FVJ1153" s="237"/>
      <c r="FVK1153" s="237"/>
      <c r="FVL1153" s="237"/>
      <c r="FVM1153" s="237"/>
      <c r="FVN1153" s="237"/>
      <c r="FVO1153" s="237"/>
      <c r="FVP1153" s="237"/>
      <c r="FVQ1153" s="237"/>
      <c r="FVR1153" s="237"/>
      <c r="FVS1153" s="237"/>
      <c r="FVT1153" s="237"/>
      <c r="FVU1153" s="237"/>
      <c r="FVV1153" s="237"/>
      <c r="FVW1153" s="237"/>
      <c r="FVX1153" s="237"/>
      <c r="FVY1153" s="237"/>
      <c r="FVZ1153" s="237"/>
      <c r="FWA1153" s="237"/>
      <c r="FWB1153" s="237"/>
      <c r="FWC1153" s="237"/>
      <c r="FWD1153" s="237"/>
      <c r="FWE1153" s="237"/>
      <c r="FWF1153" s="237"/>
      <c r="FWG1153" s="237"/>
      <c r="FWH1153" s="237"/>
      <c r="FWI1153" s="237"/>
      <c r="FWJ1153" s="237"/>
      <c r="FWK1153" s="237"/>
      <c r="FWL1153" s="237"/>
      <c r="FWM1153" s="237"/>
      <c r="FWN1153" s="237"/>
      <c r="FWO1153" s="237"/>
      <c r="FWP1153" s="237"/>
      <c r="FWQ1153" s="237"/>
      <c r="FWR1153" s="237"/>
      <c r="FWS1153" s="237"/>
      <c r="FWT1153" s="237"/>
      <c r="FWU1153" s="237"/>
      <c r="FWV1153" s="237"/>
      <c r="FWW1153" s="237"/>
      <c r="FWX1153" s="237"/>
      <c r="FWY1153" s="237"/>
      <c r="FWZ1153" s="237"/>
      <c r="FXA1153" s="237"/>
      <c r="FXB1153" s="237"/>
      <c r="FXC1153" s="237"/>
      <c r="FXD1153" s="237"/>
      <c r="FXE1153" s="237"/>
      <c r="FXF1153" s="237"/>
      <c r="FXG1153" s="237"/>
      <c r="FXH1153" s="237"/>
      <c r="FXI1153" s="237"/>
      <c r="FXJ1153" s="237"/>
      <c r="FXK1153" s="237"/>
      <c r="FXL1153" s="237"/>
      <c r="FXM1153" s="237"/>
      <c r="FXN1153" s="237"/>
      <c r="FXO1153" s="237"/>
      <c r="FXP1153" s="237"/>
      <c r="FXQ1153" s="237"/>
      <c r="FXR1153" s="237"/>
      <c r="FXS1153" s="237"/>
      <c r="FXT1153" s="237"/>
      <c r="FXU1153" s="237"/>
      <c r="FXV1153" s="237"/>
      <c r="FXW1153" s="237"/>
      <c r="FXX1153" s="237"/>
      <c r="FXY1153" s="237"/>
      <c r="FXZ1153" s="237"/>
      <c r="FYA1153" s="237"/>
      <c r="FYB1153" s="237"/>
      <c r="FYC1153" s="237"/>
      <c r="FYD1153" s="237"/>
      <c r="FYE1153" s="237"/>
      <c r="FYF1153" s="237"/>
      <c r="FYG1153" s="237"/>
      <c r="FYH1153" s="237"/>
      <c r="FYI1153" s="237"/>
      <c r="FYJ1153" s="237"/>
      <c r="FYK1153" s="237"/>
      <c r="FYL1153" s="237"/>
      <c r="FYM1153" s="237"/>
      <c r="FYN1153" s="237"/>
      <c r="FYO1153" s="237"/>
      <c r="FYP1153" s="237"/>
      <c r="FYQ1153" s="237"/>
      <c r="FYR1153" s="237"/>
      <c r="FYS1153" s="237"/>
      <c r="FYT1153" s="237"/>
      <c r="FYU1153" s="237"/>
      <c r="FYV1153" s="237"/>
      <c r="FYW1153" s="237"/>
      <c r="FYX1153" s="237"/>
      <c r="FYY1153" s="237"/>
      <c r="FYZ1153" s="237"/>
      <c r="FZA1153" s="237"/>
      <c r="FZB1153" s="237"/>
      <c r="FZC1153" s="237"/>
      <c r="FZD1153" s="237"/>
      <c r="FZE1153" s="237"/>
      <c r="FZF1153" s="237"/>
      <c r="FZG1153" s="237"/>
      <c r="FZH1153" s="237"/>
      <c r="FZI1153" s="237"/>
      <c r="FZJ1153" s="237"/>
      <c r="FZK1153" s="237"/>
      <c r="FZL1153" s="237"/>
      <c r="FZM1153" s="237"/>
      <c r="FZN1153" s="237"/>
      <c r="FZO1153" s="237"/>
      <c r="FZP1153" s="237"/>
      <c r="FZQ1153" s="237"/>
      <c r="FZR1153" s="237"/>
      <c r="FZS1153" s="237"/>
      <c r="FZT1153" s="237"/>
      <c r="FZU1153" s="237"/>
      <c r="FZV1153" s="237"/>
      <c r="FZW1153" s="237"/>
      <c r="FZX1153" s="237"/>
      <c r="FZY1153" s="237"/>
      <c r="FZZ1153" s="237"/>
      <c r="GAA1153" s="237"/>
      <c r="GAB1153" s="237"/>
      <c r="GAC1153" s="237"/>
      <c r="GAD1153" s="237"/>
      <c r="GAE1153" s="237"/>
      <c r="GAF1153" s="237"/>
      <c r="GAG1153" s="237"/>
      <c r="GAH1153" s="237"/>
      <c r="GAI1153" s="237"/>
      <c r="GAJ1153" s="237"/>
      <c r="GAK1153" s="237"/>
      <c r="GAL1153" s="237"/>
      <c r="GAM1153" s="237"/>
      <c r="GAN1153" s="237"/>
      <c r="GAO1153" s="237"/>
      <c r="GAP1153" s="237"/>
      <c r="GAQ1153" s="237"/>
      <c r="GAR1153" s="237"/>
      <c r="GAS1153" s="237"/>
      <c r="GAT1153" s="237"/>
      <c r="GAU1153" s="237"/>
      <c r="GAV1153" s="237"/>
      <c r="GAW1153" s="237"/>
      <c r="GAX1153" s="237"/>
      <c r="GAY1153" s="237"/>
      <c r="GAZ1153" s="237"/>
      <c r="GBA1153" s="237"/>
      <c r="GBB1153" s="237"/>
      <c r="GBC1153" s="237"/>
      <c r="GBD1153" s="237"/>
      <c r="GBE1153" s="237"/>
      <c r="GBF1153" s="237"/>
      <c r="GBG1153" s="237"/>
      <c r="GBH1153" s="237"/>
      <c r="GBI1153" s="237"/>
      <c r="GBJ1153" s="237"/>
      <c r="GBK1153" s="237"/>
      <c r="GBL1153" s="237"/>
      <c r="GBM1153" s="237"/>
      <c r="GBN1153" s="237"/>
      <c r="GBO1153" s="237"/>
      <c r="GBP1153" s="237"/>
      <c r="GBQ1153" s="237"/>
      <c r="GBR1153" s="237"/>
      <c r="GBS1153" s="237"/>
      <c r="GBT1153" s="237"/>
      <c r="GBU1153" s="237"/>
      <c r="GBV1153" s="237"/>
      <c r="GBW1153" s="237"/>
      <c r="GBX1153" s="237"/>
      <c r="GBY1153" s="237"/>
      <c r="GBZ1153" s="237"/>
      <c r="GCA1153" s="237"/>
      <c r="GCB1153" s="237"/>
      <c r="GCC1153" s="237"/>
      <c r="GCD1153" s="237"/>
      <c r="GCE1153" s="237"/>
      <c r="GCF1153" s="237"/>
      <c r="GCG1153" s="237"/>
      <c r="GCH1153" s="237"/>
      <c r="GCI1153" s="237"/>
      <c r="GCJ1153" s="237"/>
      <c r="GCK1153" s="237"/>
      <c r="GCL1153" s="237"/>
      <c r="GCM1153" s="237"/>
      <c r="GCN1153" s="237"/>
      <c r="GCO1153" s="237"/>
      <c r="GCP1153" s="237"/>
      <c r="GCQ1153" s="237"/>
      <c r="GCR1153" s="237"/>
      <c r="GCS1153" s="237"/>
      <c r="GCT1153" s="237"/>
      <c r="GCU1153" s="237"/>
      <c r="GCV1153" s="237"/>
      <c r="GCW1153" s="237"/>
      <c r="GCX1153" s="237"/>
      <c r="GCY1153" s="237"/>
      <c r="GCZ1153" s="237"/>
      <c r="GDA1153" s="237"/>
      <c r="GDB1153" s="237"/>
      <c r="GDC1153" s="237"/>
      <c r="GDD1153" s="237"/>
      <c r="GDE1153" s="237"/>
      <c r="GDF1153" s="237"/>
      <c r="GDG1153" s="237"/>
      <c r="GDH1153" s="237"/>
      <c r="GDI1153" s="237"/>
      <c r="GDJ1153" s="237"/>
      <c r="GDK1153" s="237"/>
      <c r="GDL1153" s="237"/>
      <c r="GDM1153" s="237"/>
      <c r="GDN1153" s="237"/>
      <c r="GDO1153" s="237"/>
      <c r="GDP1153" s="237"/>
      <c r="GDQ1153" s="237"/>
      <c r="GDR1153" s="237"/>
      <c r="GDS1153" s="237"/>
      <c r="GDT1153" s="237"/>
      <c r="GDU1153" s="237"/>
      <c r="GDV1153" s="237"/>
      <c r="GDW1153" s="237"/>
      <c r="GDX1153" s="237"/>
      <c r="GDY1153" s="237"/>
      <c r="GDZ1153" s="237"/>
      <c r="GEA1153" s="237"/>
      <c r="GEB1153" s="237"/>
      <c r="GEC1153" s="237"/>
      <c r="GED1153" s="237"/>
      <c r="GEE1153" s="237"/>
      <c r="GEF1153" s="237"/>
      <c r="GEG1153" s="237"/>
      <c r="GEH1153" s="237"/>
      <c r="GEI1153" s="237"/>
      <c r="GEJ1153" s="237"/>
      <c r="GEK1153" s="237"/>
      <c r="GEL1153" s="237"/>
      <c r="GEM1153" s="237"/>
      <c r="GEN1153" s="237"/>
      <c r="GEO1153" s="237"/>
      <c r="GEP1153" s="237"/>
      <c r="GEQ1153" s="237"/>
      <c r="GER1153" s="237"/>
      <c r="GES1153" s="237"/>
      <c r="GET1153" s="237"/>
      <c r="GEU1153" s="237"/>
      <c r="GEV1153" s="237"/>
      <c r="GEW1153" s="237"/>
      <c r="GEX1153" s="237"/>
      <c r="GEY1153" s="237"/>
      <c r="GEZ1153" s="237"/>
      <c r="GFA1153" s="237"/>
      <c r="GFB1153" s="237"/>
      <c r="GFC1153" s="237"/>
      <c r="GFD1153" s="237"/>
      <c r="GFE1153" s="237"/>
      <c r="GFF1153" s="237"/>
      <c r="GFG1153" s="237"/>
      <c r="GFH1153" s="237"/>
      <c r="GFI1153" s="237"/>
      <c r="GFJ1153" s="237"/>
      <c r="GFK1153" s="237"/>
      <c r="GFL1153" s="237"/>
      <c r="GFM1153" s="237"/>
      <c r="GFN1153" s="237"/>
      <c r="GFO1153" s="237"/>
      <c r="GFP1153" s="237"/>
      <c r="GFQ1153" s="237"/>
      <c r="GFR1153" s="237"/>
      <c r="GFS1153" s="237"/>
      <c r="GFT1153" s="237"/>
      <c r="GFU1153" s="237"/>
      <c r="GFV1153" s="237"/>
      <c r="GFW1153" s="237"/>
      <c r="GFX1153" s="237"/>
      <c r="GFY1153" s="237"/>
      <c r="GFZ1153" s="237"/>
      <c r="GGA1153" s="237"/>
      <c r="GGB1153" s="237"/>
      <c r="GGC1153" s="237"/>
      <c r="GGD1153" s="237"/>
      <c r="GGE1153" s="237"/>
      <c r="GGF1153" s="237"/>
      <c r="GGG1153" s="237"/>
      <c r="GGH1153" s="237"/>
      <c r="GGI1153" s="237"/>
      <c r="GGJ1153" s="237"/>
      <c r="GGK1153" s="237"/>
      <c r="GGL1153" s="237"/>
      <c r="GGM1153" s="237"/>
      <c r="GGN1153" s="237"/>
      <c r="GGO1153" s="237"/>
      <c r="GGP1153" s="237"/>
      <c r="GGQ1153" s="237"/>
      <c r="GGR1153" s="237"/>
      <c r="GGS1153" s="237"/>
      <c r="GGT1153" s="237"/>
      <c r="GGU1153" s="237"/>
      <c r="GGV1153" s="237"/>
      <c r="GGW1153" s="237"/>
      <c r="GGX1153" s="237"/>
      <c r="GGY1153" s="237"/>
      <c r="GGZ1153" s="237"/>
      <c r="GHA1153" s="237"/>
      <c r="GHB1153" s="237"/>
      <c r="GHC1153" s="237"/>
      <c r="GHD1153" s="237"/>
      <c r="GHE1153" s="237"/>
      <c r="GHF1153" s="237"/>
      <c r="GHG1153" s="237"/>
      <c r="GHH1153" s="237"/>
      <c r="GHI1153" s="237"/>
      <c r="GHJ1153" s="237"/>
      <c r="GHK1153" s="237"/>
      <c r="GHL1153" s="237"/>
      <c r="GHM1153" s="237"/>
      <c r="GHN1153" s="237"/>
      <c r="GHO1153" s="237"/>
      <c r="GHP1153" s="237"/>
      <c r="GHQ1153" s="237"/>
      <c r="GHR1153" s="237"/>
      <c r="GHS1153" s="237"/>
      <c r="GHT1153" s="237"/>
      <c r="GHU1153" s="237"/>
      <c r="GHV1153" s="237"/>
      <c r="GHW1153" s="237"/>
      <c r="GHX1153" s="237"/>
      <c r="GHY1153" s="237"/>
      <c r="GHZ1153" s="237"/>
      <c r="GIA1153" s="237"/>
      <c r="GIB1153" s="237"/>
      <c r="GIC1153" s="237"/>
      <c r="GID1153" s="237"/>
      <c r="GIE1153" s="237"/>
      <c r="GIF1153" s="237"/>
      <c r="GIG1153" s="237"/>
      <c r="GIH1153" s="237"/>
      <c r="GII1153" s="237"/>
      <c r="GIJ1153" s="237"/>
      <c r="GIK1153" s="237"/>
      <c r="GIL1153" s="237"/>
      <c r="GIM1153" s="237"/>
      <c r="GIN1153" s="237"/>
      <c r="GIO1153" s="237"/>
      <c r="GIP1153" s="237"/>
      <c r="GIQ1153" s="237"/>
      <c r="GIR1153" s="237"/>
      <c r="GIS1153" s="237"/>
      <c r="GIT1153" s="237"/>
      <c r="GIU1153" s="237"/>
      <c r="GIV1153" s="237"/>
      <c r="GIW1153" s="237"/>
      <c r="GIX1153" s="237"/>
      <c r="GIY1153" s="237"/>
      <c r="GIZ1153" s="237"/>
      <c r="GJA1153" s="237"/>
      <c r="GJB1153" s="237"/>
      <c r="GJC1153" s="237"/>
      <c r="GJD1153" s="237"/>
      <c r="GJE1153" s="237"/>
      <c r="GJF1153" s="237"/>
      <c r="GJG1153" s="237"/>
      <c r="GJH1153" s="237"/>
      <c r="GJI1153" s="237"/>
      <c r="GJJ1153" s="237"/>
      <c r="GJK1153" s="237"/>
      <c r="GJL1153" s="237"/>
      <c r="GJM1153" s="237"/>
      <c r="GJN1153" s="237"/>
      <c r="GJO1153" s="237"/>
      <c r="GJP1153" s="237"/>
      <c r="GJQ1153" s="237"/>
      <c r="GJR1153" s="237"/>
      <c r="GJS1153" s="237"/>
      <c r="GJT1153" s="237"/>
      <c r="GJU1153" s="237"/>
      <c r="GJV1153" s="237"/>
      <c r="GJW1153" s="237"/>
      <c r="GJX1153" s="237"/>
      <c r="GJY1153" s="237"/>
      <c r="GJZ1153" s="237"/>
      <c r="GKA1153" s="237"/>
      <c r="GKB1153" s="237"/>
      <c r="GKC1153" s="237"/>
      <c r="GKD1153" s="237"/>
      <c r="GKE1153" s="237"/>
      <c r="GKF1153" s="237"/>
      <c r="GKG1153" s="237"/>
      <c r="GKH1153" s="237"/>
      <c r="GKI1153" s="237"/>
      <c r="GKJ1153" s="237"/>
      <c r="GKK1153" s="237"/>
      <c r="GKL1153" s="237"/>
      <c r="GKM1153" s="237"/>
      <c r="GKN1153" s="237"/>
      <c r="GKO1153" s="237"/>
      <c r="GKP1153" s="237"/>
      <c r="GKQ1153" s="237"/>
      <c r="GKR1153" s="237"/>
      <c r="GKS1153" s="237"/>
      <c r="GKT1153" s="237"/>
      <c r="GKU1153" s="237"/>
      <c r="GKV1153" s="237"/>
      <c r="GKW1153" s="237"/>
      <c r="GKX1153" s="237"/>
      <c r="GKY1153" s="237"/>
      <c r="GKZ1153" s="237"/>
      <c r="GLA1153" s="237"/>
      <c r="GLB1153" s="237"/>
      <c r="GLC1153" s="237"/>
      <c r="GLD1153" s="237"/>
      <c r="GLE1153" s="237"/>
      <c r="GLF1153" s="237"/>
      <c r="GLG1153" s="237"/>
      <c r="GLH1153" s="237"/>
      <c r="GLI1153" s="237"/>
      <c r="GLJ1153" s="237"/>
      <c r="GLK1153" s="237"/>
      <c r="GLL1153" s="237"/>
      <c r="GLM1153" s="237"/>
      <c r="GLN1153" s="237"/>
      <c r="GLO1153" s="237"/>
      <c r="GLP1153" s="237"/>
      <c r="GLQ1153" s="237"/>
      <c r="GLR1153" s="237"/>
      <c r="GLS1153" s="237"/>
      <c r="GLT1153" s="237"/>
      <c r="GLU1153" s="237"/>
      <c r="GLV1153" s="237"/>
      <c r="GLW1153" s="237"/>
      <c r="GLX1153" s="237"/>
      <c r="GLY1153" s="237"/>
      <c r="GLZ1153" s="237"/>
      <c r="GMA1153" s="237"/>
      <c r="GMB1153" s="237"/>
      <c r="GMC1153" s="237"/>
      <c r="GMD1153" s="237"/>
      <c r="GME1153" s="237"/>
      <c r="GMF1153" s="237"/>
      <c r="GMG1153" s="237"/>
      <c r="GMH1153" s="237"/>
      <c r="GMI1153" s="237"/>
      <c r="GMJ1153" s="237"/>
      <c r="GMK1153" s="237"/>
      <c r="GML1153" s="237"/>
      <c r="GMM1153" s="237"/>
      <c r="GMN1153" s="237"/>
      <c r="GMO1153" s="237"/>
      <c r="GMP1153" s="237"/>
      <c r="GMQ1153" s="237"/>
      <c r="GMR1153" s="237"/>
      <c r="GMS1153" s="237"/>
      <c r="GMT1153" s="237"/>
      <c r="GMU1153" s="237"/>
      <c r="GMV1153" s="237"/>
      <c r="GMW1153" s="237"/>
      <c r="GMX1153" s="237"/>
      <c r="GMY1153" s="237"/>
      <c r="GMZ1153" s="237"/>
      <c r="GNA1153" s="237"/>
      <c r="GNB1153" s="237"/>
      <c r="GNC1153" s="237"/>
      <c r="GND1153" s="237"/>
      <c r="GNE1153" s="237"/>
      <c r="GNF1153" s="237"/>
      <c r="GNG1153" s="237"/>
      <c r="GNH1153" s="237"/>
      <c r="GNI1153" s="237"/>
      <c r="GNJ1153" s="237"/>
      <c r="GNK1153" s="237"/>
      <c r="GNL1153" s="237"/>
      <c r="GNM1153" s="237"/>
      <c r="GNN1153" s="237"/>
      <c r="GNO1153" s="237"/>
      <c r="GNP1153" s="237"/>
      <c r="GNQ1153" s="237"/>
      <c r="GNR1153" s="237"/>
      <c r="GNS1153" s="237"/>
      <c r="GNT1153" s="237"/>
      <c r="GNU1153" s="237"/>
      <c r="GNV1153" s="237"/>
      <c r="GNW1153" s="237"/>
      <c r="GNX1153" s="237"/>
      <c r="GNY1153" s="237"/>
      <c r="GNZ1153" s="237"/>
      <c r="GOA1153" s="237"/>
      <c r="GOB1153" s="237"/>
      <c r="GOC1153" s="237"/>
      <c r="GOD1153" s="237"/>
      <c r="GOE1153" s="237"/>
      <c r="GOF1153" s="237"/>
      <c r="GOG1153" s="237"/>
      <c r="GOH1153" s="237"/>
      <c r="GOI1153" s="237"/>
      <c r="GOJ1153" s="237"/>
      <c r="GOK1153" s="237"/>
      <c r="GOL1153" s="237"/>
      <c r="GOM1153" s="237"/>
      <c r="GON1153" s="237"/>
      <c r="GOO1153" s="237"/>
      <c r="GOP1153" s="237"/>
      <c r="GOQ1153" s="237"/>
      <c r="GOR1153" s="237"/>
      <c r="GOS1153" s="237"/>
      <c r="GOT1153" s="237"/>
      <c r="GOU1153" s="237"/>
      <c r="GOV1153" s="237"/>
      <c r="GOW1153" s="237"/>
      <c r="GOX1153" s="237"/>
      <c r="GOY1153" s="237"/>
      <c r="GOZ1153" s="237"/>
      <c r="GPA1153" s="237"/>
      <c r="GPB1153" s="237"/>
      <c r="GPC1153" s="237"/>
      <c r="GPD1153" s="237"/>
      <c r="GPE1153" s="237"/>
      <c r="GPF1153" s="237"/>
      <c r="GPG1153" s="237"/>
      <c r="GPH1153" s="237"/>
      <c r="GPI1153" s="237"/>
      <c r="GPJ1153" s="237"/>
      <c r="GPK1153" s="237"/>
      <c r="GPL1153" s="237"/>
      <c r="GPM1153" s="237"/>
      <c r="GPN1153" s="237"/>
      <c r="GPO1153" s="237"/>
      <c r="GPP1153" s="237"/>
      <c r="GPQ1153" s="237"/>
      <c r="GPR1153" s="237"/>
      <c r="GPS1153" s="237"/>
      <c r="GPT1153" s="237"/>
      <c r="GPU1153" s="237"/>
      <c r="GPV1153" s="237"/>
      <c r="GPW1153" s="237"/>
      <c r="GPX1153" s="237"/>
      <c r="GPY1153" s="237"/>
      <c r="GPZ1153" s="237"/>
      <c r="GQA1153" s="237"/>
      <c r="GQB1153" s="237"/>
      <c r="GQC1153" s="237"/>
      <c r="GQD1153" s="237"/>
      <c r="GQE1153" s="237"/>
      <c r="GQF1153" s="237"/>
      <c r="GQG1153" s="237"/>
      <c r="GQH1153" s="237"/>
      <c r="GQI1153" s="237"/>
      <c r="GQJ1153" s="237"/>
      <c r="GQK1153" s="237"/>
      <c r="GQL1153" s="237"/>
      <c r="GQM1153" s="237"/>
      <c r="GQN1153" s="237"/>
      <c r="GQO1153" s="237"/>
      <c r="GQP1153" s="237"/>
      <c r="GQQ1153" s="237"/>
      <c r="GQR1153" s="237"/>
      <c r="GQS1153" s="237"/>
      <c r="GQT1153" s="237"/>
      <c r="GQU1153" s="237"/>
      <c r="GQV1153" s="237"/>
      <c r="GQW1153" s="237"/>
      <c r="GQX1153" s="237"/>
      <c r="GQY1153" s="237"/>
      <c r="GQZ1153" s="237"/>
      <c r="GRA1153" s="237"/>
      <c r="GRB1153" s="237"/>
      <c r="GRC1153" s="237"/>
      <c r="GRD1153" s="237"/>
      <c r="GRE1153" s="237"/>
      <c r="GRF1153" s="237"/>
      <c r="GRG1153" s="237"/>
      <c r="GRH1153" s="237"/>
      <c r="GRI1153" s="237"/>
      <c r="GRJ1153" s="237"/>
      <c r="GRK1153" s="237"/>
      <c r="GRL1153" s="237"/>
      <c r="GRM1153" s="237"/>
      <c r="GRN1153" s="237"/>
      <c r="GRO1153" s="237"/>
      <c r="GRP1153" s="237"/>
      <c r="GRQ1153" s="237"/>
      <c r="GRR1153" s="237"/>
      <c r="GRS1153" s="237"/>
      <c r="GRT1153" s="237"/>
      <c r="GRU1153" s="237"/>
      <c r="GRV1153" s="237"/>
      <c r="GRW1153" s="237"/>
      <c r="GRX1153" s="237"/>
      <c r="GRY1153" s="237"/>
      <c r="GRZ1153" s="237"/>
      <c r="GSA1153" s="237"/>
      <c r="GSB1153" s="237"/>
      <c r="GSC1153" s="237"/>
      <c r="GSD1153" s="237"/>
      <c r="GSE1153" s="237"/>
      <c r="GSF1153" s="237"/>
      <c r="GSG1153" s="237"/>
      <c r="GSH1153" s="237"/>
      <c r="GSI1153" s="237"/>
      <c r="GSJ1153" s="237"/>
      <c r="GSK1153" s="237"/>
      <c r="GSL1153" s="237"/>
      <c r="GSM1153" s="237"/>
      <c r="GSN1153" s="237"/>
      <c r="GSO1153" s="237"/>
      <c r="GSP1153" s="237"/>
      <c r="GSQ1153" s="237"/>
      <c r="GSR1153" s="237"/>
      <c r="GSS1153" s="237"/>
      <c r="GST1153" s="237"/>
      <c r="GSU1153" s="237"/>
      <c r="GSV1153" s="237"/>
      <c r="GSW1153" s="237"/>
      <c r="GSX1153" s="237"/>
      <c r="GSY1153" s="237"/>
      <c r="GSZ1153" s="237"/>
      <c r="GTA1153" s="237"/>
      <c r="GTB1153" s="237"/>
      <c r="GTC1153" s="237"/>
      <c r="GTD1153" s="237"/>
      <c r="GTE1153" s="237"/>
      <c r="GTF1153" s="237"/>
      <c r="GTG1153" s="237"/>
      <c r="GTH1153" s="237"/>
      <c r="GTI1153" s="237"/>
      <c r="GTJ1153" s="237"/>
      <c r="GTK1153" s="237"/>
      <c r="GTL1153" s="237"/>
      <c r="GTM1153" s="237"/>
      <c r="GTN1153" s="237"/>
      <c r="GTO1153" s="237"/>
      <c r="GTP1153" s="237"/>
      <c r="GTQ1153" s="237"/>
      <c r="GTR1153" s="237"/>
      <c r="GTS1153" s="237"/>
      <c r="GTT1153" s="237"/>
      <c r="GTU1153" s="237"/>
      <c r="GTV1153" s="237"/>
      <c r="GTW1153" s="237"/>
      <c r="GTX1153" s="237"/>
      <c r="GTY1153" s="237"/>
      <c r="GTZ1153" s="237"/>
      <c r="GUA1153" s="237"/>
      <c r="GUB1153" s="237"/>
      <c r="GUC1153" s="237"/>
      <c r="GUD1153" s="237"/>
      <c r="GUE1153" s="237"/>
      <c r="GUF1153" s="237"/>
      <c r="GUG1153" s="237"/>
      <c r="GUH1153" s="237"/>
      <c r="GUI1153" s="237"/>
      <c r="GUJ1153" s="237"/>
      <c r="GUK1153" s="237"/>
      <c r="GUL1153" s="237"/>
      <c r="GUM1153" s="237"/>
      <c r="GUN1153" s="237"/>
      <c r="GUO1153" s="237"/>
      <c r="GUP1153" s="237"/>
      <c r="GUQ1153" s="237"/>
      <c r="GUR1153" s="237"/>
      <c r="GUS1153" s="237"/>
      <c r="GUT1153" s="237"/>
      <c r="GUU1153" s="237"/>
      <c r="GUV1153" s="237"/>
      <c r="GUW1153" s="237"/>
      <c r="GUX1153" s="237"/>
      <c r="GUY1153" s="237"/>
      <c r="GUZ1153" s="237"/>
      <c r="GVA1153" s="237"/>
      <c r="GVB1153" s="237"/>
      <c r="GVC1153" s="237"/>
      <c r="GVD1153" s="237"/>
      <c r="GVE1153" s="237"/>
      <c r="GVF1153" s="237"/>
      <c r="GVG1153" s="237"/>
      <c r="GVH1153" s="237"/>
      <c r="GVI1153" s="237"/>
      <c r="GVJ1153" s="237"/>
      <c r="GVK1153" s="237"/>
      <c r="GVL1153" s="237"/>
      <c r="GVM1153" s="237"/>
      <c r="GVN1153" s="237"/>
      <c r="GVO1153" s="237"/>
      <c r="GVP1153" s="237"/>
      <c r="GVQ1153" s="237"/>
      <c r="GVR1153" s="237"/>
      <c r="GVS1153" s="237"/>
      <c r="GVT1153" s="237"/>
      <c r="GVU1153" s="237"/>
      <c r="GVV1153" s="237"/>
      <c r="GVW1153" s="237"/>
      <c r="GVX1153" s="237"/>
      <c r="GVY1153" s="237"/>
      <c r="GVZ1153" s="237"/>
      <c r="GWA1153" s="237"/>
      <c r="GWB1153" s="237"/>
      <c r="GWC1153" s="237"/>
      <c r="GWD1153" s="237"/>
      <c r="GWE1153" s="237"/>
      <c r="GWF1153" s="237"/>
      <c r="GWG1153" s="237"/>
      <c r="GWH1153" s="237"/>
      <c r="GWI1153" s="237"/>
      <c r="GWJ1153" s="237"/>
      <c r="GWK1153" s="237"/>
      <c r="GWL1153" s="237"/>
      <c r="GWM1153" s="237"/>
      <c r="GWN1153" s="237"/>
      <c r="GWO1153" s="237"/>
      <c r="GWP1153" s="237"/>
      <c r="GWQ1153" s="237"/>
      <c r="GWR1153" s="237"/>
      <c r="GWS1153" s="237"/>
      <c r="GWT1153" s="237"/>
      <c r="GWU1153" s="237"/>
      <c r="GWV1153" s="237"/>
      <c r="GWW1153" s="237"/>
      <c r="GWX1153" s="237"/>
      <c r="GWY1153" s="237"/>
      <c r="GWZ1153" s="237"/>
      <c r="GXA1153" s="237"/>
      <c r="GXB1153" s="237"/>
      <c r="GXC1153" s="237"/>
      <c r="GXD1153" s="237"/>
      <c r="GXE1153" s="237"/>
      <c r="GXF1153" s="237"/>
      <c r="GXG1153" s="237"/>
      <c r="GXH1153" s="237"/>
      <c r="GXI1153" s="237"/>
      <c r="GXJ1153" s="237"/>
      <c r="GXK1153" s="237"/>
      <c r="GXL1153" s="237"/>
      <c r="GXM1153" s="237"/>
      <c r="GXN1153" s="237"/>
      <c r="GXO1153" s="237"/>
      <c r="GXP1153" s="237"/>
      <c r="GXQ1153" s="237"/>
      <c r="GXR1153" s="237"/>
      <c r="GXS1153" s="237"/>
      <c r="GXT1153" s="237"/>
      <c r="GXU1153" s="237"/>
      <c r="GXV1153" s="237"/>
      <c r="GXW1153" s="237"/>
      <c r="GXX1153" s="237"/>
      <c r="GXY1153" s="237"/>
      <c r="GXZ1153" s="237"/>
      <c r="GYA1153" s="237"/>
      <c r="GYB1153" s="237"/>
      <c r="GYC1153" s="237"/>
      <c r="GYD1153" s="237"/>
      <c r="GYE1153" s="237"/>
      <c r="GYF1153" s="237"/>
      <c r="GYG1153" s="237"/>
      <c r="GYH1153" s="237"/>
      <c r="GYI1153" s="237"/>
      <c r="GYJ1153" s="237"/>
      <c r="GYK1153" s="237"/>
      <c r="GYL1153" s="237"/>
      <c r="GYM1153" s="237"/>
      <c r="GYN1153" s="237"/>
      <c r="GYO1153" s="237"/>
      <c r="GYP1153" s="237"/>
      <c r="GYQ1153" s="237"/>
      <c r="GYR1153" s="237"/>
      <c r="GYS1153" s="237"/>
      <c r="GYT1153" s="237"/>
      <c r="GYU1153" s="237"/>
      <c r="GYV1153" s="237"/>
      <c r="GYW1153" s="237"/>
      <c r="GYX1153" s="237"/>
      <c r="GYY1153" s="237"/>
      <c r="GYZ1153" s="237"/>
      <c r="GZA1153" s="237"/>
      <c r="GZB1153" s="237"/>
      <c r="GZC1153" s="237"/>
      <c r="GZD1153" s="237"/>
      <c r="GZE1153" s="237"/>
      <c r="GZF1153" s="237"/>
      <c r="GZG1153" s="237"/>
      <c r="GZH1153" s="237"/>
      <c r="GZI1153" s="237"/>
      <c r="GZJ1153" s="237"/>
      <c r="GZK1153" s="237"/>
      <c r="GZL1153" s="237"/>
      <c r="GZM1153" s="237"/>
      <c r="GZN1153" s="237"/>
      <c r="GZO1153" s="237"/>
      <c r="GZP1153" s="237"/>
      <c r="GZQ1153" s="237"/>
      <c r="GZR1153" s="237"/>
      <c r="GZS1153" s="237"/>
      <c r="GZT1153" s="237"/>
      <c r="GZU1153" s="237"/>
      <c r="GZV1153" s="237"/>
      <c r="GZW1153" s="237"/>
      <c r="GZX1153" s="237"/>
      <c r="GZY1153" s="237"/>
      <c r="GZZ1153" s="237"/>
      <c r="HAA1153" s="237"/>
      <c r="HAB1153" s="237"/>
      <c r="HAC1153" s="237"/>
      <c r="HAD1153" s="237"/>
      <c r="HAE1153" s="237"/>
      <c r="HAF1153" s="237"/>
      <c r="HAG1153" s="237"/>
      <c r="HAH1153" s="237"/>
      <c r="HAI1153" s="237"/>
      <c r="HAJ1153" s="237"/>
      <c r="HAK1153" s="237"/>
      <c r="HAL1153" s="237"/>
      <c r="HAM1153" s="237"/>
      <c r="HAN1153" s="237"/>
      <c r="HAO1153" s="237"/>
      <c r="HAP1153" s="237"/>
      <c r="HAQ1153" s="237"/>
      <c r="HAR1153" s="237"/>
      <c r="HAS1153" s="237"/>
      <c r="HAT1153" s="237"/>
      <c r="HAU1153" s="237"/>
      <c r="HAV1153" s="237"/>
      <c r="HAW1153" s="237"/>
      <c r="HAX1153" s="237"/>
      <c r="HAY1153" s="237"/>
      <c r="HAZ1153" s="237"/>
      <c r="HBA1153" s="237"/>
      <c r="HBB1153" s="237"/>
      <c r="HBC1153" s="237"/>
      <c r="HBD1153" s="237"/>
      <c r="HBE1153" s="237"/>
      <c r="HBF1153" s="237"/>
      <c r="HBG1153" s="237"/>
      <c r="HBH1153" s="237"/>
      <c r="HBI1153" s="237"/>
      <c r="HBJ1153" s="237"/>
      <c r="HBK1153" s="237"/>
      <c r="HBL1153" s="237"/>
      <c r="HBM1153" s="237"/>
      <c r="HBN1153" s="237"/>
      <c r="HBO1153" s="237"/>
      <c r="HBP1153" s="237"/>
      <c r="HBQ1153" s="237"/>
      <c r="HBR1153" s="237"/>
      <c r="HBS1153" s="237"/>
      <c r="HBT1153" s="237"/>
      <c r="HBU1153" s="237"/>
      <c r="HBV1153" s="237"/>
      <c r="HBW1153" s="237"/>
      <c r="HBX1153" s="237"/>
      <c r="HBY1153" s="237"/>
      <c r="HBZ1153" s="237"/>
      <c r="HCA1153" s="237"/>
      <c r="HCB1153" s="237"/>
      <c r="HCC1153" s="237"/>
      <c r="HCD1153" s="237"/>
      <c r="HCE1153" s="237"/>
      <c r="HCF1153" s="237"/>
      <c r="HCG1153" s="237"/>
      <c r="HCH1153" s="237"/>
      <c r="HCI1153" s="237"/>
      <c r="HCJ1153" s="237"/>
      <c r="HCK1153" s="237"/>
      <c r="HCL1153" s="237"/>
      <c r="HCM1153" s="237"/>
      <c r="HCN1153" s="237"/>
      <c r="HCO1153" s="237"/>
      <c r="HCP1153" s="237"/>
      <c r="HCQ1153" s="237"/>
      <c r="HCR1153" s="237"/>
      <c r="HCS1153" s="237"/>
      <c r="HCT1153" s="237"/>
      <c r="HCU1153" s="237"/>
      <c r="HCV1153" s="237"/>
      <c r="HCW1153" s="237"/>
      <c r="HCX1153" s="237"/>
      <c r="HCY1153" s="237"/>
      <c r="HCZ1153" s="237"/>
      <c r="HDA1153" s="237"/>
      <c r="HDB1153" s="237"/>
      <c r="HDC1153" s="237"/>
      <c r="HDD1153" s="237"/>
      <c r="HDE1153" s="237"/>
      <c r="HDF1153" s="237"/>
      <c r="HDG1153" s="237"/>
      <c r="HDH1153" s="237"/>
      <c r="HDI1153" s="237"/>
      <c r="HDJ1153" s="237"/>
      <c r="HDK1153" s="237"/>
      <c r="HDL1153" s="237"/>
      <c r="HDM1153" s="237"/>
      <c r="HDN1153" s="237"/>
      <c r="HDO1153" s="237"/>
      <c r="HDP1153" s="237"/>
      <c r="HDQ1153" s="237"/>
      <c r="HDR1153" s="237"/>
      <c r="HDS1153" s="237"/>
      <c r="HDT1153" s="237"/>
      <c r="HDU1153" s="237"/>
      <c r="HDV1153" s="237"/>
      <c r="HDW1153" s="237"/>
      <c r="HDX1153" s="237"/>
      <c r="HDY1153" s="237"/>
      <c r="HDZ1153" s="237"/>
      <c r="HEA1153" s="237"/>
      <c r="HEB1153" s="237"/>
      <c r="HEC1153" s="237"/>
      <c r="HED1153" s="237"/>
      <c r="HEE1153" s="237"/>
      <c r="HEF1153" s="237"/>
      <c r="HEG1153" s="237"/>
      <c r="HEH1153" s="237"/>
      <c r="HEI1153" s="237"/>
      <c r="HEJ1153" s="237"/>
      <c r="HEK1153" s="237"/>
      <c r="HEL1153" s="237"/>
      <c r="HEM1153" s="237"/>
      <c r="HEN1153" s="237"/>
      <c r="HEO1153" s="237"/>
      <c r="HEP1153" s="237"/>
      <c r="HEQ1153" s="237"/>
      <c r="HER1153" s="237"/>
      <c r="HES1153" s="237"/>
      <c r="HET1153" s="237"/>
      <c r="HEU1153" s="237"/>
      <c r="HEV1153" s="237"/>
      <c r="HEW1153" s="237"/>
      <c r="HEX1153" s="237"/>
      <c r="HEY1153" s="237"/>
      <c r="HEZ1153" s="237"/>
      <c r="HFA1153" s="237"/>
      <c r="HFB1153" s="237"/>
      <c r="HFC1153" s="237"/>
      <c r="HFD1153" s="237"/>
      <c r="HFE1153" s="237"/>
      <c r="HFF1153" s="237"/>
      <c r="HFG1153" s="237"/>
      <c r="HFH1153" s="237"/>
      <c r="HFI1153" s="237"/>
      <c r="HFJ1153" s="237"/>
      <c r="HFK1153" s="237"/>
      <c r="HFL1153" s="237"/>
      <c r="HFM1153" s="237"/>
      <c r="HFN1153" s="237"/>
      <c r="HFO1153" s="237"/>
      <c r="HFP1153" s="237"/>
      <c r="HFQ1153" s="237"/>
      <c r="HFR1153" s="237"/>
      <c r="HFS1153" s="237"/>
      <c r="HFT1153" s="237"/>
      <c r="HFU1153" s="237"/>
      <c r="HFV1153" s="237"/>
      <c r="HFW1153" s="237"/>
      <c r="HFX1153" s="237"/>
      <c r="HFY1153" s="237"/>
      <c r="HFZ1153" s="237"/>
      <c r="HGA1153" s="237"/>
      <c r="HGB1153" s="237"/>
      <c r="HGC1153" s="237"/>
      <c r="HGD1153" s="237"/>
      <c r="HGE1153" s="237"/>
      <c r="HGF1153" s="237"/>
      <c r="HGG1153" s="237"/>
      <c r="HGH1153" s="237"/>
      <c r="HGI1153" s="237"/>
      <c r="HGJ1153" s="237"/>
      <c r="HGK1153" s="237"/>
      <c r="HGL1153" s="237"/>
      <c r="HGM1153" s="237"/>
      <c r="HGN1153" s="237"/>
      <c r="HGO1153" s="237"/>
      <c r="HGP1153" s="237"/>
      <c r="HGQ1153" s="237"/>
      <c r="HGR1153" s="237"/>
      <c r="HGS1153" s="237"/>
      <c r="HGT1153" s="237"/>
      <c r="HGU1153" s="237"/>
      <c r="HGV1153" s="237"/>
      <c r="HGW1153" s="237"/>
      <c r="HGX1153" s="237"/>
      <c r="HGY1153" s="237"/>
      <c r="HGZ1153" s="237"/>
      <c r="HHA1153" s="237"/>
      <c r="HHB1153" s="237"/>
      <c r="HHC1153" s="237"/>
      <c r="HHD1153" s="237"/>
      <c r="HHE1153" s="237"/>
      <c r="HHF1153" s="237"/>
      <c r="HHG1153" s="237"/>
      <c r="HHH1153" s="237"/>
      <c r="HHI1153" s="237"/>
      <c r="HHJ1153" s="237"/>
      <c r="HHK1153" s="237"/>
      <c r="HHL1153" s="237"/>
      <c r="HHM1153" s="237"/>
      <c r="HHN1153" s="237"/>
      <c r="HHO1153" s="237"/>
      <c r="HHP1153" s="237"/>
      <c r="HHQ1153" s="237"/>
      <c r="HHR1153" s="237"/>
      <c r="HHS1153" s="237"/>
      <c r="HHT1153" s="237"/>
      <c r="HHU1153" s="237"/>
      <c r="HHV1153" s="237"/>
      <c r="HHW1153" s="237"/>
      <c r="HHX1153" s="237"/>
      <c r="HHY1153" s="237"/>
      <c r="HHZ1153" s="237"/>
      <c r="HIA1153" s="237"/>
      <c r="HIB1153" s="237"/>
      <c r="HIC1153" s="237"/>
      <c r="HID1153" s="237"/>
      <c r="HIE1153" s="237"/>
      <c r="HIF1153" s="237"/>
      <c r="HIG1153" s="237"/>
      <c r="HIH1153" s="237"/>
      <c r="HII1153" s="237"/>
      <c r="HIJ1153" s="237"/>
      <c r="HIK1153" s="237"/>
      <c r="HIL1153" s="237"/>
      <c r="HIM1153" s="237"/>
      <c r="HIN1153" s="237"/>
      <c r="HIO1153" s="237"/>
      <c r="HIP1153" s="237"/>
      <c r="HIQ1153" s="237"/>
      <c r="HIR1153" s="237"/>
      <c r="HIS1153" s="237"/>
      <c r="HIT1153" s="237"/>
      <c r="HIU1153" s="237"/>
      <c r="HIV1153" s="237"/>
      <c r="HIW1153" s="237"/>
      <c r="HIX1153" s="237"/>
      <c r="HIY1153" s="237"/>
      <c r="HIZ1153" s="237"/>
      <c r="HJA1153" s="237"/>
      <c r="HJB1153" s="237"/>
      <c r="HJC1153" s="237"/>
      <c r="HJD1153" s="237"/>
      <c r="HJE1153" s="237"/>
      <c r="HJF1153" s="237"/>
      <c r="HJG1153" s="237"/>
      <c r="HJH1153" s="237"/>
      <c r="HJI1153" s="237"/>
      <c r="HJJ1153" s="237"/>
      <c r="HJK1153" s="237"/>
      <c r="HJL1153" s="237"/>
      <c r="HJM1153" s="237"/>
      <c r="HJN1153" s="237"/>
      <c r="HJO1153" s="237"/>
      <c r="HJP1153" s="237"/>
      <c r="HJQ1153" s="237"/>
      <c r="HJR1153" s="237"/>
      <c r="HJS1153" s="237"/>
      <c r="HJT1153" s="237"/>
      <c r="HJU1153" s="237"/>
      <c r="HJV1153" s="237"/>
      <c r="HJW1153" s="237"/>
      <c r="HJX1153" s="237"/>
      <c r="HJY1153" s="237"/>
      <c r="HJZ1153" s="237"/>
      <c r="HKA1153" s="237"/>
      <c r="HKB1153" s="237"/>
      <c r="HKC1153" s="237"/>
      <c r="HKD1153" s="237"/>
      <c r="HKE1153" s="237"/>
      <c r="HKF1153" s="237"/>
      <c r="HKG1153" s="237"/>
      <c r="HKH1153" s="237"/>
      <c r="HKI1153" s="237"/>
      <c r="HKJ1153" s="237"/>
      <c r="HKK1153" s="237"/>
      <c r="HKL1153" s="237"/>
      <c r="HKM1153" s="237"/>
      <c r="HKN1153" s="237"/>
      <c r="HKO1153" s="237"/>
      <c r="HKP1153" s="237"/>
      <c r="HKQ1153" s="237"/>
      <c r="HKR1153" s="237"/>
      <c r="HKS1153" s="237"/>
      <c r="HKT1153" s="237"/>
      <c r="HKU1153" s="237"/>
      <c r="HKV1153" s="237"/>
      <c r="HKW1153" s="237"/>
      <c r="HKX1153" s="237"/>
      <c r="HKY1153" s="237"/>
      <c r="HKZ1153" s="237"/>
      <c r="HLA1153" s="237"/>
      <c r="HLB1153" s="237"/>
      <c r="HLC1153" s="237"/>
      <c r="HLD1153" s="237"/>
      <c r="HLE1153" s="237"/>
      <c r="HLF1153" s="237"/>
      <c r="HLG1153" s="237"/>
      <c r="HLH1153" s="237"/>
      <c r="HLI1153" s="237"/>
      <c r="HLJ1153" s="237"/>
      <c r="HLK1153" s="237"/>
      <c r="HLL1153" s="237"/>
      <c r="HLM1153" s="237"/>
      <c r="HLN1153" s="237"/>
      <c r="HLO1153" s="237"/>
      <c r="HLP1153" s="237"/>
      <c r="HLQ1153" s="237"/>
      <c r="HLR1153" s="237"/>
      <c r="HLS1153" s="237"/>
      <c r="HLT1153" s="237"/>
      <c r="HLU1153" s="237"/>
      <c r="HLV1153" s="237"/>
      <c r="HLW1153" s="237"/>
      <c r="HLX1153" s="237"/>
      <c r="HLY1153" s="237"/>
      <c r="HLZ1153" s="237"/>
      <c r="HMA1153" s="237"/>
      <c r="HMB1153" s="237"/>
      <c r="HMC1153" s="237"/>
      <c r="HMD1153" s="237"/>
      <c r="HME1153" s="237"/>
      <c r="HMF1153" s="237"/>
      <c r="HMG1153" s="237"/>
      <c r="HMH1153" s="237"/>
      <c r="HMI1153" s="237"/>
      <c r="HMJ1153" s="237"/>
      <c r="HMK1153" s="237"/>
      <c r="HML1153" s="237"/>
      <c r="HMM1153" s="237"/>
      <c r="HMN1153" s="237"/>
      <c r="HMO1153" s="237"/>
      <c r="HMP1153" s="237"/>
      <c r="HMQ1153" s="237"/>
      <c r="HMR1153" s="237"/>
      <c r="HMS1153" s="237"/>
      <c r="HMT1153" s="237"/>
      <c r="HMU1153" s="237"/>
      <c r="HMV1153" s="237"/>
      <c r="HMW1153" s="237"/>
      <c r="HMX1153" s="237"/>
      <c r="HMY1153" s="237"/>
      <c r="HMZ1153" s="237"/>
      <c r="HNA1153" s="237"/>
      <c r="HNB1153" s="237"/>
      <c r="HNC1153" s="237"/>
      <c r="HND1153" s="237"/>
      <c r="HNE1153" s="237"/>
      <c r="HNF1153" s="237"/>
      <c r="HNG1153" s="237"/>
      <c r="HNH1153" s="237"/>
      <c r="HNI1153" s="237"/>
      <c r="HNJ1153" s="237"/>
      <c r="HNK1153" s="237"/>
      <c r="HNL1153" s="237"/>
      <c r="HNM1153" s="237"/>
      <c r="HNN1153" s="237"/>
      <c r="HNO1153" s="237"/>
      <c r="HNP1153" s="237"/>
      <c r="HNQ1153" s="237"/>
      <c r="HNR1153" s="237"/>
      <c r="HNS1153" s="237"/>
      <c r="HNT1153" s="237"/>
      <c r="HNU1153" s="237"/>
      <c r="HNV1153" s="237"/>
      <c r="HNW1153" s="237"/>
      <c r="HNX1153" s="237"/>
      <c r="HNY1153" s="237"/>
      <c r="HNZ1153" s="237"/>
      <c r="HOA1153" s="237"/>
      <c r="HOB1153" s="237"/>
      <c r="HOC1153" s="237"/>
      <c r="HOD1153" s="237"/>
      <c r="HOE1153" s="237"/>
      <c r="HOF1153" s="237"/>
      <c r="HOG1153" s="237"/>
      <c r="HOH1153" s="237"/>
      <c r="HOI1153" s="237"/>
      <c r="HOJ1153" s="237"/>
      <c r="HOK1153" s="237"/>
      <c r="HOL1153" s="237"/>
      <c r="HOM1153" s="237"/>
      <c r="HON1153" s="237"/>
      <c r="HOO1153" s="237"/>
      <c r="HOP1153" s="237"/>
      <c r="HOQ1153" s="237"/>
      <c r="HOR1153" s="237"/>
      <c r="HOS1153" s="237"/>
      <c r="HOT1153" s="237"/>
      <c r="HOU1153" s="237"/>
      <c r="HOV1153" s="237"/>
      <c r="HOW1153" s="237"/>
      <c r="HOX1153" s="237"/>
      <c r="HOY1153" s="237"/>
      <c r="HOZ1153" s="237"/>
      <c r="HPA1153" s="237"/>
      <c r="HPB1153" s="237"/>
      <c r="HPC1153" s="237"/>
      <c r="HPD1153" s="237"/>
      <c r="HPE1153" s="237"/>
      <c r="HPF1153" s="237"/>
      <c r="HPG1153" s="237"/>
      <c r="HPH1153" s="237"/>
      <c r="HPI1153" s="237"/>
      <c r="HPJ1153" s="237"/>
      <c r="HPK1153" s="237"/>
      <c r="HPL1153" s="237"/>
      <c r="HPM1153" s="237"/>
      <c r="HPN1153" s="237"/>
      <c r="HPO1153" s="237"/>
      <c r="HPP1153" s="237"/>
      <c r="HPQ1153" s="237"/>
      <c r="HPR1153" s="237"/>
      <c r="HPS1153" s="237"/>
      <c r="HPT1153" s="237"/>
      <c r="HPU1153" s="237"/>
      <c r="HPV1153" s="237"/>
      <c r="HPW1153" s="237"/>
      <c r="HPX1153" s="237"/>
      <c r="HPY1153" s="237"/>
      <c r="HPZ1153" s="237"/>
      <c r="HQA1153" s="237"/>
      <c r="HQB1153" s="237"/>
      <c r="HQC1153" s="237"/>
      <c r="HQD1153" s="237"/>
      <c r="HQE1153" s="237"/>
      <c r="HQF1153" s="237"/>
      <c r="HQG1153" s="237"/>
      <c r="HQH1153" s="237"/>
      <c r="HQI1153" s="237"/>
      <c r="HQJ1153" s="237"/>
      <c r="HQK1153" s="237"/>
      <c r="HQL1153" s="237"/>
      <c r="HQM1153" s="237"/>
      <c r="HQN1153" s="237"/>
      <c r="HQO1153" s="237"/>
      <c r="HQP1153" s="237"/>
      <c r="HQQ1153" s="237"/>
      <c r="HQR1153" s="237"/>
      <c r="HQS1153" s="237"/>
      <c r="HQT1153" s="237"/>
      <c r="HQU1153" s="237"/>
      <c r="HQV1153" s="237"/>
      <c r="HQW1153" s="237"/>
      <c r="HQX1153" s="237"/>
      <c r="HQY1153" s="237"/>
      <c r="HQZ1153" s="237"/>
      <c r="HRA1153" s="237"/>
      <c r="HRB1153" s="237"/>
      <c r="HRC1153" s="237"/>
      <c r="HRD1153" s="237"/>
      <c r="HRE1153" s="237"/>
      <c r="HRF1153" s="237"/>
      <c r="HRG1153" s="237"/>
      <c r="HRH1153" s="237"/>
      <c r="HRI1153" s="237"/>
      <c r="HRJ1153" s="237"/>
      <c r="HRK1153" s="237"/>
      <c r="HRL1153" s="237"/>
      <c r="HRM1153" s="237"/>
      <c r="HRN1153" s="237"/>
      <c r="HRO1153" s="237"/>
      <c r="HRP1153" s="237"/>
      <c r="HRQ1153" s="237"/>
      <c r="HRR1153" s="237"/>
      <c r="HRS1153" s="237"/>
      <c r="HRT1153" s="237"/>
      <c r="HRU1153" s="237"/>
      <c r="HRV1153" s="237"/>
      <c r="HRW1153" s="237"/>
      <c r="HRX1153" s="237"/>
      <c r="HRY1153" s="237"/>
      <c r="HRZ1153" s="237"/>
      <c r="HSA1153" s="237"/>
      <c r="HSB1153" s="237"/>
      <c r="HSC1153" s="237"/>
      <c r="HSD1153" s="237"/>
      <c r="HSE1153" s="237"/>
      <c r="HSF1153" s="237"/>
      <c r="HSG1153" s="237"/>
      <c r="HSH1153" s="237"/>
      <c r="HSI1153" s="237"/>
      <c r="HSJ1153" s="237"/>
      <c r="HSK1153" s="237"/>
      <c r="HSL1153" s="237"/>
      <c r="HSM1153" s="237"/>
      <c r="HSN1153" s="237"/>
      <c r="HSO1153" s="237"/>
      <c r="HSP1153" s="237"/>
      <c r="HSQ1153" s="237"/>
      <c r="HSR1153" s="237"/>
      <c r="HSS1153" s="237"/>
      <c r="HST1153" s="237"/>
      <c r="HSU1153" s="237"/>
      <c r="HSV1153" s="237"/>
      <c r="HSW1153" s="237"/>
      <c r="HSX1153" s="237"/>
      <c r="HSY1153" s="237"/>
      <c r="HSZ1153" s="237"/>
      <c r="HTA1153" s="237"/>
      <c r="HTB1153" s="237"/>
      <c r="HTC1153" s="237"/>
      <c r="HTD1153" s="237"/>
      <c r="HTE1153" s="237"/>
      <c r="HTF1153" s="237"/>
      <c r="HTG1153" s="237"/>
      <c r="HTH1153" s="237"/>
      <c r="HTI1153" s="237"/>
      <c r="HTJ1153" s="237"/>
      <c r="HTK1153" s="237"/>
      <c r="HTL1153" s="237"/>
      <c r="HTM1153" s="237"/>
      <c r="HTN1153" s="237"/>
      <c r="HTO1153" s="237"/>
      <c r="HTP1153" s="237"/>
      <c r="HTQ1153" s="237"/>
      <c r="HTR1153" s="237"/>
      <c r="HTS1153" s="237"/>
      <c r="HTT1153" s="237"/>
      <c r="HTU1153" s="237"/>
      <c r="HTV1153" s="237"/>
      <c r="HTW1153" s="237"/>
      <c r="HTX1153" s="237"/>
      <c r="HTY1153" s="237"/>
      <c r="HTZ1153" s="237"/>
      <c r="HUA1153" s="237"/>
      <c r="HUB1153" s="237"/>
      <c r="HUC1153" s="237"/>
      <c r="HUD1153" s="237"/>
      <c r="HUE1153" s="237"/>
      <c r="HUF1153" s="237"/>
      <c r="HUG1153" s="237"/>
      <c r="HUH1153" s="237"/>
      <c r="HUI1153" s="237"/>
      <c r="HUJ1153" s="237"/>
      <c r="HUK1153" s="237"/>
      <c r="HUL1153" s="237"/>
      <c r="HUM1153" s="237"/>
      <c r="HUN1153" s="237"/>
      <c r="HUO1153" s="237"/>
      <c r="HUP1153" s="237"/>
      <c r="HUQ1153" s="237"/>
      <c r="HUR1153" s="237"/>
      <c r="HUS1153" s="237"/>
      <c r="HUT1153" s="237"/>
      <c r="HUU1153" s="237"/>
      <c r="HUV1153" s="237"/>
      <c r="HUW1153" s="237"/>
      <c r="HUX1153" s="237"/>
      <c r="HUY1153" s="237"/>
      <c r="HUZ1153" s="237"/>
      <c r="HVA1153" s="237"/>
      <c r="HVB1153" s="237"/>
      <c r="HVC1153" s="237"/>
      <c r="HVD1153" s="237"/>
      <c r="HVE1153" s="237"/>
      <c r="HVF1153" s="237"/>
      <c r="HVG1153" s="237"/>
      <c r="HVH1153" s="237"/>
      <c r="HVI1153" s="237"/>
      <c r="HVJ1153" s="237"/>
      <c r="HVK1153" s="237"/>
      <c r="HVL1153" s="237"/>
      <c r="HVM1153" s="237"/>
      <c r="HVN1153" s="237"/>
      <c r="HVO1153" s="237"/>
      <c r="HVP1153" s="237"/>
      <c r="HVQ1153" s="237"/>
      <c r="HVR1153" s="237"/>
      <c r="HVS1153" s="237"/>
      <c r="HVT1153" s="237"/>
      <c r="HVU1153" s="237"/>
      <c r="HVV1153" s="237"/>
      <c r="HVW1153" s="237"/>
      <c r="HVX1153" s="237"/>
      <c r="HVY1153" s="237"/>
      <c r="HVZ1153" s="237"/>
      <c r="HWA1153" s="237"/>
      <c r="HWB1153" s="237"/>
      <c r="HWC1153" s="237"/>
      <c r="HWD1153" s="237"/>
      <c r="HWE1153" s="237"/>
      <c r="HWF1153" s="237"/>
      <c r="HWG1153" s="237"/>
      <c r="HWH1153" s="237"/>
      <c r="HWI1153" s="237"/>
      <c r="HWJ1153" s="237"/>
      <c r="HWK1153" s="237"/>
      <c r="HWL1153" s="237"/>
      <c r="HWM1153" s="237"/>
      <c r="HWN1153" s="237"/>
      <c r="HWO1153" s="237"/>
      <c r="HWP1153" s="237"/>
      <c r="HWQ1153" s="237"/>
      <c r="HWR1153" s="237"/>
      <c r="HWS1153" s="237"/>
      <c r="HWT1153" s="237"/>
      <c r="HWU1153" s="237"/>
      <c r="HWV1153" s="237"/>
      <c r="HWW1153" s="237"/>
      <c r="HWX1153" s="237"/>
      <c r="HWY1153" s="237"/>
      <c r="HWZ1153" s="237"/>
      <c r="HXA1153" s="237"/>
      <c r="HXB1153" s="237"/>
      <c r="HXC1153" s="237"/>
      <c r="HXD1153" s="237"/>
      <c r="HXE1153" s="237"/>
      <c r="HXF1153" s="237"/>
      <c r="HXG1153" s="237"/>
      <c r="HXH1153" s="237"/>
      <c r="HXI1153" s="237"/>
      <c r="HXJ1153" s="237"/>
      <c r="HXK1153" s="237"/>
      <c r="HXL1153" s="237"/>
      <c r="HXM1153" s="237"/>
      <c r="HXN1153" s="237"/>
      <c r="HXO1153" s="237"/>
      <c r="HXP1153" s="237"/>
      <c r="HXQ1153" s="237"/>
      <c r="HXR1153" s="237"/>
      <c r="HXS1153" s="237"/>
      <c r="HXT1153" s="237"/>
      <c r="HXU1153" s="237"/>
      <c r="HXV1153" s="237"/>
      <c r="HXW1153" s="237"/>
      <c r="HXX1153" s="237"/>
      <c r="HXY1153" s="237"/>
      <c r="HXZ1153" s="237"/>
      <c r="HYA1153" s="237"/>
      <c r="HYB1153" s="237"/>
      <c r="HYC1153" s="237"/>
      <c r="HYD1153" s="237"/>
      <c r="HYE1153" s="237"/>
      <c r="HYF1153" s="237"/>
      <c r="HYG1153" s="237"/>
      <c r="HYH1153" s="237"/>
      <c r="HYI1153" s="237"/>
      <c r="HYJ1153" s="237"/>
      <c r="HYK1153" s="237"/>
      <c r="HYL1153" s="237"/>
      <c r="HYM1153" s="237"/>
      <c r="HYN1153" s="237"/>
      <c r="HYO1153" s="237"/>
      <c r="HYP1153" s="237"/>
      <c r="HYQ1153" s="237"/>
      <c r="HYR1153" s="237"/>
      <c r="HYS1153" s="237"/>
      <c r="HYT1153" s="237"/>
      <c r="HYU1153" s="237"/>
      <c r="HYV1153" s="237"/>
      <c r="HYW1153" s="237"/>
      <c r="HYX1153" s="237"/>
      <c r="HYY1153" s="237"/>
      <c r="HYZ1153" s="237"/>
      <c r="HZA1153" s="237"/>
      <c r="HZB1153" s="237"/>
      <c r="HZC1153" s="237"/>
      <c r="HZD1153" s="237"/>
      <c r="HZE1153" s="237"/>
      <c r="HZF1153" s="237"/>
      <c r="HZG1153" s="237"/>
      <c r="HZH1153" s="237"/>
      <c r="HZI1153" s="237"/>
      <c r="HZJ1153" s="237"/>
      <c r="HZK1153" s="237"/>
      <c r="HZL1153" s="237"/>
      <c r="HZM1153" s="237"/>
      <c r="HZN1153" s="237"/>
      <c r="HZO1153" s="237"/>
      <c r="HZP1153" s="237"/>
      <c r="HZQ1153" s="237"/>
      <c r="HZR1153" s="237"/>
      <c r="HZS1153" s="237"/>
      <c r="HZT1153" s="237"/>
      <c r="HZU1153" s="237"/>
      <c r="HZV1153" s="237"/>
      <c r="HZW1153" s="237"/>
      <c r="HZX1153" s="237"/>
      <c r="HZY1153" s="237"/>
      <c r="HZZ1153" s="237"/>
      <c r="IAA1153" s="237"/>
      <c r="IAB1153" s="237"/>
      <c r="IAC1153" s="237"/>
      <c r="IAD1153" s="237"/>
      <c r="IAE1153" s="237"/>
      <c r="IAF1153" s="237"/>
      <c r="IAG1153" s="237"/>
      <c r="IAH1153" s="237"/>
      <c r="IAI1153" s="237"/>
      <c r="IAJ1153" s="237"/>
      <c r="IAK1153" s="237"/>
      <c r="IAL1153" s="237"/>
      <c r="IAM1153" s="237"/>
      <c r="IAN1153" s="237"/>
      <c r="IAO1153" s="237"/>
      <c r="IAP1153" s="237"/>
      <c r="IAQ1153" s="237"/>
      <c r="IAR1153" s="237"/>
      <c r="IAS1153" s="237"/>
      <c r="IAT1153" s="237"/>
      <c r="IAU1153" s="237"/>
      <c r="IAV1153" s="237"/>
      <c r="IAW1153" s="237"/>
      <c r="IAX1153" s="237"/>
      <c r="IAY1153" s="237"/>
      <c r="IAZ1153" s="237"/>
      <c r="IBA1153" s="237"/>
      <c r="IBB1153" s="237"/>
      <c r="IBC1153" s="237"/>
      <c r="IBD1153" s="237"/>
      <c r="IBE1153" s="237"/>
      <c r="IBF1153" s="237"/>
      <c r="IBG1153" s="237"/>
      <c r="IBH1153" s="237"/>
      <c r="IBI1153" s="237"/>
      <c r="IBJ1153" s="237"/>
      <c r="IBK1153" s="237"/>
      <c r="IBL1153" s="237"/>
      <c r="IBM1153" s="237"/>
      <c r="IBN1153" s="237"/>
      <c r="IBO1153" s="237"/>
      <c r="IBP1153" s="237"/>
      <c r="IBQ1153" s="237"/>
      <c r="IBR1153" s="237"/>
      <c r="IBS1153" s="237"/>
      <c r="IBT1153" s="237"/>
      <c r="IBU1153" s="237"/>
      <c r="IBV1153" s="237"/>
      <c r="IBW1153" s="237"/>
      <c r="IBX1153" s="237"/>
      <c r="IBY1153" s="237"/>
      <c r="IBZ1153" s="237"/>
      <c r="ICA1153" s="237"/>
      <c r="ICB1153" s="237"/>
      <c r="ICC1153" s="237"/>
      <c r="ICD1153" s="237"/>
      <c r="ICE1153" s="237"/>
      <c r="ICF1153" s="237"/>
      <c r="ICG1153" s="237"/>
      <c r="ICH1153" s="237"/>
      <c r="ICI1153" s="237"/>
      <c r="ICJ1153" s="237"/>
      <c r="ICK1153" s="237"/>
      <c r="ICL1153" s="237"/>
      <c r="ICM1153" s="237"/>
      <c r="ICN1153" s="237"/>
      <c r="ICO1153" s="237"/>
      <c r="ICP1153" s="237"/>
      <c r="ICQ1153" s="237"/>
      <c r="ICR1153" s="237"/>
      <c r="ICS1153" s="237"/>
      <c r="ICT1153" s="237"/>
      <c r="ICU1153" s="237"/>
      <c r="ICV1153" s="237"/>
      <c r="ICW1153" s="237"/>
      <c r="ICX1153" s="237"/>
      <c r="ICY1153" s="237"/>
      <c r="ICZ1153" s="237"/>
      <c r="IDA1153" s="237"/>
      <c r="IDB1153" s="237"/>
      <c r="IDC1153" s="237"/>
      <c r="IDD1153" s="237"/>
      <c r="IDE1153" s="237"/>
      <c r="IDF1153" s="237"/>
      <c r="IDG1153" s="237"/>
      <c r="IDH1153" s="237"/>
      <c r="IDI1153" s="237"/>
      <c r="IDJ1153" s="237"/>
      <c r="IDK1153" s="237"/>
      <c r="IDL1153" s="237"/>
      <c r="IDM1153" s="237"/>
      <c r="IDN1153" s="237"/>
      <c r="IDO1153" s="237"/>
      <c r="IDP1153" s="237"/>
      <c r="IDQ1153" s="237"/>
      <c r="IDR1153" s="237"/>
      <c r="IDS1153" s="237"/>
      <c r="IDT1153" s="237"/>
      <c r="IDU1153" s="237"/>
      <c r="IDV1153" s="237"/>
      <c r="IDW1153" s="237"/>
      <c r="IDX1153" s="237"/>
      <c r="IDY1153" s="237"/>
      <c r="IDZ1153" s="237"/>
      <c r="IEA1153" s="237"/>
      <c r="IEB1153" s="237"/>
      <c r="IEC1153" s="237"/>
      <c r="IED1153" s="237"/>
      <c r="IEE1153" s="237"/>
      <c r="IEF1153" s="237"/>
      <c r="IEG1153" s="237"/>
      <c r="IEH1153" s="237"/>
      <c r="IEI1153" s="237"/>
      <c r="IEJ1153" s="237"/>
      <c r="IEK1153" s="237"/>
      <c r="IEL1153" s="237"/>
      <c r="IEM1153" s="237"/>
      <c r="IEN1153" s="237"/>
      <c r="IEO1153" s="237"/>
      <c r="IEP1153" s="237"/>
      <c r="IEQ1153" s="237"/>
      <c r="IER1153" s="237"/>
      <c r="IES1153" s="237"/>
      <c r="IET1153" s="237"/>
      <c r="IEU1153" s="237"/>
      <c r="IEV1153" s="237"/>
      <c r="IEW1153" s="237"/>
      <c r="IEX1153" s="237"/>
      <c r="IEY1153" s="237"/>
      <c r="IEZ1153" s="237"/>
      <c r="IFA1153" s="237"/>
      <c r="IFB1153" s="237"/>
      <c r="IFC1153" s="237"/>
      <c r="IFD1153" s="237"/>
      <c r="IFE1153" s="237"/>
      <c r="IFF1153" s="237"/>
      <c r="IFG1153" s="237"/>
      <c r="IFH1153" s="237"/>
      <c r="IFI1153" s="237"/>
      <c r="IFJ1153" s="237"/>
      <c r="IFK1153" s="237"/>
      <c r="IFL1153" s="237"/>
      <c r="IFM1153" s="237"/>
      <c r="IFN1153" s="237"/>
      <c r="IFO1153" s="237"/>
      <c r="IFP1153" s="237"/>
      <c r="IFQ1153" s="237"/>
      <c r="IFR1153" s="237"/>
      <c r="IFS1153" s="237"/>
      <c r="IFT1153" s="237"/>
      <c r="IFU1153" s="237"/>
      <c r="IFV1153" s="237"/>
      <c r="IFW1153" s="237"/>
      <c r="IFX1153" s="237"/>
      <c r="IFY1153" s="237"/>
      <c r="IFZ1153" s="237"/>
      <c r="IGA1153" s="237"/>
      <c r="IGB1153" s="237"/>
      <c r="IGC1153" s="237"/>
      <c r="IGD1153" s="237"/>
      <c r="IGE1153" s="237"/>
      <c r="IGF1153" s="237"/>
      <c r="IGG1153" s="237"/>
      <c r="IGH1153" s="237"/>
      <c r="IGI1153" s="237"/>
      <c r="IGJ1153" s="237"/>
      <c r="IGK1153" s="237"/>
      <c r="IGL1153" s="237"/>
      <c r="IGM1153" s="237"/>
      <c r="IGN1153" s="237"/>
      <c r="IGO1153" s="237"/>
      <c r="IGP1153" s="237"/>
      <c r="IGQ1153" s="237"/>
      <c r="IGR1153" s="237"/>
      <c r="IGS1153" s="237"/>
      <c r="IGT1153" s="237"/>
      <c r="IGU1153" s="237"/>
      <c r="IGV1153" s="237"/>
      <c r="IGW1153" s="237"/>
      <c r="IGX1153" s="237"/>
      <c r="IGY1153" s="237"/>
      <c r="IGZ1153" s="237"/>
      <c r="IHA1153" s="237"/>
      <c r="IHB1153" s="237"/>
      <c r="IHC1153" s="237"/>
      <c r="IHD1153" s="237"/>
      <c r="IHE1153" s="237"/>
      <c r="IHF1153" s="237"/>
      <c r="IHG1153" s="237"/>
      <c r="IHH1153" s="237"/>
      <c r="IHI1153" s="237"/>
      <c r="IHJ1153" s="237"/>
      <c r="IHK1153" s="237"/>
      <c r="IHL1153" s="237"/>
      <c r="IHM1153" s="237"/>
      <c r="IHN1153" s="237"/>
      <c r="IHO1153" s="237"/>
      <c r="IHP1153" s="237"/>
      <c r="IHQ1153" s="237"/>
      <c r="IHR1153" s="237"/>
      <c r="IHS1153" s="237"/>
      <c r="IHT1153" s="237"/>
      <c r="IHU1153" s="237"/>
      <c r="IHV1153" s="237"/>
      <c r="IHW1153" s="237"/>
      <c r="IHX1153" s="237"/>
      <c r="IHY1153" s="237"/>
      <c r="IHZ1153" s="237"/>
      <c r="IIA1153" s="237"/>
      <c r="IIB1153" s="237"/>
      <c r="IIC1153" s="237"/>
      <c r="IID1153" s="237"/>
      <c r="IIE1153" s="237"/>
      <c r="IIF1153" s="237"/>
      <c r="IIG1153" s="237"/>
      <c r="IIH1153" s="237"/>
      <c r="III1153" s="237"/>
      <c r="IIJ1153" s="237"/>
      <c r="IIK1153" s="237"/>
      <c r="IIL1153" s="237"/>
      <c r="IIM1153" s="237"/>
      <c r="IIN1153" s="237"/>
      <c r="IIO1153" s="237"/>
      <c r="IIP1153" s="237"/>
      <c r="IIQ1153" s="237"/>
      <c r="IIR1153" s="237"/>
      <c r="IIS1153" s="237"/>
      <c r="IIT1153" s="237"/>
      <c r="IIU1153" s="237"/>
      <c r="IIV1153" s="237"/>
      <c r="IIW1153" s="237"/>
      <c r="IIX1153" s="237"/>
      <c r="IIY1153" s="237"/>
      <c r="IIZ1153" s="237"/>
      <c r="IJA1153" s="237"/>
      <c r="IJB1153" s="237"/>
      <c r="IJC1153" s="237"/>
      <c r="IJD1153" s="237"/>
      <c r="IJE1153" s="237"/>
      <c r="IJF1153" s="237"/>
      <c r="IJG1153" s="237"/>
      <c r="IJH1153" s="237"/>
      <c r="IJI1153" s="237"/>
      <c r="IJJ1153" s="237"/>
      <c r="IJK1153" s="237"/>
      <c r="IJL1153" s="237"/>
      <c r="IJM1153" s="237"/>
      <c r="IJN1153" s="237"/>
      <c r="IJO1153" s="237"/>
      <c r="IJP1153" s="237"/>
      <c r="IJQ1153" s="237"/>
      <c r="IJR1153" s="237"/>
      <c r="IJS1153" s="237"/>
      <c r="IJT1153" s="237"/>
      <c r="IJU1153" s="237"/>
      <c r="IJV1153" s="237"/>
      <c r="IJW1153" s="237"/>
      <c r="IJX1153" s="237"/>
      <c r="IJY1153" s="237"/>
      <c r="IJZ1153" s="237"/>
      <c r="IKA1153" s="237"/>
      <c r="IKB1153" s="237"/>
      <c r="IKC1153" s="237"/>
      <c r="IKD1153" s="237"/>
      <c r="IKE1153" s="237"/>
      <c r="IKF1153" s="237"/>
      <c r="IKG1153" s="237"/>
      <c r="IKH1153" s="237"/>
      <c r="IKI1153" s="237"/>
      <c r="IKJ1153" s="237"/>
      <c r="IKK1153" s="237"/>
      <c r="IKL1153" s="237"/>
      <c r="IKM1153" s="237"/>
      <c r="IKN1153" s="237"/>
      <c r="IKO1153" s="237"/>
      <c r="IKP1153" s="237"/>
      <c r="IKQ1153" s="237"/>
      <c r="IKR1153" s="237"/>
      <c r="IKS1153" s="237"/>
      <c r="IKT1153" s="237"/>
      <c r="IKU1153" s="237"/>
      <c r="IKV1153" s="237"/>
      <c r="IKW1153" s="237"/>
      <c r="IKX1153" s="237"/>
      <c r="IKY1153" s="237"/>
      <c r="IKZ1153" s="237"/>
      <c r="ILA1153" s="237"/>
      <c r="ILB1153" s="237"/>
      <c r="ILC1153" s="237"/>
      <c r="ILD1153" s="237"/>
      <c r="ILE1153" s="237"/>
      <c r="ILF1153" s="237"/>
      <c r="ILG1153" s="237"/>
      <c r="ILH1153" s="237"/>
      <c r="ILI1153" s="237"/>
      <c r="ILJ1153" s="237"/>
      <c r="ILK1153" s="237"/>
      <c r="ILL1153" s="237"/>
      <c r="ILM1153" s="237"/>
      <c r="ILN1153" s="237"/>
      <c r="ILO1153" s="237"/>
      <c r="ILP1153" s="237"/>
      <c r="ILQ1153" s="237"/>
      <c r="ILR1153" s="237"/>
      <c r="ILS1153" s="237"/>
      <c r="ILT1153" s="237"/>
      <c r="ILU1153" s="237"/>
      <c r="ILV1153" s="237"/>
      <c r="ILW1153" s="237"/>
      <c r="ILX1153" s="237"/>
      <c r="ILY1153" s="237"/>
      <c r="ILZ1153" s="237"/>
      <c r="IMA1153" s="237"/>
      <c r="IMB1153" s="237"/>
      <c r="IMC1153" s="237"/>
      <c r="IMD1153" s="237"/>
      <c r="IME1153" s="237"/>
      <c r="IMF1153" s="237"/>
      <c r="IMG1153" s="237"/>
      <c r="IMH1153" s="237"/>
      <c r="IMI1153" s="237"/>
      <c r="IMJ1153" s="237"/>
      <c r="IMK1153" s="237"/>
      <c r="IML1153" s="237"/>
      <c r="IMM1153" s="237"/>
      <c r="IMN1153" s="237"/>
      <c r="IMO1153" s="237"/>
      <c r="IMP1153" s="237"/>
      <c r="IMQ1153" s="237"/>
      <c r="IMR1153" s="237"/>
      <c r="IMS1153" s="237"/>
      <c r="IMT1153" s="237"/>
      <c r="IMU1153" s="237"/>
      <c r="IMV1153" s="237"/>
      <c r="IMW1153" s="237"/>
      <c r="IMX1153" s="237"/>
      <c r="IMY1153" s="237"/>
      <c r="IMZ1153" s="237"/>
      <c r="INA1153" s="237"/>
      <c r="INB1153" s="237"/>
      <c r="INC1153" s="237"/>
      <c r="IND1153" s="237"/>
      <c r="INE1153" s="237"/>
      <c r="INF1153" s="237"/>
      <c r="ING1153" s="237"/>
      <c r="INH1153" s="237"/>
      <c r="INI1153" s="237"/>
      <c r="INJ1153" s="237"/>
      <c r="INK1153" s="237"/>
      <c r="INL1153" s="237"/>
      <c r="INM1153" s="237"/>
      <c r="INN1153" s="237"/>
      <c r="INO1153" s="237"/>
      <c r="INP1153" s="237"/>
      <c r="INQ1153" s="237"/>
      <c r="INR1153" s="237"/>
      <c r="INS1153" s="237"/>
      <c r="INT1153" s="237"/>
      <c r="INU1153" s="237"/>
      <c r="INV1153" s="237"/>
      <c r="INW1153" s="237"/>
      <c r="INX1153" s="237"/>
      <c r="INY1153" s="237"/>
      <c r="INZ1153" s="237"/>
      <c r="IOA1153" s="237"/>
      <c r="IOB1153" s="237"/>
      <c r="IOC1153" s="237"/>
      <c r="IOD1153" s="237"/>
      <c r="IOE1153" s="237"/>
      <c r="IOF1153" s="237"/>
      <c r="IOG1153" s="237"/>
      <c r="IOH1153" s="237"/>
      <c r="IOI1153" s="237"/>
      <c r="IOJ1153" s="237"/>
      <c r="IOK1153" s="237"/>
      <c r="IOL1153" s="237"/>
      <c r="IOM1153" s="237"/>
      <c r="ION1153" s="237"/>
      <c r="IOO1153" s="237"/>
      <c r="IOP1153" s="237"/>
      <c r="IOQ1153" s="237"/>
      <c r="IOR1153" s="237"/>
      <c r="IOS1153" s="237"/>
      <c r="IOT1153" s="237"/>
      <c r="IOU1153" s="237"/>
      <c r="IOV1153" s="237"/>
      <c r="IOW1153" s="237"/>
      <c r="IOX1153" s="237"/>
      <c r="IOY1153" s="237"/>
      <c r="IOZ1153" s="237"/>
      <c r="IPA1153" s="237"/>
      <c r="IPB1153" s="237"/>
      <c r="IPC1153" s="237"/>
      <c r="IPD1153" s="237"/>
      <c r="IPE1153" s="237"/>
      <c r="IPF1153" s="237"/>
      <c r="IPG1153" s="237"/>
      <c r="IPH1153" s="237"/>
      <c r="IPI1153" s="237"/>
      <c r="IPJ1153" s="237"/>
      <c r="IPK1153" s="237"/>
      <c r="IPL1153" s="237"/>
      <c r="IPM1153" s="237"/>
      <c r="IPN1153" s="237"/>
      <c r="IPO1153" s="237"/>
      <c r="IPP1153" s="237"/>
      <c r="IPQ1153" s="237"/>
      <c r="IPR1153" s="237"/>
      <c r="IPS1153" s="237"/>
      <c r="IPT1153" s="237"/>
      <c r="IPU1153" s="237"/>
      <c r="IPV1153" s="237"/>
      <c r="IPW1153" s="237"/>
      <c r="IPX1153" s="237"/>
      <c r="IPY1153" s="237"/>
      <c r="IPZ1153" s="237"/>
      <c r="IQA1153" s="237"/>
      <c r="IQB1153" s="237"/>
      <c r="IQC1153" s="237"/>
      <c r="IQD1153" s="237"/>
      <c r="IQE1153" s="237"/>
      <c r="IQF1153" s="237"/>
      <c r="IQG1153" s="237"/>
      <c r="IQH1153" s="237"/>
      <c r="IQI1153" s="237"/>
      <c r="IQJ1153" s="237"/>
      <c r="IQK1153" s="237"/>
      <c r="IQL1153" s="237"/>
      <c r="IQM1153" s="237"/>
      <c r="IQN1153" s="237"/>
      <c r="IQO1153" s="237"/>
      <c r="IQP1153" s="237"/>
      <c r="IQQ1153" s="237"/>
      <c r="IQR1153" s="237"/>
      <c r="IQS1153" s="237"/>
      <c r="IQT1153" s="237"/>
      <c r="IQU1153" s="237"/>
      <c r="IQV1153" s="237"/>
      <c r="IQW1153" s="237"/>
      <c r="IQX1153" s="237"/>
      <c r="IQY1153" s="237"/>
      <c r="IQZ1153" s="237"/>
      <c r="IRA1153" s="237"/>
      <c r="IRB1153" s="237"/>
      <c r="IRC1153" s="237"/>
      <c r="IRD1153" s="237"/>
      <c r="IRE1153" s="237"/>
      <c r="IRF1153" s="237"/>
      <c r="IRG1153" s="237"/>
      <c r="IRH1153" s="237"/>
      <c r="IRI1153" s="237"/>
      <c r="IRJ1153" s="237"/>
      <c r="IRK1153" s="237"/>
      <c r="IRL1153" s="237"/>
      <c r="IRM1153" s="237"/>
      <c r="IRN1153" s="237"/>
      <c r="IRO1153" s="237"/>
      <c r="IRP1153" s="237"/>
      <c r="IRQ1153" s="237"/>
      <c r="IRR1153" s="237"/>
      <c r="IRS1153" s="237"/>
      <c r="IRT1153" s="237"/>
      <c r="IRU1153" s="237"/>
      <c r="IRV1153" s="237"/>
      <c r="IRW1153" s="237"/>
      <c r="IRX1153" s="237"/>
      <c r="IRY1153" s="237"/>
      <c r="IRZ1153" s="237"/>
      <c r="ISA1153" s="237"/>
      <c r="ISB1153" s="237"/>
      <c r="ISC1153" s="237"/>
      <c r="ISD1153" s="237"/>
      <c r="ISE1153" s="237"/>
      <c r="ISF1153" s="237"/>
      <c r="ISG1153" s="237"/>
      <c r="ISH1153" s="237"/>
      <c r="ISI1153" s="237"/>
      <c r="ISJ1153" s="237"/>
      <c r="ISK1153" s="237"/>
      <c r="ISL1153" s="237"/>
      <c r="ISM1153" s="237"/>
      <c r="ISN1153" s="237"/>
      <c r="ISO1153" s="237"/>
      <c r="ISP1153" s="237"/>
      <c r="ISQ1153" s="237"/>
      <c r="ISR1153" s="237"/>
      <c r="ISS1153" s="237"/>
      <c r="IST1153" s="237"/>
      <c r="ISU1153" s="237"/>
      <c r="ISV1153" s="237"/>
      <c r="ISW1153" s="237"/>
      <c r="ISX1153" s="237"/>
      <c r="ISY1153" s="237"/>
      <c r="ISZ1153" s="237"/>
      <c r="ITA1153" s="237"/>
      <c r="ITB1153" s="237"/>
      <c r="ITC1153" s="237"/>
      <c r="ITD1153" s="237"/>
      <c r="ITE1153" s="237"/>
      <c r="ITF1153" s="237"/>
      <c r="ITG1153" s="237"/>
      <c r="ITH1153" s="237"/>
      <c r="ITI1153" s="237"/>
      <c r="ITJ1153" s="237"/>
      <c r="ITK1153" s="237"/>
      <c r="ITL1153" s="237"/>
      <c r="ITM1153" s="237"/>
      <c r="ITN1153" s="237"/>
      <c r="ITO1153" s="237"/>
      <c r="ITP1153" s="237"/>
      <c r="ITQ1153" s="237"/>
      <c r="ITR1153" s="237"/>
      <c r="ITS1153" s="237"/>
      <c r="ITT1153" s="237"/>
      <c r="ITU1153" s="237"/>
      <c r="ITV1153" s="237"/>
      <c r="ITW1153" s="237"/>
      <c r="ITX1153" s="237"/>
      <c r="ITY1153" s="237"/>
      <c r="ITZ1153" s="237"/>
      <c r="IUA1153" s="237"/>
      <c r="IUB1153" s="237"/>
      <c r="IUC1153" s="237"/>
      <c r="IUD1153" s="237"/>
      <c r="IUE1153" s="237"/>
      <c r="IUF1153" s="237"/>
      <c r="IUG1153" s="237"/>
      <c r="IUH1153" s="237"/>
      <c r="IUI1153" s="237"/>
      <c r="IUJ1153" s="237"/>
      <c r="IUK1153" s="237"/>
      <c r="IUL1153" s="237"/>
      <c r="IUM1153" s="237"/>
      <c r="IUN1153" s="237"/>
      <c r="IUO1153" s="237"/>
      <c r="IUP1153" s="237"/>
      <c r="IUQ1153" s="237"/>
      <c r="IUR1153" s="237"/>
      <c r="IUS1153" s="237"/>
      <c r="IUT1153" s="237"/>
      <c r="IUU1153" s="237"/>
      <c r="IUV1153" s="237"/>
      <c r="IUW1153" s="237"/>
      <c r="IUX1153" s="237"/>
      <c r="IUY1153" s="237"/>
      <c r="IUZ1153" s="237"/>
      <c r="IVA1153" s="237"/>
      <c r="IVB1153" s="237"/>
      <c r="IVC1153" s="237"/>
      <c r="IVD1153" s="237"/>
      <c r="IVE1153" s="237"/>
      <c r="IVF1153" s="237"/>
      <c r="IVG1153" s="237"/>
      <c r="IVH1153" s="237"/>
      <c r="IVI1153" s="237"/>
      <c r="IVJ1153" s="237"/>
      <c r="IVK1153" s="237"/>
      <c r="IVL1153" s="237"/>
      <c r="IVM1153" s="237"/>
      <c r="IVN1153" s="237"/>
      <c r="IVO1153" s="237"/>
      <c r="IVP1153" s="237"/>
      <c r="IVQ1153" s="237"/>
      <c r="IVR1153" s="237"/>
      <c r="IVS1153" s="237"/>
      <c r="IVT1153" s="237"/>
      <c r="IVU1153" s="237"/>
      <c r="IVV1153" s="237"/>
      <c r="IVW1153" s="237"/>
      <c r="IVX1153" s="237"/>
      <c r="IVY1153" s="237"/>
      <c r="IVZ1153" s="237"/>
      <c r="IWA1153" s="237"/>
      <c r="IWB1153" s="237"/>
      <c r="IWC1153" s="237"/>
      <c r="IWD1153" s="237"/>
      <c r="IWE1153" s="237"/>
      <c r="IWF1153" s="237"/>
      <c r="IWG1153" s="237"/>
      <c r="IWH1153" s="237"/>
      <c r="IWI1153" s="237"/>
      <c r="IWJ1153" s="237"/>
      <c r="IWK1153" s="237"/>
      <c r="IWL1153" s="237"/>
      <c r="IWM1153" s="237"/>
      <c r="IWN1153" s="237"/>
      <c r="IWO1153" s="237"/>
      <c r="IWP1153" s="237"/>
      <c r="IWQ1153" s="237"/>
      <c r="IWR1153" s="237"/>
      <c r="IWS1153" s="237"/>
      <c r="IWT1153" s="237"/>
      <c r="IWU1153" s="237"/>
      <c r="IWV1153" s="237"/>
      <c r="IWW1153" s="237"/>
      <c r="IWX1153" s="237"/>
      <c r="IWY1153" s="237"/>
      <c r="IWZ1153" s="237"/>
      <c r="IXA1153" s="237"/>
      <c r="IXB1153" s="237"/>
      <c r="IXC1153" s="237"/>
      <c r="IXD1153" s="237"/>
      <c r="IXE1153" s="237"/>
      <c r="IXF1153" s="237"/>
      <c r="IXG1153" s="237"/>
      <c r="IXH1153" s="237"/>
      <c r="IXI1153" s="237"/>
      <c r="IXJ1153" s="237"/>
      <c r="IXK1153" s="237"/>
      <c r="IXL1153" s="237"/>
      <c r="IXM1153" s="237"/>
      <c r="IXN1153" s="237"/>
      <c r="IXO1153" s="237"/>
      <c r="IXP1153" s="237"/>
      <c r="IXQ1153" s="237"/>
      <c r="IXR1153" s="237"/>
      <c r="IXS1153" s="237"/>
      <c r="IXT1153" s="237"/>
      <c r="IXU1153" s="237"/>
      <c r="IXV1153" s="237"/>
      <c r="IXW1153" s="237"/>
      <c r="IXX1153" s="237"/>
      <c r="IXY1153" s="237"/>
      <c r="IXZ1153" s="237"/>
      <c r="IYA1153" s="237"/>
      <c r="IYB1153" s="237"/>
      <c r="IYC1153" s="237"/>
      <c r="IYD1153" s="237"/>
      <c r="IYE1153" s="237"/>
      <c r="IYF1153" s="237"/>
      <c r="IYG1153" s="237"/>
      <c r="IYH1153" s="237"/>
      <c r="IYI1153" s="237"/>
      <c r="IYJ1153" s="237"/>
      <c r="IYK1153" s="237"/>
      <c r="IYL1153" s="237"/>
      <c r="IYM1153" s="237"/>
      <c r="IYN1153" s="237"/>
      <c r="IYO1153" s="237"/>
      <c r="IYP1153" s="237"/>
      <c r="IYQ1153" s="237"/>
      <c r="IYR1153" s="237"/>
      <c r="IYS1153" s="237"/>
      <c r="IYT1153" s="237"/>
      <c r="IYU1153" s="237"/>
      <c r="IYV1153" s="237"/>
      <c r="IYW1153" s="237"/>
      <c r="IYX1153" s="237"/>
      <c r="IYY1153" s="237"/>
      <c r="IYZ1153" s="237"/>
      <c r="IZA1153" s="237"/>
      <c r="IZB1153" s="237"/>
      <c r="IZC1153" s="237"/>
      <c r="IZD1153" s="237"/>
      <c r="IZE1153" s="237"/>
      <c r="IZF1153" s="237"/>
      <c r="IZG1153" s="237"/>
      <c r="IZH1153" s="237"/>
      <c r="IZI1153" s="237"/>
      <c r="IZJ1153" s="237"/>
      <c r="IZK1153" s="237"/>
      <c r="IZL1153" s="237"/>
      <c r="IZM1153" s="237"/>
      <c r="IZN1153" s="237"/>
      <c r="IZO1153" s="237"/>
      <c r="IZP1153" s="237"/>
      <c r="IZQ1153" s="237"/>
      <c r="IZR1153" s="237"/>
      <c r="IZS1153" s="237"/>
      <c r="IZT1153" s="237"/>
      <c r="IZU1153" s="237"/>
      <c r="IZV1153" s="237"/>
      <c r="IZW1153" s="237"/>
      <c r="IZX1153" s="237"/>
      <c r="IZY1153" s="237"/>
      <c r="IZZ1153" s="237"/>
      <c r="JAA1153" s="237"/>
      <c r="JAB1153" s="237"/>
      <c r="JAC1153" s="237"/>
      <c r="JAD1153" s="237"/>
      <c r="JAE1153" s="237"/>
      <c r="JAF1153" s="237"/>
      <c r="JAG1153" s="237"/>
      <c r="JAH1153" s="237"/>
      <c r="JAI1153" s="237"/>
      <c r="JAJ1153" s="237"/>
      <c r="JAK1153" s="237"/>
      <c r="JAL1153" s="237"/>
      <c r="JAM1153" s="237"/>
      <c r="JAN1153" s="237"/>
      <c r="JAO1153" s="237"/>
      <c r="JAP1153" s="237"/>
      <c r="JAQ1153" s="237"/>
      <c r="JAR1153" s="237"/>
      <c r="JAS1153" s="237"/>
      <c r="JAT1153" s="237"/>
      <c r="JAU1153" s="237"/>
      <c r="JAV1153" s="237"/>
      <c r="JAW1153" s="237"/>
      <c r="JAX1153" s="237"/>
      <c r="JAY1153" s="237"/>
      <c r="JAZ1153" s="237"/>
      <c r="JBA1153" s="237"/>
      <c r="JBB1153" s="237"/>
      <c r="JBC1153" s="237"/>
      <c r="JBD1153" s="237"/>
      <c r="JBE1153" s="237"/>
      <c r="JBF1153" s="237"/>
      <c r="JBG1153" s="237"/>
      <c r="JBH1153" s="237"/>
      <c r="JBI1153" s="237"/>
      <c r="JBJ1153" s="237"/>
      <c r="JBK1153" s="237"/>
      <c r="JBL1153" s="237"/>
      <c r="JBM1153" s="237"/>
      <c r="JBN1153" s="237"/>
      <c r="JBO1153" s="237"/>
      <c r="JBP1153" s="237"/>
      <c r="JBQ1153" s="237"/>
      <c r="JBR1153" s="237"/>
      <c r="JBS1153" s="237"/>
      <c r="JBT1153" s="237"/>
      <c r="JBU1153" s="237"/>
      <c r="JBV1153" s="237"/>
      <c r="JBW1153" s="237"/>
      <c r="JBX1153" s="237"/>
      <c r="JBY1153" s="237"/>
      <c r="JBZ1153" s="237"/>
      <c r="JCA1153" s="237"/>
      <c r="JCB1153" s="237"/>
      <c r="JCC1153" s="237"/>
      <c r="JCD1153" s="237"/>
      <c r="JCE1153" s="237"/>
      <c r="JCF1153" s="237"/>
      <c r="JCG1153" s="237"/>
      <c r="JCH1153" s="237"/>
      <c r="JCI1153" s="237"/>
      <c r="JCJ1153" s="237"/>
      <c r="JCK1153" s="237"/>
      <c r="JCL1153" s="237"/>
      <c r="JCM1153" s="237"/>
      <c r="JCN1153" s="237"/>
      <c r="JCO1153" s="237"/>
      <c r="JCP1153" s="237"/>
      <c r="JCQ1153" s="237"/>
      <c r="JCR1153" s="237"/>
      <c r="JCS1153" s="237"/>
      <c r="JCT1153" s="237"/>
      <c r="JCU1153" s="237"/>
      <c r="JCV1153" s="237"/>
      <c r="JCW1153" s="237"/>
      <c r="JCX1153" s="237"/>
      <c r="JCY1153" s="237"/>
      <c r="JCZ1153" s="237"/>
      <c r="JDA1153" s="237"/>
      <c r="JDB1153" s="237"/>
      <c r="JDC1153" s="237"/>
      <c r="JDD1153" s="237"/>
      <c r="JDE1153" s="237"/>
      <c r="JDF1153" s="237"/>
      <c r="JDG1153" s="237"/>
      <c r="JDH1153" s="237"/>
      <c r="JDI1153" s="237"/>
      <c r="JDJ1153" s="237"/>
      <c r="JDK1153" s="237"/>
      <c r="JDL1153" s="237"/>
      <c r="JDM1153" s="237"/>
      <c r="JDN1153" s="237"/>
      <c r="JDO1153" s="237"/>
      <c r="JDP1153" s="237"/>
      <c r="JDQ1153" s="237"/>
      <c r="JDR1153" s="237"/>
      <c r="JDS1153" s="237"/>
      <c r="JDT1153" s="237"/>
      <c r="JDU1153" s="237"/>
      <c r="JDV1153" s="237"/>
      <c r="JDW1153" s="237"/>
      <c r="JDX1153" s="237"/>
      <c r="JDY1153" s="237"/>
      <c r="JDZ1153" s="237"/>
      <c r="JEA1153" s="237"/>
      <c r="JEB1153" s="237"/>
      <c r="JEC1153" s="237"/>
      <c r="JED1153" s="237"/>
      <c r="JEE1153" s="237"/>
      <c r="JEF1153" s="237"/>
      <c r="JEG1153" s="237"/>
      <c r="JEH1153" s="237"/>
      <c r="JEI1153" s="237"/>
      <c r="JEJ1153" s="237"/>
      <c r="JEK1153" s="237"/>
      <c r="JEL1153" s="237"/>
      <c r="JEM1153" s="237"/>
      <c r="JEN1153" s="237"/>
      <c r="JEO1153" s="237"/>
      <c r="JEP1153" s="237"/>
      <c r="JEQ1153" s="237"/>
      <c r="JER1153" s="237"/>
      <c r="JES1153" s="237"/>
      <c r="JET1153" s="237"/>
      <c r="JEU1153" s="237"/>
      <c r="JEV1153" s="237"/>
      <c r="JEW1153" s="237"/>
      <c r="JEX1153" s="237"/>
      <c r="JEY1153" s="237"/>
      <c r="JEZ1153" s="237"/>
      <c r="JFA1153" s="237"/>
      <c r="JFB1153" s="237"/>
      <c r="JFC1153" s="237"/>
      <c r="JFD1153" s="237"/>
      <c r="JFE1153" s="237"/>
      <c r="JFF1153" s="237"/>
      <c r="JFG1153" s="237"/>
      <c r="JFH1153" s="237"/>
      <c r="JFI1153" s="237"/>
      <c r="JFJ1153" s="237"/>
      <c r="JFK1153" s="237"/>
      <c r="JFL1153" s="237"/>
      <c r="JFM1153" s="237"/>
      <c r="JFN1153" s="237"/>
      <c r="JFO1153" s="237"/>
      <c r="JFP1153" s="237"/>
      <c r="JFQ1153" s="237"/>
      <c r="JFR1153" s="237"/>
      <c r="JFS1153" s="237"/>
      <c r="JFT1153" s="237"/>
      <c r="JFU1153" s="237"/>
      <c r="JFV1153" s="237"/>
      <c r="JFW1153" s="237"/>
      <c r="JFX1153" s="237"/>
      <c r="JFY1153" s="237"/>
      <c r="JFZ1153" s="237"/>
      <c r="JGA1153" s="237"/>
      <c r="JGB1153" s="237"/>
      <c r="JGC1153" s="237"/>
      <c r="JGD1153" s="237"/>
      <c r="JGE1153" s="237"/>
      <c r="JGF1153" s="237"/>
      <c r="JGG1153" s="237"/>
      <c r="JGH1153" s="237"/>
      <c r="JGI1153" s="237"/>
      <c r="JGJ1153" s="237"/>
      <c r="JGK1153" s="237"/>
      <c r="JGL1153" s="237"/>
      <c r="JGM1153" s="237"/>
      <c r="JGN1153" s="237"/>
      <c r="JGO1153" s="237"/>
      <c r="JGP1153" s="237"/>
      <c r="JGQ1153" s="237"/>
      <c r="JGR1153" s="237"/>
      <c r="JGS1153" s="237"/>
      <c r="JGT1153" s="237"/>
      <c r="JGU1153" s="237"/>
      <c r="JGV1153" s="237"/>
      <c r="JGW1153" s="237"/>
      <c r="JGX1153" s="237"/>
      <c r="JGY1153" s="237"/>
      <c r="JGZ1153" s="237"/>
      <c r="JHA1153" s="237"/>
      <c r="JHB1153" s="237"/>
      <c r="JHC1153" s="237"/>
      <c r="JHD1153" s="237"/>
      <c r="JHE1153" s="237"/>
      <c r="JHF1153" s="237"/>
      <c r="JHG1153" s="237"/>
      <c r="JHH1153" s="237"/>
      <c r="JHI1153" s="237"/>
      <c r="JHJ1153" s="237"/>
      <c r="JHK1153" s="237"/>
      <c r="JHL1153" s="237"/>
      <c r="JHM1153" s="237"/>
      <c r="JHN1153" s="237"/>
      <c r="JHO1153" s="237"/>
      <c r="JHP1153" s="237"/>
      <c r="JHQ1153" s="237"/>
      <c r="JHR1153" s="237"/>
      <c r="JHS1153" s="237"/>
      <c r="JHT1153" s="237"/>
      <c r="JHU1153" s="237"/>
      <c r="JHV1153" s="237"/>
      <c r="JHW1153" s="237"/>
      <c r="JHX1153" s="237"/>
      <c r="JHY1153" s="237"/>
      <c r="JHZ1153" s="237"/>
      <c r="JIA1153" s="237"/>
      <c r="JIB1153" s="237"/>
      <c r="JIC1153" s="237"/>
      <c r="JID1153" s="237"/>
      <c r="JIE1153" s="237"/>
      <c r="JIF1153" s="237"/>
      <c r="JIG1153" s="237"/>
      <c r="JIH1153" s="237"/>
      <c r="JII1153" s="237"/>
      <c r="JIJ1153" s="237"/>
      <c r="JIK1153" s="237"/>
      <c r="JIL1153" s="237"/>
      <c r="JIM1153" s="237"/>
      <c r="JIN1153" s="237"/>
      <c r="JIO1153" s="237"/>
      <c r="JIP1153" s="237"/>
      <c r="JIQ1153" s="237"/>
      <c r="JIR1153" s="237"/>
      <c r="JIS1153" s="237"/>
      <c r="JIT1153" s="237"/>
      <c r="JIU1153" s="237"/>
      <c r="JIV1153" s="237"/>
      <c r="JIW1153" s="237"/>
      <c r="JIX1153" s="237"/>
      <c r="JIY1153" s="237"/>
      <c r="JIZ1153" s="237"/>
      <c r="JJA1153" s="237"/>
      <c r="JJB1153" s="237"/>
      <c r="JJC1153" s="237"/>
      <c r="JJD1153" s="237"/>
      <c r="JJE1153" s="237"/>
      <c r="JJF1153" s="237"/>
      <c r="JJG1153" s="237"/>
      <c r="JJH1153" s="237"/>
      <c r="JJI1153" s="237"/>
      <c r="JJJ1153" s="237"/>
      <c r="JJK1153" s="237"/>
      <c r="JJL1153" s="237"/>
      <c r="JJM1153" s="237"/>
      <c r="JJN1153" s="237"/>
      <c r="JJO1153" s="237"/>
      <c r="JJP1153" s="237"/>
      <c r="JJQ1153" s="237"/>
      <c r="JJR1153" s="237"/>
      <c r="JJS1153" s="237"/>
      <c r="JJT1153" s="237"/>
      <c r="JJU1153" s="237"/>
      <c r="JJV1153" s="237"/>
      <c r="JJW1153" s="237"/>
      <c r="JJX1153" s="237"/>
      <c r="JJY1153" s="237"/>
      <c r="JJZ1153" s="237"/>
      <c r="JKA1153" s="237"/>
      <c r="JKB1153" s="237"/>
      <c r="JKC1153" s="237"/>
      <c r="JKD1153" s="237"/>
      <c r="JKE1153" s="237"/>
      <c r="JKF1153" s="237"/>
      <c r="JKG1153" s="237"/>
      <c r="JKH1153" s="237"/>
      <c r="JKI1153" s="237"/>
      <c r="JKJ1153" s="237"/>
      <c r="JKK1153" s="237"/>
      <c r="JKL1153" s="237"/>
      <c r="JKM1153" s="237"/>
      <c r="JKN1153" s="237"/>
      <c r="JKO1153" s="237"/>
      <c r="JKP1153" s="237"/>
      <c r="JKQ1153" s="237"/>
      <c r="JKR1153" s="237"/>
      <c r="JKS1153" s="237"/>
      <c r="JKT1153" s="237"/>
      <c r="JKU1153" s="237"/>
      <c r="JKV1153" s="237"/>
      <c r="JKW1153" s="237"/>
      <c r="JKX1153" s="237"/>
      <c r="JKY1153" s="237"/>
      <c r="JKZ1153" s="237"/>
      <c r="JLA1153" s="237"/>
      <c r="JLB1153" s="237"/>
      <c r="JLC1153" s="237"/>
      <c r="JLD1153" s="237"/>
      <c r="JLE1153" s="237"/>
      <c r="JLF1153" s="237"/>
      <c r="JLG1153" s="237"/>
      <c r="JLH1153" s="237"/>
      <c r="JLI1153" s="237"/>
      <c r="JLJ1153" s="237"/>
      <c r="JLK1153" s="237"/>
      <c r="JLL1153" s="237"/>
      <c r="JLM1153" s="237"/>
      <c r="JLN1153" s="237"/>
      <c r="JLO1153" s="237"/>
      <c r="JLP1153" s="237"/>
      <c r="JLQ1153" s="237"/>
      <c r="JLR1153" s="237"/>
      <c r="JLS1153" s="237"/>
      <c r="JLT1153" s="237"/>
      <c r="JLU1153" s="237"/>
      <c r="JLV1153" s="237"/>
      <c r="JLW1153" s="237"/>
      <c r="JLX1153" s="237"/>
      <c r="JLY1153" s="237"/>
      <c r="JLZ1153" s="237"/>
      <c r="JMA1153" s="237"/>
      <c r="JMB1153" s="237"/>
      <c r="JMC1153" s="237"/>
      <c r="JMD1153" s="237"/>
      <c r="JME1153" s="237"/>
      <c r="JMF1153" s="237"/>
      <c r="JMG1153" s="237"/>
      <c r="JMH1153" s="237"/>
      <c r="JMI1153" s="237"/>
      <c r="JMJ1153" s="237"/>
      <c r="JMK1153" s="237"/>
      <c r="JML1153" s="237"/>
      <c r="JMM1153" s="237"/>
      <c r="JMN1153" s="237"/>
      <c r="JMO1153" s="237"/>
      <c r="JMP1153" s="237"/>
      <c r="JMQ1153" s="237"/>
      <c r="JMR1153" s="237"/>
      <c r="JMS1153" s="237"/>
      <c r="JMT1153" s="237"/>
      <c r="JMU1153" s="237"/>
      <c r="JMV1153" s="237"/>
      <c r="JMW1153" s="237"/>
      <c r="JMX1153" s="237"/>
      <c r="JMY1153" s="237"/>
      <c r="JMZ1153" s="237"/>
      <c r="JNA1153" s="237"/>
      <c r="JNB1153" s="237"/>
      <c r="JNC1153" s="237"/>
      <c r="JND1153" s="237"/>
      <c r="JNE1153" s="237"/>
      <c r="JNF1153" s="237"/>
      <c r="JNG1153" s="237"/>
      <c r="JNH1153" s="237"/>
      <c r="JNI1153" s="237"/>
      <c r="JNJ1153" s="237"/>
      <c r="JNK1153" s="237"/>
      <c r="JNL1153" s="237"/>
      <c r="JNM1153" s="237"/>
      <c r="JNN1153" s="237"/>
      <c r="JNO1153" s="237"/>
      <c r="JNP1153" s="237"/>
      <c r="JNQ1153" s="237"/>
      <c r="JNR1153" s="237"/>
      <c r="JNS1153" s="237"/>
      <c r="JNT1153" s="237"/>
      <c r="JNU1153" s="237"/>
      <c r="JNV1153" s="237"/>
      <c r="JNW1153" s="237"/>
      <c r="JNX1153" s="237"/>
      <c r="JNY1153" s="237"/>
      <c r="JNZ1153" s="237"/>
      <c r="JOA1153" s="237"/>
      <c r="JOB1153" s="237"/>
      <c r="JOC1153" s="237"/>
      <c r="JOD1153" s="237"/>
      <c r="JOE1153" s="237"/>
      <c r="JOF1153" s="237"/>
      <c r="JOG1153" s="237"/>
      <c r="JOH1153" s="237"/>
      <c r="JOI1153" s="237"/>
      <c r="JOJ1153" s="237"/>
      <c r="JOK1153" s="237"/>
      <c r="JOL1153" s="237"/>
      <c r="JOM1153" s="237"/>
      <c r="JON1153" s="237"/>
      <c r="JOO1153" s="237"/>
      <c r="JOP1153" s="237"/>
      <c r="JOQ1153" s="237"/>
      <c r="JOR1153" s="237"/>
      <c r="JOS1153" s="237"/>
      <c r="JOT1153" s="237"/>
      <c r="JOU1153" s="237"/>
      <c r="JOV1153" s="237"/>
      <c r="JOW1153" s="237"/>
      <c r="JOX1153" s="237"/>
      <c r="JOY1153" s="237"/>
      <c r="JOZ1153" s="237"/>
      <c r="JPA1153" s="237"/>
      <c r="JPB1153" s="237"/>
      <c r="JPC1153" s="237"/>
      <c r="JPD1153" s="237"/>
      <c r="JPE1153" s="237"/>
      <c r="JPF1153" s="237"/>
      <c r="JPG1153" s="237"/>
      <c r="JPH1153" s="237"/>
      <c r="JPI1153" s="237"/>
      <c r="JPJ1153" s="237"/>
      <c r="JPK1153" s="237"/>
      <c r="JPL1153" s="237"/>
      <c r="JPM1153" s="237"/>
      <c r="JPN1153" s="237"/>
      <c r="JPO1153" s="237"/>
      <c r="JPP1153" s="237"/>
      <c r="JPQ1153" s="237"/>
      <c r="JPR1153" s="237"/>
      <c r="JPS1153" s="237"/>
      <c r="JPT1153" s="237"/>
      <c r="JPU1153" s="237"/>
      <c r="JPV1153" s="237"/>
      <c r="JPW1153" s="237"/>
      <c r="JPX1153" s="237"/>
      <c r="JPY1153" s="237"/>
      <c r="JPZ1153" s="237"/>
      <c r="JQA1153" s="237"/>
      <c r="JQB1153" s="237"/>
      <c r="JQC1153" s="237"/>
      <c r="JQD1153" s="237"/>
      <c r="JQE1153" s="237"/>
      <c r="JQF1153" s="237"/>
      <c r="JQG1153" s="237"/>
      <c r="JQH1153" s="237"/>
      <c r="JQI1153" s="237"/>
      <c r="JQJ1153" s="237"/>
      <c r="JQK1153" s="237"/>
      <c r="JQL1153" s="237"/>
      <c r="JQM1153" s="237"/>
      <c r="JQN1153" s="237"/>
      <c r="JQO1153" s="237"/>
      <c r="JQP1153" s="237"/>
      <c r="JQQ1153" s="237"/>
      <c r="JQR1153" s="237"/>
      <c r="JQS1153" s="237"/>
      <c r="JQT1153" s="237"/>
      <c r="JQU1153" s="237"/>
      <c r="JQV1153" s="237"/>
      <c r="JQW1153" s="237"/>
      <c r="JQX1153" s="237"/>
      <c r="JQY1153" s="237"/>
      <c r="JQZ1153" s="237"/>
      <c r="JRA1153" s="237"/>
      <c r="JRB1153" s="237"/>
      <c r="JRC1153" s="237"/>
      <c r="JRD1153" s="237"/>
      <c r="JRE1153" s="237"/>
      <c r="JRF1153" s="237"/>
      <c r="JRG1153" s="237"/>
      <c r="JRH1153" s="237"/>
      <c r="JRI1153" s="237"/>
      <c r="JRJ1153" s="237"/>
      <c r="JRK1153" s="237"/>
      <c r="JRL1153" s="237"/>
      <c r="JRM1153" s="237"/>
      <c r="JRN1153" s="237"/>
      <c r="JRO1153" s="237"/>
      <c r="JRP1153" s="237"/>
      <c r="JRQ1153" s="237"/>
      <c r="JRR1153" s="237"/>
      <c r="JRS1153" s="237"/>
      <c r="JRT1153" s="237"/>
      <c r="JRU1153" s="237"/>
      <c r="JRV1153" s="237"/>
      <c r="JRW1153" s="237"/>
      <c r="JRX1153" s="237"/>
      <c r="JRY1153" s="237"/>
      <c r="JRZ1153" s="237"/>
      <c r="JSA1153" s="237"/>
      <c r="JSB1153" s="237"/>
      <c r="JSC1153" s="237"/>
      <c r="JSD1153" s="237"/>
      <c r="JSE1153" s="237"/>
      <c r="JSF1153" s="237"/>
      <c r="JSG1153" s="237"/>
      <c r="JSH1153" s="237"/>
      <c r="JSI1153" s="237"/>
      <c r="JSJ1153" s="237"/>
      <c r="JSK1153" s="237"/>
      <c r="JSL1153" s="237"/>
      <c r="JSM1153" s="237"/>
      <c r="JSN1153" s="237"/>
      <c r="JSO1153" s="237"/>
      <c r="JSP1153" s="237"/>
      <c r="JSQ1153" s="237"/>
      <c r="JSR1153" s="237"/>
      <c r="JSS1153" s="237"/>
      <c r="JST1153" s="237"/>
      <c r="JSU1153" s="237"/>
      <c r="JSV1153" s="237"/>
      <c r="JSW1153" s="237"/>
      <c r="JSX1153" s="237"/>
      <c r="JSY1153" s="237"/>
      <c r="JSZ1153" s="237"/>
      <c r="JTA1153" s="237"/>
      <c r="JTB1153" s="237"/>
      <c r="JTC1153" s="237"/>
      <c r="JTD1153" s="237"/>
      <c r="JTE1153" s="237"/>
      <c r="JTF1153" s="237"/>
      <c r="JTG1153" s="237"/>
      <c r="JTH1153" s="237"/>
      <c r="JTI1153" s="237"/>
      <c r="JTJ1153" s="237"/>
      <c r="JTK1153" s="237"/>
      <c r="JTL1153" s="237"/>
      <c r="JTM1153" s="237"/>
      <c r="JTN1153" s="237"/>
      <c r="JTO1153" s="237"/>
      <c r="JTP1153" s="237"/>
      <c r="JTQ1153" s="237"/>
      <c r="JTR1153" s="237"/>
      <c r="JTS1153" s="237"/>
      <c r="JTT1153" s="237"/>
      <c r="JTU1153" s="237"/>
      <c r="JTV1153" s="237"/>
      <c r="JTW1153" s="237"/>
      <c r="JTX1153" s="237"/>
      <c r="JTY1153" s="237"/>
      <c r="JTZ1153" s="237"/>
      <c r="JUA1153" s="237"/>
      <c r="JUB1153" s="237"/>
      <c r="JUC1153" s="237"/>
      <c r="JUD1153" s="237"/>
      <c r="JUE1153" s="237"/>
      <c r="JUF1153" s="237"/>
      <c r="JUG1153" s="237"/>
      <c r="JUH1153" s="237"/>
      <c r="JUI1153" s="237"/>
      <c r="JUJ1153" s="237"/>
      <c r="JUK1153" s="237"/>
      <c r="JUL1153" s="237"/>
      <c r="JUM1153" s="237"/>
      <c r="JUN1153" s="237"/>
      <c r="JUO1153" s="237"/>
      <c r="JUP1153" s="237"/>
      <c r="JUQ1153" s="237"/>
      <c r="JUR1153" s="237"/>
      <c r="JUS1153" s="237"/>
      <c r="JUT1153" s="237"/>
      <c r="JUU1153" s="237"/>
      <c r="JUV1153" s="237"/>
      <c r="JUW1153" s="237"/>
      <c r="JUX1153" s="237"/>
      <c r="JUY1153" s="237"/>
      <c r="JUZ1153" s="237"/>
      <c r="JVA1153" s="237"/>
      <c r="JVB1153" s="237"/>
      <c r="JVC1153" s="237"/>
      <c r="JVD1153" s="237"/>
      <c r="JVE1153" s="237"/>
      <c r="JVF1153" s="237"/>
      <c r="JVG1153" s="237"/>
      <c r="JVH1153" s="237"/>
      <c r="JVI1153" s="237"/>
      <c r="JVJ1153" s="237"/>
      <c r="JVK1153" s="237"/>
      <c r="JVL1153" s="237"/>
      <c r="JVM1153" s="237"/>
      <c r="JVN1153" s="237"/>
      <c r="JVO1153" s="237"/>
      <c r="JVP1153" s="237"/>
      <c r="JVQ1153" s="237"/>
      <c r="JVR1153" s="237"/>
      <c r="JVS1153" s="237"/>
      <c r="JVT1153" s="237"/>
      <c r="JVU1153" s="237"/>
      <c r="JVV1153" s="237"/>
      <c r="JVW1153" s="237"/>
      <c r="JVX1153" s="237"/>
      <c r="JVY1153" s="237"/>
      <c r="JVZ1153" s="237"/>
      <c r="JWA1153" s="237"/>
      <c r="JWB1153" s="237"/>
      <c r="JWC1153" s="237"/>
      <c r="JWD1153" s="237"/>
      <c r="JWE1153" s="237"/>
      <c r="JWF1153" s="237"/>
      <c r="JWG1153" s="237"/>
      <c r="JWH1153" s="237"/>
      <c r="JWI1153" s="237"/>
      <c r="JWJ1153" s="237"/>
      <c r="JWK1153" s="237"/>
      <c r="JWL1153" s="237"/>
      <c r="JWM1153" s="237"/>
      <c r="JWN1153" s="237"/>
      <c r="JWO1153" s="237"/>
      <c r="JWP1153" s="237"/>
      <c r="JWQ1153" s="237"/>
      <c r="JWR1153" s="237"/>
      <c r="JWS1153" s="237"/>
      <c r="JWT1153" s="237"/>
      <c r="JWU1153" s="237"/>
      <c r="JWV1153" s="237"/>
      <c r="JWW1153" s="237"/>
      <c r="JWX1153" s="237"/>
      <c r="JWY1153" s="237"/>
      <c r="JWZ1153" s="237"/>
      <c r="JXA1153" s="237"/>
      <c r="JXB1153" s="237"/>
      <c r="JXC1153" s="237"/>
      <c r="JXD1153" s="237"/>
      <c r="JXE1153" s="237"/>
      <c r="JXF1153" s="237"/>
      <c r="JXG1153" s="237"/>
      <c r="JXH1153" s="237"/>
      <c r="JXI1153" s="237"/>
      <c r="JXJ1153" s="237"/>
      <c r="JXK1153" s="237"/>
      <c r="JXL1153" s="237"/>
      <c r="JXM1153" s="237"/>
      <c r="JXN1153" s="237"/>
      <c r="JXO1153" s="237"/>
      <c r="JXP1153" s="237"/>
      <c r="JXQ1153" s="237"/>
      <c r="JXR1153" s="237"/>
      <c r="JXS1153" s="237"/>
      <c r="JXT1153" s="237"/>
      <c r="JXU1153" s="237"/>
      <c r="JXV1153" s="237"/>
      <c r="JXW1153" s="237"/>
      <c r="JXX1153" s="237"/>
      <c r="JXY1153" s="237"/>
      <c r="JXZ1153" s="237"/>
      <c r="JYA1153" s="237"/>
      <c r="JYB1153" s="237"/>
      <c r="JYC1153" s="237"/>
      <c r="JYD1153" s="237"/>
      <c r="JYE1153" s="237"/>
      <c r="JYF1153" s="237"/>
      <c r="JYG1153" s="237"/>
      <c r="JYH1153" s="237"/>
      <c r="JYI1153" s="237"/>
      <c r="JYJ1153" s="237"/>
      <c r="JYK1153" s="237"/>
      <c r="JYL1153" s="237"/>
      <c r="JYM1153" s="237"/>
      <c r="JYN1153" s="237"/>
      <c r="JYO1153" s="237"/>
      <c r="JYP1153" s="237"/>
      <c r="JYQ1153" s="237"/>
      <c r="JYR1153" s="237"/>
      <c r="JYS1153" s="237"/>
      <c r="JYT1153" s="237"/>
      <c r="JYU1153" s="237"/>
      <c r="JYV1153" s="237"/>
      <c r="JYW1153" s="237"/>
      <c r="JYX1153" s="237"/>
      <c r="JYY1153" s="237"/>
      <c r="JYZ1153" s="237"/>
      <c r="JZA1153" s="237"/>
      <c r="JZB1153" s="237"/>
      <c r="JZC1153" s="237"/>
      <c r="JZD1153" s="237"/>
      <c r="JZE1153" s="237"/>
      <c r="JZF1153" s="237"/>
      <c r="JZG1153" s="237"/>
      <c r="JZH1153" s="237"/>
      <c r="JZI1153" s="237"/>
      <c r="JZJ1153" s="237"/>
      <c r="JZK1153" s="237"/>
      <c r="JZL1153" s="237"/>
      <c r="JZM1153" s="237"/>
      <c r="JZN1153" s="237"/>
      <c r="JZO1153" s="237"/>
      <c r="JZP1153" s="237"/>
      <c r="JZQ1153" s="237"/>
      <c r="JZR1153" s="237"/>
      <c r="JZS1153" s="237"/>
      <c r="JZT1153" s="237"/>
      <c r="JZU1153" s="237"/>
      <c r="JZV1153" s="237"/>
      <c r="JZW1153" s="237"/>
      <c r="JZX1153" s="237"/>
      <c r="JZY1153" s="237"/>
      <c r="JZZ1153" s="237"/>
      <c r="KAA1153" s="237"/>
      <c r="KAB1153" s="237"/>
      <c r="KAC1153" s="237"/>
      <c r="KAD1153" s="237"/>
      <c r="KAE1153" s="237"/>
      <c r="KAF1153" s="237"/>
      <c r="KAG1153" s="237"/>
      <c r="KAH1153" s="237"/>
      <c r="KAI1153" s="237"/>
      <c r="KAJ1153" s="237"/>
      <c r="KAK1153" s="237"/>
      <c r="KAL1153" s="237"/>
      <c r="KAM1153" s="237"/>
      <c r="KAN1153" s="237"/>
      <c r="KAO1153" s="237"/>
      <c r="KAP1153" s="237"/>
      <c r="KAQ1153" s="237"/>
      <c r="KAR1153" s="237"/>
      <c r="KAS1153" s="237"/>
      <c r="KAT1153" s="237"/>
      <c r="KAU1153" s="237"/>
      <c r="KAV1153" s="237"/>
      <c r="KAW1153" s="237"/>
      <c r="KAX1153" s="237"/>
      <c r="KAY1153" s="237"/>
      <c r="KAZ1153" s="237"/>
      <c r="KBA1153" s="237"/>
      <c r="KBB1153" s="237"/>
      <c r="KBC1153" s="237"/>
      <c r="KBD1153" s="237"/>
      <c r="KBE1153" s="237"/>
      <c r="KBF1153" s="237"/>
      <c r="KBG1153" s="237"/>
      <c r="KBH1153" s="237"/>
      <c r="KBI1153" s="237"/>
      <c r="KBJ1153" s="237"/>
      <c r="KBK1153" s="237"/>
      <c r="KBL1153" s="237"/>
      <c r="KBM1153" s="237"/>
      <c r="KBN1153" s="237"/>
      <c r="KBO1153" s="237"/>
      <c r="KBP1153" s="237"/>
      <c r="KBQ1153" s="237"/>
      <c r="KBR1153" s="237"/>
      <c r="KBS1153" s="237"/>
      <c r="KBT1153" s="237"/>
      <c r="KBU1153" s="237"/>
      <c r="KBV1153" s="237"/>
      <c r="KBW1153" s="237"/>
      <c r="KBX1153" s="237"/>
      <c r="KBY1153" s="237"/>
      <c r="KBZ1153" s="237"/>
      <c r="KCA1153" s="237"/>
      <c r="KCB1153" s="237"/>
      <c r="KCC1153" s="237"/>
      <c r="KCD1153" s="237"/>
      <c r="KCE1153" s="237"/>
      <c r="KCF1153" s="237"/>
      <c r="KCG1153" s="237"/>
      <c r="KCH1153" s="237"/>
      <c r="KCI1153" s="237"/>
      <c r="KCJ1153" s="237"/>
      <c r="KCK1153" s="237"/>
      <c r="KCL1153" s="237"/>
      <c r="KCM1153" s="237"/>
      <c r="KCN1153" s="237"/>
      <c r="KCO1153" s="237"/>
      <c r="KCP1153" s="237"/>
      <c r="KCQ1153" s="237"/>
      <c r="KCR1153" s="237"/>
      <c r="KCS1153" s="237"/>
      <c r="KCT1153" s="237"/>
      <c r="KCU1153" s="237"/>
      <c r="KCV1153" s="237"/>
      <c r="KCW1153" s="237"/>
      <c r="KCX1153" s="237"/>
      <c r="KCY1153" s="237"/>
      <c r="KCZ1153" s="237"/>
      <c r="KDA1153" s="237"/>
      <c r="KDB1153" s="237"/>
      <c r="KDC1153" s="237"/>
      <c r="KDD1153" s="237"/>
      <c r="KDE1153" s="237"/>
      <c r="KDF1153" s="237"/>
      <c r="KDG1153" s="237"/>
      <c r="KDH1153" s="237"/>
      <c r="KDI1153" s="237"/>
      <c r="KDJ1153" s="237"/>
      <c r="KDK1153" s="237"/>
      <c r="KDL1153" s="237"/>
      <c r="KDM1153" s="237"/>
      <c r="KDN1153" s="237"/>
      <c r="KDO1153" s="237"/>
      <c r="KDP1153" s="237"/>
      <c r="KDQ1153" s="237"/>
      <c r="KDR1153" s="237"/>
      <c r="KDS1153" s="237"/>
      <c r="KDT1153" s="237"/>
      <c r="KDU1153" s="237"/>
      <c r="KDV1153" s="237"/>
      <c r="KDW1153" s="237"/>
      <c r="KDX1153" s="237"/>
      <c r="KDY1153" s="237"/>
      <c r="KDZ1153" s="237"/>
      <c r="KEA1153" s="237"/>
      <c r="KEB1153" s="237"/>
      <c r="KEC1153" s="237"/>
      <c r="KED1153" s="237"/>
      <c r="KEE1153" s="237"/>
      <c r="KEF1153" s="237"/>
      <c r="KEG1153" s="237"/>
      <c r="KEH1153" s="237"/>
      <c r="KEI1153" s="237"/>
      <c r="KEJ1153" s="237"/>
      <c r="KEK1153" s="237"/>
      <c r="KEL1153" s="237"/>
      <c r="KEM1153" s="237"/>
      <c r="KEN1153" s="237"/>
      <c r="KEO1153" s="237"/>
      <c r="KEP1153" s="237"/>
      <c r="KEQ1153" s="237"/>
      <c r="KER1153" s="237"/>
      <c r="KES1153" s="237"/>
      <c r="KET1153" s="237"/>
      <c r="KEU1153" s="237"/>
      <c r="KEV1153" s="237"/>
      <c r="KEW1153" s="237"/>
      <c r="KEX1153" s="237"/>
      <c r="KEY1153" s="237"/>
      <c r="KEZ1153" s="237"/>
      <c r="KFA1153" s="237"/>
      <c r="KFB1153" s="237"/>
      <c r="KFC1153" s="237"/>
      <c r="KFD1153" s="237"/>
      <c r="KFE1153" s="237"/>
      <c r="KFF1153" s="237"/>
      <c r="KFG1153" s="237"/>
      <c r="KFH1153" s="237"/>
      <c r="KFI1153" s="237"/>
      <c r="KFJ1153" s="237"/>
      <c r="KFK1153" s="237"/>
      <c r="KFL1153" s="237"/>
      <c r="KFM1153" s="237"/>
      <c r="KFN1153" s="237"/>
      <c r="KFO1153" s="237"/>
      <c r="KFP1153" s="237"/>
      <c r="KFQ1153" s="237"/>
      <c r="KFR1153" s="237"/>
      <c r="KFS1153" s="237"/>
      <c r="KFT1153" s="237"/>
      <c r="KFU1153" s="237"/>
      <c r="KFV1153" s="237"/>
      <c r="KFW1153" s="237"/>
      <c r="KFX1153" s="237"/>
      <c r="KFY1153" s="237"/>
      <c r="KFZ1153" s="237"/>
      <c r="KGA1153" s="237"/>
      <c r="KGB1153" s="237"/>
      <c r="KGC1153" s="237"/>
      <c r="KGD1153" s="237"/>
      <c r="KGE1153" s="237"/>
      <c r="KGF1153" s="237"/>
      <c r="KGG1153" s="237"/>
      <c r="KGH1153" s="237"/>
      <c r="KGI1153" s="237"/>
      <c r="KGJ1153" s="237"/>
      <c r="KGK1153" s="237"/>
      <c r="KGL1153" s="237"/>
      <c r="KGM1153" s="237"/>
      <c r="KGN1153" s="237"/>
      <c r="KGO1153" s="237"/>
      <c r="KGP1153" s="237"/>
      <c r="KGQ1153" s="237"/>
      <c r="KGR1153" s="237"/>
      <c r="KGS1153" s="237"/>
      <c r="KGT1153" s="237"/>
      <c r="KGU1153" s="237"/>
      <c r="KGV1153" s="237"/>
      <c r="KGW1153" s="237"/>
      <c r="KGX1153" s="237"/>
      <c r="KGY1153" s="237"/>
      <c r="KGZ1153" s="237"/>
      <c r="KHA1153" s="237"/>
      <c r="KHB1153" s="237"/>
      <c r="KHC1153" s="237"/>
      <c r="KHD1153" s="237"/>
      <c r="KHE1153" s="237"/>
      <c r="KHF1153" s="237"/>
      <c r="KHG1153" s="237"/>
      <c r="KHH1153" s="237"/>
      <c r="KHI1153" s="237"/>
      <c r="KHJ1153" s="237"/>
      <c r="KHK1153" s="237"/>
      <c r="KHL1153" s="237"/>
      <c r="KHM1153" s="237"/>
      <c r="KHN1153" s="237"/>
      <c r="KHO1153" s="237"/>
      <c r="KHP1153" s="237"/>
      <c r="KHQ1153" s="237"/>
      <c r="KHR1153" s="237"/>
      <c r="KHS1153" s="237"/>
      <c r="KHT1153" s="237"/>
      <c r="KHU1153" s="237"/>
      <c r="KHV1153" s="237"/>
      <c r="KHW1153" s="237"/>
      <c r="KHX1153" s="237"/>
      <c r="KHY1153" s="237"/>
      <c r="KHZ1153" s="237"/>
      <c r="KIA1153" s="237"/>
      <c r="KIB1153" s="237"/>
      <c r="KIC1153" s="237"/>
      <c r="KID1153" s="237"/>
      <c r="KIE1153" s="237"/>
      <c r="KIF1153" s="237"/>
      <c r="KIG1153" s="237"/>
      <c r="KIH1153" s="237"/>
      <c r="KII1153" s="237"/>
      <c r="KIJ1153" s="237"/>
      <c r="KIK1153" s="237"/>
      <c r="KIL1153" s="237"/>
      <c r="KIM1153" s="237"/>
      <c r="KIN1153" s="237"/>
      <c r="KIO1153" s="237"/>
      <c r="KIP1153" s="237"/>
      <c r="KIQ1153" s="237"/>
      <c r="KIR1153" s="237"/>
      <c r="KIS1153" s="237"/>
      <c r="KIT1153" s="237"/>
      <c r="KIU1153" s="237"/>
      <c r="KIV1153" s="237"/>
      <c r="KIW1153" s="237"/>
      <c r="KIX1153" s="237"/>
      <c r="KIY1153" s="237"/>
      <c r="KIZ1153" s="237"/>
      <c r="KJA1153" s="237"/>
      <c r="KJB1153" s="237"/>
      <c r="KJC1153" s="237"/>
      <c r="KJD1153" s="237"/>
      <c r="KJE1153" s="237"/>
      <c r="KJF1153" s="237"/>
      <c r="KJG1153" s="237"/>
      <c r="KJH1153" s="237"/>
      <c r="KJI1153" s="237"/>
      <c r="KJJ1153" s="237"/>
      <c r="KJK1153" s="237"/>
      <c r="KJL1153" s="237"/>
      <c r="KJM1153" s="237"/>
      <c r="KJN1153" s="237"/>
      <c r="KJO1153" s="237"/>
      <c r="KJP1153" s="237"/>
      <c r="KJQ1153" s="237"/>
      <c r="KJR1153" s="237"/>
      <c r="KJS1153" s="237"/>
      <c r="KJT1153" s="237"/>
      <c r="KJU1153" s="237"/>
      <c r="KJV1153" s="237"/>
      <c r="KJW1153" s="237"/>
      <c r="KJX1153" s="237"/>
      <c r="KJY1153" s="237"/>
      <c r="KJZ1153" s="237"/>
      <c r="KKA1153" s="237"/>
      <c r="KKB1153" s="237"/>
      <c r="KKC1153" s="237"/>
      <c r="KKD1153" s="237"/>
      <c r="KKE1153" s="237"/>
      <c r="KKF1153" s="237"/>
      <c r="KKG1153" s="237"/>
      <c r="KKH1153" s="237"/>
      <c r="KKI1153" s="237"/>
      <c r="KKJ1153" s="237"/>
      <c r="KKK1153" s="237"/>
      <c r="KKL1153" s="237"/>
      <c r="KKM1153" s="237"/>
      <c r="KKN1153" s="237"/>
      <c r="KKO1153" s="237"/>
      <c r="KKP1153" s="237"/>
      <c r="KKQ1153" s="237"/>
      <c r="KKR1153" s="237"/>
      <c r="KKS1153" s="237"/>
      <c r="KKT1153" s="237"/>
      <c r="KKU1153" s="237"/>
      <c r="KKV1153" s="237"/>
      <c r="KKW1153" s="237"/>
      <c r="KKX1153" s="237"/>
      <c r="KKY1153" s="237"/>
      <c r="KKZ1153" s="237"/>
      <c r="KLA1153" s="237"/>
      <c r="KLB1153" s="237"/>
      <c r="KLC1153" s="237"/>
      <c r="KLD1153" s="237"/>
      <c r="KLE1153" s="237"/>
      <c r="KLF1153" s="237"/>
      <c r="KLG1153" s="237"/>
      <c r="KLH1153" s="237"/>
      <c r="KLI1153" s="237"/>
      <c r="KLJ1153" s="237"/>
      <c r="KLK1153" s="237"/>
      <c r="KLL1153" s="237"/>
      <c r="KLM1153" s="237"/>
      <c r="KLN1153" s="237"/>
      <c r="KLO1153" s="237"/>
      <c r="KLP1153" s="237"/>
      <c r="KLQ1153" s="237"/>
      <c r="KLR1153" s="237"/>
      <c r="KLS1153" s="237"/>
      <c r="KLT1153" s="237"/>
      <c r="KLU1153" s="237"/>
      <c r="KLV1153" s="237"/>
      <c r="KLW1153" s="237"/>
      <c r="KLX1153" s="237"/>
      <c r="KLY1153" s="237"/>
      <c r="KLZ1153" s="237"/>
      <c r="KMA1153" s="237"/>
      <c r="KMB1153" s="237"/>
      <c r="KMC1153" s="237"/>
      <c r="KMD1153" s="237"/>
      <c r="KME1153" s="237"/>
      <c r="KMF1153" s="237"/>
      <c r="KMG1153" s="237"/>
      <c r="KMH1153" s="237"/>
      <c r="KMI1153" s="237"/>
      <c r="KMJ1153" s="237"/>
      <c r="KMK1153" s="237"/>
      <c r="KML1153" s="237"/>
      <c r="KMM1153" s="237"/>
      <c r="KMN1153" s="237"/>
      <c r="KMO1153" s="237"/>
      <c r="KMP1153" s="237"/>
      <c r="KMQ1153" s="237"/>
      <c r="KMR1153" s="237"/>
      <c r="KMS1153" s="237"/>
      <c r="KMT1153" s="237"/>
      <c r="KMU1153" s="237"/>
      <c r="KMV1153" s="237"/>
      <c r="KMW1153" s="237"/>
      <c r="KMX1153" s="237"/>
      <c r="KMY1153" s="237"/>
      <c r="KMZ1153" s="237"/>
      <c r="KNA1153" s="237"/>
      <c r="KNB1153" s="237"/>
      <c r="KNC1153" s="237"/>
      <c r="KND1153" s="237"/>
      <c r="KNE1153" s="237"/>
      <c r="KNF1153" s="237"/>
      <c r="KNG1153" s="237"/>
      <c r="KNH1153" s="237"/>
      <c r="KNI1153" s="237"/>
      <c r="KNJ1153" s="237"/>
      <c r="KNK1153" s="237"/>
      <c r="KNL1153" s="237"/>
      <c r="KNM1153" s="237"/>
      <c r="KNN1153" s="237"/>
      <c r="KNO1153" s="237"/>
      <c r="KNP1153" s="237"/>
      <c r="KNQ1153" s="237"/>
      <c r="KNR1153" s="237"/>
      <c r="KNS1153" s="237"/>
      <c r="KNT1153" s="237"/>
      <c r="KNU1153" s="237"/>
      <c r="KNV1153" s="237"/>
      <c r="KNW1153" s="237"/>
      <c r="KNX1153" s="237"/>
      <c r="KNY1153" s="237"/>
      <c r="KNZ1153" s="237"/>
      <c r="KOA1153" s="237"/>
      <c r="KOB1153" s="237"/>
      <c r="KOC1153" s="237"/>
      <c r="KOD1153" s="237"/>
      <c r="KOE1153" s="237"/>
      <c r="KOF1153" s="237"/>
      <c r="KOG1153" s="237"/>
      <c r="KOH1153" s="237"/>
      <c r="KOI1153" s="237"/>
      <c r="KOJ1153" s="237"/>
      <c r="KOK1153" s="237"/>
      <c r="KOL1153" s="237"/>
      <c r="KOM1153" s="237"/>
      <c r="KON1153" s="237"/>
      <c r="KOO1153" s="237"/>
      <c r="KOP1153" s="237"/>
      <c r="KOQ1153" s="237"/>
      <c r="KOR1153" s="237"/>
      <c r="KOS1153" s="237"/>
      <c r="KOT1153" s="237"/>
      <c r="KOU1153" s="237"/>
      <c r="KOV1153" s="237"/>
      <c r="KOW1153" s="237"/>
      <c r="KOX1153" s="237"/>
      <c r="KOY1153" s="237"/>
      <c r="KOZ1153" s="237"/>
      <c r="KPA1153" s="237"/>
      <c r="KPB1153" s="237"/>
      <c r="KPC1153" s="237"/>
      <c r="KPD1153" s="237"/>
      <c r="KPE1153" s="237"/>
      <c r="KPF1153" s="237"/>
      <c r="KPG1153" s="237"/>
      <c r="KPH1153" s="237"/>
      <c r="KPI1153" s="237"/>
      <c r="KPJ1153" s="237"/>
      <c r="KPK1153" s="237"/>
      <c r="KPL1153" s="237"/>
      <c r="KPM1153" s="237"/>
      <c r="KPN1153" s="237"/>
      <c r="KPO1153" s="237"/>
      <c r="KPP1153" s="237"/>
      <c r="KPQ1153" s="237"/>
      <c r="KPR1153" s="237"/>
      <c r="KPS1153" s="237"/>
      <c r="KPT1153" s="237"/>
      <c r="KPU1153" s="237"/>
      <c r="KPV1153" s="237"/>
      <c r="KPW1153" s="237"/>
      <c r="KPX1153" s="237"/>
      <c r="KPY1153" s="237"/>
      <c r="KPZ1153" s="237"/>
      <c r="KQA1153" s="237"/>
      <c r="KQB1153" s="237"/>
      <c r="KQC1153" s="237"/>
      <c r="KQD1153" s="237"/>
      <c r="KQE1153" s="237"/>
      <c r="KQF1153" s="237"/>
      <c r="KQG1153" s="237"/>
      <c r="KQH1153" s="237"/>
      <c r="KQI1153" s="237"/>
      <c r="KQJ1153" s="237"/>
      <c r="KQK1153" s="237"/>
      <c r="KQL1153" s="237"/>
      <c r="KQM1153" s="237"/>
      <c r="KQN1153" s="237"/>
      <c r="KQO1153" s="237"/>
      <c r="KQP1153" s="237"/>
      <c r="KQQ1153" s="237"/>
      <c r="KQR1153" s="237"/>
      <c r="KQS1153" s="237"/>
      <c r="KQT1153" s="237"/>
      <c r="KQU1153" s="237"/>
      <c r="KQV1153" s="237"/>
      <c r="KQW1153" s="237"/>
      <c r="KQX1153" s="237"/>
      <c r="KQY1153" s="237"/>
      <c r="KQZ1153" s="237"/>
      <c r="KRA1153" s="237"/>
      <c r="KRB1153" s="237"/>
      <c r="KRC1153" s="237"/>
      <c r="KRD1153" s="237"/>
      <c r="KRE1153" s="237"/>
      <c r="KRF1153" s="237"/>
      <c r="KRG1153" s="237"/>
      <c r="KRH1153" s="237"/>
      <c r="KRI1153" s="237"/>
      <c r="KRJ1153" s="237"/>
      <c r="KRK1153" s="237"/>
      <c r="KRL1153" s="237"/>
      <c r="KRM1153" s="237"/>
      <c r="KRN1153" s="237"/>
      <c r="KRO1153" s="237"/>
      <c r="KRP1153" s="237"/>
      <c r="KRQ1153" s="237"/>
      <c r="KRR1153" s="237"/>
      <c r="KRS1153" s="237"/>
      <c r="KRT1153" s="237"/>
      <c r="KRU1153" s="237"/>
      <c r="KRV1153" s="237"/>
      <c r="KRW1153" s="237"/>
      <c r="KRX1153" s="237"/>
      <c r="KRY1153" s="237"/>
      <c r="KRZ1153" s="237"/>
      <c r="KSA1153" s="237"/>
      <c r="KSB1153" s="237"/>
      <c r="KSC1153" s="237"/>
      <c r="KSD1153" s="237"/>
      <c r="KSE1153" s="237"/>
      <c r="KSF1153" s="237"/>
      <c r="KSG1153" s="237"/>
      <c r="KSH1153" s="237"/>
      <c r="KSI1153" s="237"/>
      <c r="KSJ1153" s="237"/>
      <c r="KSK1153" s="237"/>
      <c r="KSL1153" s="237"/>
      <c r="KSM1153" s="237"/>
      <c r="KSN1153" s="237"/>
      <c r="KSO1153" s="237"/>
      <c r="KSP1153" s="237"/>
      <c r="KSQ1153" s="237"/>
      <c r="KSR1153" s="237"/>
      <c r="KSS1153" s="237"/>
      <c r="KST1153" s="237"/>
      <c r="KSU1153" s="237"/>
      <c r="KSV1153" s="237"/>
      <c r="KSW1153" s="237"/>
      <c r="KSX1153" s="237"/>
      <c r="KSY1153" s="237"/>
      <c r="KSZ1153" s="237"/>
      <c r="KTA1153" s="237"/>
      <c r="KTB1153" s="237"/>
      <c r="KTC1153" s="237"/>
      <c r="KTD1153" s="237"/>
      <c r="KTE1153" s="237"/>
      <c r="KTF1153" s="237"/>
      <c r="KTG1153" s="237"/>
      <c r="KTH1153" s="237"/>
      <c r="KTI1153" s="237"/>
      <c r="KTJ1153" s="237"/>
      <c r="KTK1153" s="237"/>
      <c r="KTL1153" s="237"/>
      <c r="KTM1153" s="237"/>
      <c r="KTN1153" s="237"/>
      <c r="KTO1153" s="237"/>
      <c r="KTP1153" s="237"/>
      <c r="KTQ1153" s="237"/>
      <c r="KTR1153" s="237"/>
      <c r="KTS1153" s="237"/>
      <c r="KTT1153" s="237"/>
      <c r="KTU1153" s="237"/>
      <c r="KTV1153" s="237"/>
      <c r="KTW1153" s="237"/>
      <c r="KTX1153" s="237"/>
      <c r="KTY1153" s="237"/>
      <c r="KTZ1153" s="237"/>
      <c r="KUA1153" s="237"/>
      <c r="KUB1153" s="237"/>
      <c r="KUC1153" s="237"/>
      <c r="KUD1153" s="237"/>
      <c r="KUE1153" s="237"/>
      <c r="KUF1153" s="237"/>
      <c r="KUG1153" s="237"/>
      <c r="KUH1153" s="237"/>
      <c r="KUI1153" s="237"/>
      <c r="KUJ1153" s="237"/>
      <c r="KUK1153" s="237"/>
      <c r="KUL1153" s="237"/>
      <c r="KUM1153" s="237"/>
      <c r="KUN1153" s="237"/>
      <c r="KUO1153" s="237"/>
      <c r="KUP1153" s="237"/>
      <c r="KUQ1153" s="237"/>
      <c r="KUR1153" s="237"/>
      <c r="KUS1153" s="237"/>
      <c r="KUT1153" s="237"/>
      <c r="KUU1153" s="237"/>
      <c r="KUV1153" s="237"/>
      <c r="KUW1153" s="237"/>
      <c r="KUX1153" s="237"/>
      <c r="KUY1153" s="237"/>
      <c r="KUZ1153" s="237"/>
      <c r="KVA1153" s="237"/>
      <c r="KVB1153" s="237"/>
      <c r="KVC1153" s="237"/>
      <c r="KVD1153" s="237"/>
      <c r="KVE1153" s="237"/>
      <c r="KVF1153" s="237"/>
      <c r="KVG1153" s="237"/>
      <c r="KVH1153" s="237"/>
      <c r="KVI1153" s="237"/>
      <c r="KVJ1153" s="237"/>
      <c r="KVK1153" s="237"/>
      <c r="KVL1153" s="237"/>
      <c r="KVM1153" s="237"/>
      <c r="KVN1153" s="237"/>
      <c r="KVO1153" s="237"/>
      <c r="KVP1153" s="237"/>
      <c r="KVQ1153" s="237"/>
      <c r="KVR1153" s="237"/>
      <c r="KVS1153" s="237"/>
      <c r="KVT1153" s="237"/>
      <c r="KVU1153" s="237"/>
      <c r="KVV1153" s="237"/>
      <c r="KVW1153" s="237"/>
      <c r="KVX1153" s="237"/>
      <c r="KVY1153" s="237"/>
      <c r="KVZ1153" s="237"/>
      <c r="KWA1153" s="237"/>
      <c r="KWB1153" s="237"/>
      <c r="KWC1153" s="237"/>
      <c r="KWD1153" s="237"/>
      <c r="KWE1153" s="237"/>
      <c r="KWF1153" s="237"/>
      <c r="KWG1153" s="237"/>
      <c r="KWH1153" s="237"/>
      <c r="KWI1153" s="237"/>
      <c r="KWJ1153" s="237"/>
      <c r="KWK1153" s="237"/>
      <c r="KWL1153" s="237"/>
      <c r="KWM1153" s="237"/>
      <c r="KWN1153" s="237"/>
      <c r="KWO1153" s="237"/>
      <c r="KWP1153" s="237"/>
      <c r="KWQ1153" s="237"/>
      <c r="KWR1153" s="237"/>
      <c r="KWS1153" s="237"/>
      <c r="KWT1153" s="237"/>
      <c r="KWU1153" s="237"/>
      <c r="KWV1153" s="237"/>
      <c r="KWW1153" s="237"/>
      <c r="KWX1153" s="237"/>
      <c r="KWY1153" s="237"/>
      <c r="KWZ1153" s="237"/>
      <c r="KXA1153" s="237"/>
      <c r="KXB1153" s="237"/>
      <c r="KXC1153" s="237"/>
      <c r="KXD1153" s="237"/>
      <c r="KXE1153" s="237"/>
      <c r="KXF1153" s="237"/>
      <c r="KXG1153" s="237"/>
      <c r="KXH1153" s="237"/>
      <c r="KXI1153" s="237"/>
      <c r="KXJ1153" s="237"/>
      <c r="KXK1153" s="237"/>
      <c r="KXL1153" s="237"/>
      <c r="KXM1153" s="237"/>
      <c r="KXN1153" s="237"/>
      <c r="KXO1153" s="237"/>
      <c r="KXP1153" s="237"/>
      <c r="KXQ1153" s="237"/>
      <c r="KXR1153" s="237"/>
      <c r="KXS1153" s="237"/>
      <c r="KXT1153" s="237"/>
      <c r="KXU1153" s="237"/>
      <c r="KXV1153" s="237"/>
      <c r="KXW1153" s="237"/>
      <c r="KXX1153" s="237"/>
      <c r="KXY1153" s="237"/>
      <c r="KXZ1153" s="237"/>
      <c r="KYA1153" s="237"/>
      <c r="KYB1153" s="237"/>
      <c r="KYC1153" s="237"/>
      <c r="KYD1153" s="237"/>
      <c r="KYE1153" s="237"/>
      <c r="KYF1153" s="237"/>
      <c r="KYG1153" s="237"/>
      <c r="KYH1153" s="237"/>
      <c r="KYI1153" s="237"/>
      <c r="KYJ1153" s="237"/>
      <c r="KYK1153" s="237"/>
      <c r="KYL1153" s="237"/>
      <c r="KYM1153" s="237"/>
      <c r="KYN1153" s="237"/>
      <c r="KYO1153" s="237"/>
      <c r="KYP1153" s="237"/>
      <c r="KYQ1153" s="237"/>
      <c r="KYR1153" s="237"/>
      <c r="KYS1153" s="237"/>
      <c r="KYT1153" s="237"/>
      <c r="KYU1153" s="237"/>
      <c r="KYV1153" s="237"/>
      <c r="KYW1153" s="237"/>
      <c r="KYX1153" s="237"/>
      <c r="KYY1153" s="237"/>
      <c r="KYZ1153" s="237"/>
      <c r="KZA1153" s="237"/>
      <c r="KZB1153" s="237"/>
      <c r="KZC1153" s="237"/>
      <c r="KZD1153" s="237"/>
      <c r="KZE1153" s="237"/>
      <c r="KZF1153" s="237"/>
      <c r="KZG1153" s="237"/>
      <c r="KZH1153" s="237"/>
      <c r="KZI1153" s="237"/>
      <c r="KZJ1153" s="237"/>
      <c r="KZK1153" s="237"/>
      <c r="KZL1153" s="237"/>
      <c r="KZM1153" s="237"/>
      <c r="KZN1153" s="237"/>
      <c r="KZO1153" s="237"/>
      <c r="KZP1153" s="237"/>
      <c r="KZQ1153" s="237"/>
      <c r="KZR1153" s="237"/>
      <c r="KZS1153" s="237"/>
      <c r="KZT1153" s="237"/>
      <c r="KZU1153" s="237"/>
      <c r="KZV1153" s="237"/>
      <c r="KZW1153" s="237"/>
      <c r="KZX1153" s="237"/>
      <c r="KZY1153" s="237"/>
      <c r="KZZ1153" s="237"/>
      <c r="LAA1153" s="237"/>
      <c r="LAB1153" s="237"/>
      <c r="LAC1153" s="237"/>
      <c r="LAD1153" s="237"/>
      <c r="LAE1153" s="237"/>
      <c r="LAF1153" s="237"/>
      <c r="LAG1153" s="237"/>
      <c r="LAH1153" s="237"/>
      <c r="LAI1153" s="237"/>
      <c r="LAJ1153" s="237"/>
      <c r="LAK1153" s="237"/>
      <c r="LAL1153" s="237"/>
      <c r="LAM1153" s="237"/>
      <c r="LAN1153" s="237"/>
      <c r="LAO1153" s="237"/>
      <c r="LAP1153" s="237"/>
      <c r="LAQ1153" s="237"/>
      <c r="LAR1153" s="237"/>
      <c r="LAS1153" s="237"/>
      <c r="LAT1153" s="237"/>
      <c r="LAU1153" s="237"/>
      <c r="LAV1153" s="237"/>
      <c r="LAW1153" s="237"/>
      <c r="LAX1153" s="237"/>
      <c r="LAY1153" s="237"/>
      <c r="LAZ1153" s="237"/>
      <c r="LBA1153" s="237"/>
      <c r="LBB1153" s="237"/>
      <c r="LBC1153" s="237"/>
      <c r="LBD1153" s="237"/>
      <c r="LBE1153" s="237"/>
      <c r="LBF1153" s="237"/>
      <c r="LBG1153" s="237"/>
      <c r="LBH1153" s="237"/>
      <c r="LBI1153" s="237"/>
      <c r="LBJ1153" s="237"/>
      <c r="LBK1153" s="237"/>
      <c r="LBL1153" s="237"/>
      <c r="LBM1153" s="237"/>
      <c r="LBN1153" s="237"/>
      <c r="LBO1153" s="237"/>
      <c r="LBP1153" s="237"/>
      <c r="LBQ1153" s="237"/>
      <c r="LBR1153" s="237"/>
      <c r="LBS1153" s="237"/>
      <c r="LBT1153" s="237"/>
      <c r="LBU1153" s="237"/>
      <c r="LBV1153" s="237"/>
      <c r="LBW1153" s="237"/>
      <c r="LBX1153" s="237"/>
      <c r="LBY1153" s="237"/>
      <c r="LBZ1153" s="237"/>
      <c r="LCA1153" s="237"/>
      <c r="LCB1153" s="237"/>
      <c r="LCC1153" s="237"/>
      <c r="LCD1153" s="237"/>
      <c r="LCE1153" s="237"/>
      <c r="LCF1153" s="237"/>
      <c r="LCG1153" s="237"/>
      <c r="LCH1153" s="237"/>
      <c r="LCI1153" s="237"/>
      <c r="LCJ1153" s="237"/>
      <c r="LCK1153" s="237"/>
      <c r="LCL1153" s="237"/>
      <c r="LCM1153" s="237"/>
      <c r="LCN1153" s="237"/>
      <c r="LCO1153" s="237"/>
      <c r="LCP1153" s="237"/>
      <c r="LCQ1153" s="237"/>
      <c r="LCR1153" s="237"/>
      <c r="LCS1153" s="237"/>
      <c r="LCT1153" s="237"/>
      <c r="LCU1153" s="237"/>
      <c r="LCV1153" s="237"/>
      <c r="LCW1153" s="237"/>
      <c r="LCX1153" s="237"/>
      <c r="LCY1153" s="237"/>
      <c r="LCZ1153" s="237"/>
      <c r="LDA1153" s="237"/>
      <c r="LDB1153" s="237"/>
      <c r="LDC1153" s="237"/>
      <c r="LDD1153" s="237"/>
      <c r="LDE1153" s="237"/>
      <c r="LDF1153" s="237"/>
      <c r="LDG1153" s="237"/>
      <c r="LDH1153" s="237"/>
      <c r="LDI1153" s="237"/>
      <c r="LDJ1153" s="237"/>
      <c r="LDK1153" s="237"/>
      <c r="LDL1153" s="237"/>
      <c r="LDM1153" s="237"/>
      <c r="LDN1153" s="237"/>
      <c r="LDO1153" s="237"/>
      <c r="LDP1153" s="237"/>
      <c r="LDQ1153" s="237"/>
      <c r="LDR1153" s="237"/>
      <c r="LDS1153" s="237"/>
      <c r="LDT1153" s="237"/>
      <c r="LDU1153" s="237"/>
      <c r="LDV1153" s="237"/>
      <c r="LDW1153" s="237"/>
      <c r="LDX1153" s="237"/>
      <c r="LDY1153" s="237"/>
      <c r="LDZ1153" s="237"/>
      <c r="LEA1153" s="237"/>
      <c r="LEB1153" s="237"/>
      <c r="LEC1153" s="237"/>
      <c r="LED1153" s="237"/>
      <c r="LEE1153" s="237"/>
      <c r="LEF1153" s="237"/>
      <c r="LEG1153" s="237"/>
      <c r="LEH1153" s="237"/>
      <c r="LEI1153" s="237"/>
      <c r="LEJ1153" s="237"/>
      <c r="LEK1153" s="237"/>
      <c r="LEL1153" s="237"/>
      <c r="LEM1153" s="237"/>
      <c r="LEN1153" s="237"/>
      <c r="LEO1153" s="237"/>
      <c r="LEP1153" s="237"/>
      <c r="LEQ1153" s="237"/>
      <c r="LER1153" s="237"/>
      <c r="LES1153" s="237"/>
      <c r="LET1153" s="237"/>
      <c r="LEU1153" s="237"/>
      <c r="LEV1153" s="237"/>
      <c r="LEW1153" s="237"/>
      <c r="LEX1153" s="237"/>
      <c r="LEY1153" s="237"/>
      <c r="LEZ1153" s="237"/>
      <c r="LFA1153" s="237"/>
      <c r="LFB1153" s="237"/>
      <c r="LFC1153" s="237"/>
      <c r="LFD1153" s="237"/>
      <c r="LFE1153" s="237"/>
      <c r="LFF1153" s="237"/>
      <c r="LFG1153" s="237"/>
      <c r="LFH1153" s="237"/>
      <c r="LFI1153" s="237"/>
      <c r="LFJ1153" s="237"/>
      <c r="LFK1153" s="237"/>
      <c r="LFL1153" s="237"/>
      <c r="LFM1153" s="237"/>
      <c r="LFN1153" s="237"/>
      <c r="LFO1153" s="237"/>
      <c r="LFP1153" s="237"/>
      <c r="LFQ1153" s="237"/>
      <c r="LFR1153" s="237"/>
      <c r="LFS1153" s="237"/>
      <c r="LFT1153" s="237"/>
      <c r="LFU1153" s="237"/>
      <c r="LFV1153" s="237"/>
      <c r="LFW1153" s="237"/>
      <c r="LFX1153" s="237"/>
      <c r="LFY1153" s="237"/>
      <c r="LFZ1153" s="237"/>
      <c r="LGA1153" s="237"/>
      <c r="LGB1153" s="237"/>
      <c r="LGC1153" s="237"/>
      <c r="LGD1153" s="237"/>
      <c r="LGE1153" s="237"/>
      <c r="LGF1153" s="237"/>
      <c r="LGG1153" s="237"/>
      <c r="LGH1153" s="237"/>
      <c r="LGI1153" s="237"/>
      <c r="LGJ1153" s="237"/>
      <c r="LGK1153" s="237"/>
      <c r="LGL1153" s="237"/>
      <c r="LGM1153" s="237"/>
      <c r="LGN1153" s="237"/>
      <c r="LGO1153" s="237"/>
      <c r="LGP1153" s="237"/>
      <c r="LGQ1153" s="237"/>
      <c r="LGR1153" s="237"/>
      <c r="LGS1153" s="237"/>
      <c r="LGT1153" s="237"/>
      <c r="LGU1153" s="237"/>
      <c r="LGV1153" s="237"/>
      <c r="LGW1153" s="237"/>
      <c r="LGX1153" s="237"/>
      <c r="LGY1153" s="237"/>
      <c r="LGZ1153" s="237"/>
      <c r="LHA1153" s="237"/>
      <c r="LHB1153" s="237"/>
      <c r="LHC1153" s="237"/>
      <c r="LHD1153" s="237"/>
      <c r="LHE1153" s="237"/>
      <c r="LHF1153" s="237"/>
      <c r="LHG1153" s="237"/>
      <c r="LHH1153" s="237"/>
      <c r="LHI1153" s="237"/>
      <c r="LHJ1153" s="237"/>
      <c r="LHK1153" s="237"/>
      <c r="LHL1153" s="237"/>
      <c r="LHM1153" s="237"/>
      <c r="LHN1153" s="237"/>
      <c r="LHO1153" s="237"/>
      <c r="LHP1153" s="237"/>
      <c r="LHQ1153" s="237"/>
      <c r="LHR1153" s="237"/>
      <c r="LHS1153" s="237"/>
      <c r="LHT1153" s="237"/>
      <c r="LHU1153" s="237"/>
      <c r="LHV1153" s="237"/>
      <c r="LHW1153" s="237"/>
      <c r="LHX1153" s="237"/>
      <c r="LHY1153" s="237"/>
      <c r="LHZ1153" s="237"/>
      <c r="LIA1153" s="237"/>
      <c r="LIB1153" s="237"/>
      <c r="LIC1153" s="237"/>
      <c r="LID1153" s="237"/>
      <c r="LIE1153" s="237"/>
      <c r="LIF1153" s="237"/>
      <c r="LIG1153" s="237"/>
      <c r="LIH1153" s="237"/>
      <c r="LII1153" s="237"/>
      <c r="LIJ1153" s="237"/>
      <c r="LIK1153" s="237"/>
      <c r="LIL1153" s="237"/>
      <c r="LIM1153" s="237"/>
      <c r="LIN1153" s="237"/>
      <c r="LIO1153" s="237"/>
      <c r="LIP1153" s="237"/>
      <c r="LIQ1153" s="237"/>
      <c r="LIR1153" s="237"/>
      <c r="LIS1153" s="237"/>
      <c r="LIT1153" s="237"/>
      <c r="LIU1153" s="237"/>
      <c r="LIV1153" s="237"/>
      <c r="LIW1153" s="237"/>
      <c r="LIX1153" s="237"/>
      <c r="LIY1153" s="237"/>
      <c r="LIZ1153" s="237"/>
      <c r="LJA1153" s="237"/>
      <c r="LJB1153" s="237"/>
      <c r="LJC1153" s="237"/>
      <c r="LJD1153" s="237"/>
      <c r="LJE1153" s="237"/>
      <c r="LJF1153" s="237"/>
      <c r="LJG1153" s="237"/>
      <c r="LJH1153" s="237"/>
      <c r="LJI1153" s="237"/>
      <c r="LJJ1153" s="237"/>
      <c r="LJK1153" s="237"/>
      <c r="LJL1153" s="237"/>
      <c r="LJM1153" s="237"/>
      <c r="LJN1153" s="237"/>
      <c r="LJO1153" s="237"/>
      <c r="LJP1153" s="237"/>
      <c r="LJQ1153" s="237"/>
      <c r="LJR1153" s="237"/>
      <c r="LJS1153" s="237"/>
      <c r="LJT1153" s="237"/>
      <c r="LJU1153" s="237"/>
      <c r="LJV1153" s="237"/>
      <c r="LJW1153" s="237"/>
      <c r="LJX1153" s="237"/>
      <c r="LJY1153" s="237"/>
      <c r="LJZ1153" s="237"/>
      <c r="LKA1153" s="237"/>
      <c r="LKB1153" s="237"/>
      <c r="LKC1153" s="237"/>
      <c r="LKD1153" s="237"/>
      <c r="LKE1153" s="237"/>
      <c r="LKF1153" s="237"/>
      <c r="LKG1153" s="237"/>
      <c r="LKH1153" s="237"/>
      <c r="LKI1153" s="237"/>
      <c r="LKJ1153" s="237"/>
      <c r="LKK1153" s="237"/>
      <c r="LKL1153" s="237"/>
      <c r="LKM1153" s="237"/>
      <c r="LKN1153" s="237"/>
      <c r="LKO1153" s="237"/>
      <c r="LKP1153" s="237"/>
      <c r="LKQ1153" s="237"/>
      <c r="LKR1153" s="237"/>
      <c r="LKS1153" s="237"/>
      <c r="LKT1153" s="237"/>
      <c r="LKU1153" s="237"/>
      <c r="LKV1153" s="237"/>
      <c r="LKW1153" s="237"/>
      <c r="LKX1153" s="237"/>
      <c r="LKY1153" s="237"/>
      <c r="LKZ1153" s="237"/>
      <c r="LLA1153" s="237"/>
      <c r="LLB1153" s="237"/>
      <c r="LLC1153" s="237"/>
      <c r="LLD1153" s="237"/>
      <c r="LLE1153" s="237"/>
      <c r="LLF1153" s="237"/>
      <c r="LLG1153" s="237"/>
      <c r="LLH1153" s="237"/>
      <c r="LLI1153" s="237"/>
      <c r="LLJ1153" s="237"/>
      <c r="LLK1153" s="237"/>
      <c r="LLL1153" s="237"/>
      <c r="LLM1153" s="237"/>
      <c r="LLN1153" s="237"/>
      <c r="LLO1153" s="237"/>
      <c r="LLP1153" s="237"/>
      <c r="LLQ1153" s="237"/>
      <c r="LLR1153" s="237"/>
      <c r="LLS1153" s="237"/>
      <c r="LLT1153" s="237"/>
      <c r="LLU1153" s="237"/>
      <c r="LLV1153" s="237"/>
      <c r="LLW1153" s="237"/>
      <c r="LLX1153" s="237"/>
      <c r="LLY1153" s="237"/>
      <c r="LLZ1153" s="237"/>
      <c r="LMA1153" s="237"/>
      <c r="LMB1153" s="237"/>
      <c r="LMC1153" s="237"/>
      <c r="LMD1153" s="237"/>
      <c r="LME1153" s="237"/>
      <c r="LMF1153" s="237"/>
      <c r="LMG1153" s="237"/>
      <c r="LMH1153" s="237"/>
      <c r="LMI1153" s="237"/>
      <c r="LMJ1153" s="237"/>
      <c r="LMK1153" s="237"/>
      <c r="LML1153" s="237"/>
      <c r="LMM1153" s="237"/>
      <c r="LMN1153" s="237"/>
      <c r="LMO1153" s="237"/>
      <c r="LMP1153" s="237"/>
      <c r="LMQ1153" s="237"/>
      <c r="LMR1153" s="237"/>
      <c r="LMS1153" s="237"/>
      <c r="LMT1153" s="237"/>
      <c r="LMU1153" s="237"/>
      <c r="LMV1153" s="237"/>
      <c r="LMW1153" s="237"/>
      <c r="LMX1153" s="237"/>
      <c r="LMY1153" s="237"/>
      <c r="LMZ1153" s="237"/>
      <c r="LNA1153" s="237"/>
      <c r="LNB1153" s="237"/>
      <c r="LNC1153" s="237"/>
      <c r="LND1153" s="237"/>
      <c r="LNE1153" s="237"/>
      <c r="LNF1153" s="237"/>
      <c r="LNG1153" s="237"/>
      <c r="LNH1153" s="237"/>
      <c r="LNI1153" s="237"/>
      <c r="LNJ1153" s="237"/>
      <c r="LNK1153" s="237"/>
      <c r="LNL1153" s="237"/>
      <c r="LNM1153" s="237"/>
      <c r="LNN1153" s="237"/>
      <c r="LNO1153" s="237"/>
      <c r="LNP1153" s="237"/>
      <c r="LNQ1153" s="237"/>
      <c r="LNR1153" s="237"/>
      <c r="LNS1153" s="237"/>
      <c r="LNT1153" s="237"/>
      <c r="LNU1153" s="237"/>
      <c r="LNV1153" s="237"/>
      <c r="LNW1153" s="237"/>
      <c r="LNX1153" s="237"/>
      <c r="LNY1153" s="237"/>
      <c r="LNZ1153" s="237"/>
      <c r="LOA1153" s="237"/>
      <c r="LOB1153" s="237"/>
      <c r="LOC1153" s="237"/>
      <c r="LOD1153" s="237"/>
      <c r="LOE1153" s="237"/>
      <c r="LOF1153" s="237"/>
      <c r="LOG1153" s="237"/>
      <c r="LOH1153" s="237"/>
      <c r="LOI1153" s="237"/>
      <c r="LOJ1153" s="237"/>
      <c r="LOK1153" s="237"/>
      <c r="LOL1153" s="237"/>
      <c r="LOM1153" s="237"/>
      <c r="LON1153" s="237"/>
      <c r="LOO1153" s="237"/>
      <c r="LOP1153" s="237"/>
      <c r="LOQ1153" s="237"/>
      <c r="LOR1153" s="237"/>
      <c r="LOS1153" s="237"/>
      <c r="LOT1153" s="237"/>
      <c r="LOU1153" s="237"/>
      <c r="LOV1153" s="237"/>
      <c r="LOW1153" s="237"/>
      <c r="LOX1153" s="237"/>
      <c r="LOY1153" s="237"/>
      <c r="LOZ1153" s="237"/>
      <c r="LPA1153" s="237"/>
      <c r="LPB1153" s="237"/>
      <c r="LPC1153" s="237"/>
      <c r="LPD1153" s="237"/>
      <c r="LPE1153" s="237"/>
      <c r="LPF1153" s="237"/>
      <c r="LPG1153" s="237"/>
      <c r="LPH1153" s="237"/>
      <c r="LPI1153" s="237"/>
      <c r="LPJ1153" s="237"/>
      <c r="LPK1153" s="237"/>
      <c r="LPL1153" s="237"/>
      <c r="LPM1153" s="237"/>
      <c r="LPN1153" s="237"/>
      <c r="LPO1153" s="237"/>
      <c r="LPP1153" s="237"/>
      <c r="LPQ1153" s="237"/>
      <c r="LPR1153" s="237"/>
      <c r="LPS1153" s="237"/>
      <c r="LPT1153" s="237"/>
      <c r="LPU1153" s="237"/>
      <c r="LPV1153" s="237"/>
      <c r="LPW1153" s="237"/>
      <c r="LPX1153" s="237"/>
      <c r="LPY1153" s="237"/>
      <c r="LPZ1153" s="237"/>
      <c r="LQA1153" s="237"/>
      <c r="LQB1153" s="237"/>
      <c r="LQC1153" s="237"/>
      <c r="LQD1153" s="237"/>
      <c r="LQE1153" s="237"/>
      <c r="LQF1153" s="237"/>
      <c r="LQG1153" s="237"/>
      <c r="LQH1153" s="237"/>
      <c r="LQI1153" s="237"/>
      <c r="LQJ1153" s="237"/>
      <c r="LQK1153" s="237"/>
      <c r="LQL1153" s="237"/>
      <c r="LQM1153" s="237"/>
      <c r="LQN1153" s="237"/>
      <c r="LQO1153" s="237"/>
      <c r="LQP1153" s="237"/>
      <c r="LQQ1153" s="237"/>
      <c r="LQR1153" s="237"/>
      <c r="LQS1153" s="237"/>
      <c r="LQT1153" s="237"/>
      <c r="LQU1153" s="237"/>
      <c r="LQV1153" s="237"/>
      <c r="LQW1153" s="237"/>
      <c r="LQX1153" s="237"/>
      <c r="LQY1153" s="237"/>
      <c r="LQZ1153" s="237"/>
      <c r="LRA1153" s="237"/>
      <c r="LRB1153" s="237"/>
      <c r="LRC1153" s="237"/>
      <c r="LRD1153" s="237"/>
      <c r="LRE1153" s="237"/>
      <c r="LRF1153" s="237"/>
      <c r="LRG1153" s="237"/>
      <c r="LRH1153" s="237"/>
      <c r="LRI1153" s="237"/>
      <c r="LRJ1153" s="237"/>
      <c r="LRK1153" s="237"/>
      <c r="LRL1153" s="237"/>
      <c r="LRM1153" s="237"/>
      <c r="LRN1153" s="237"/>
      <c r="LRO1153" s="237"/>
      <c r="LRP1153" s="237"/>
      <c r="LRQ1153" s="237"/>
      <c r="LRR1153" s="237"/>
      <c r="LRS1153" s="237"/>
      <c r="LRT1153" s="237"/>
      <c r="LRU1153" s="237"/>
      <c r="LRV1153" s="237"/>
      <c r="LRW1153" s="237"/>
      <c r="LRX1153" s="237"/>
      <c r="LRY1153" s="237"/>
      <c r="LRZ1153" s="237"/>
      <c r="LSA1153" s="237"/>
      <c r="LSB1153" s="237"/>
      <c r="LSC1153" s="237"/>
      <c r="LSD1153" s="237"/>
      <c r="LSE1153" s="237"/>
      <c r="LSF1153" s="237"/>
      <c r="LSG1153" s="237"/>
      <c r="LSH1153" s="237"/>
      <c r="LSI1153" s="237"/>
      <c r="LSJ1153" s="237"/>
      <c r="LSK1153" s="237"/>
      <c r="LSL1153" s="237"/>
      <c r="LSM1153" s="237"/>
      <c r="LSN1153" s="237"/>
      <c r="LSO1153" s="237"/>
      <c r="LSP1153" s="237"/>
      <c r="LSQ1153" s="237"/>
      <c r="LSR1153" s="237"/>
      <c r="LSS1153" s="237"/>
      <c r="LST1153" s="237"/>
      <c r="LSU1153" s="237"/>
      <c r="LSV1153" s="237"/>
      <c r="LSW1153" s="237"/>
      <c r="LSX1153" s="237"/>
      <c r="LSY1153" s="237"/>
      <c r="LSZ1153" s="237"/>
      <c r="LTA1153" s="237"/>
      <c r="LTB1153" s="237"/>
      <c r="LTC1153" s="237"/>
      <c r="LTD1153" s="237"/>
      <c r="LTE1153" s="237"/>
      <c r="LTF1153" s="237"/>
      <c r="LTG1153" s="237"/>
      <c r="LTH1153" s="237"/>
      <c r="LTI1153" s="237"/>
      <c r="LTJ1153" s="237"/>
      <c r="LTK1153" s="237"/>
      <c r="LTL1153" s="237"/>
      <c r="LTM1153" s="237"/>
      <c r="LTN1153" s="237"/>
      <c r="LTO1153" s="237"/>
      <c r="LTP1153" s="237"/>
      <c r="LTQ1153" s="237"/>
      <c r="LTR1153" s="237"/>
      <c r="LTS1153" s="237"/>
      <c r="LTT1153" s="237"/>
      <c r="LTU1153" s="237"/>
      <c r="LTV1153" s="237"/>
      <c r="LTW1153" s="237"/>
      <c r="LTX1153" s="237"/>
      <c r="LTY1153" s="237"/>
      <c r="LTZ1153" s="237"/>
      <c r="LUA1153" s="237"/>
      <c r="LUB1153" s="237"/>
      <c r="LUC1153" s="237"/>
      <c r="LUD1153" s="237"/>
      <c r="LUE1153" s="237"/>
      <c r="LUF1153" s="237"/>
      <c r="LUG1153" s="237"/>
      <c r="LUH1153" s="237"/>
      <c r="LUI1153" s="237"/>
      <c r="LUJ1153" s="237"/>
      <c r="LUK1153" s="237"/>
      <c r="LUL1153" s="237"/>
      <c r="LUM1153" s="237"/>
      <c r="LUN1153" s="237"/>
      <c r="LUO1153" s="237"/>
      <c r="LUP1153" s="237"/>
      <c r="LUQ1153" s="237"/>
      <c r="LUR1153" s="237"/>
      <c r="LUS1153" s="237"/>
      <c r="LUT1153" s="237"/>
      <c r="LUU1153" s="237"/>
      <c r="LUV1153" s="237"/>
      <c r="LUW1153" s="237"/>
      <c r="LUX1153" s="237"/>
      <c r="LUY1153" s="237"/>
      <c r="LUZ1153" s="237"/>
      <c r="LVA1153" s="237"/>
      <c r="LVB1153" s="237"/>
      <c r="LVC1153" s="237"/>
      <c r="LVD1153" s="237"/>
      <c r="LVE1153" s="237"/>
      <c r="LVF1153" s="237"/>
      <c r="LVG1153" s="237"/>
      <c r="LVH1153" s="237"/>
      <c r="LVI1153" s="237"/>
      <c r="LVJ1153" s="237"/>
      <c r="LVK1153" s="237"/>
      <c r="LVL1153" s="237"/>
      <c r="LVM1153" s="237"/>
      <c r="LVN1153" s="237"/>
      <c r="LVO1153" s="237"/>
      <c r="LVP1153" s="237"/>
      <c r="LVQ1153" s="237"/>
      <c r="LVR1153" s="237"/>
      <c r="LVS1153" s="237"/>
      <c r="LVT1153" s="237"/>
      <c r="LVU1153" s="237"/>
      <c r="LVV1153" s="237"/>
      <c r="LVW1153" s="237"/>
      <c r="LVX1153" s="237"/>
      <c r="LVY1153" s="237"/>
      <c r="LVZ1153" s="237"/>
      <c r="LWA1153" s="237"/>
      <c r="LWB1153" s="237"/>
      <c r="LWC1153" s="237"/>
      <c r="LWD1153" s="237"/>
      <c r="LWE1153" s="237"/>
      <c r="LWF1153" s="237"/>
      <c r="LWG1153" s="237"/>
      <c r="LWH1153" s="237"/>
      <c r="LWI1153" s="237"/>
      <c r="LWJ1153" s="237"/>
      <c r="LWK1153" s="237"/>
      <c r="LWL1153" s="237"/>
      <c r="LWM1153" s="237"/>
      <c r="LWN1153" s="237"/>
      <c r="LWO1153" s="237"/>
      <c r="LWP1153" s="237"/>
      <c r="LWQ1153" s="237"/>
      <c r="LWR1153" s="237"/>
      <c r="LWS1153" s="237"/>
      <c r="LWT1153" s="237"/>
      <c r="LWU1153" s="237"/>
      <c r="LWV1153" s="237"/>
      <c r="LWW1153" s="237"/>
      <c r="LWX1153" s="237"/>
      <c r="LWY1153" s="237"/>
      <c r="LWZ1153" s="237"/>
      <c r="LXA1153" s="237"/>
      <c r="LXB1153" s="237"/>
      <c r="LXC1153" s="237"/>
      <c r="LXD1153" s="237"/>
      <c r="LXE1153" s="237"/>
      <c r="LXF1153" s="237"/>
      <c r="LXG1153" s="237"/>
      <c r="LXH1153" s="237"/>
      <c r="LXI1153" s="237"/>
      <c r="LXJ1153" s="237"/>
      <c r="LXK1153" s="237"/>
      <c r="LXL1153" s="237"/>
      <c r="LXM1153" s="237"/>
      <c r="LXN1153" s="237"/>
      <c r="LXO1153" s="237"/>
      <c r="LXP1153" s="237"/>
      <c r="LXQ1153" s="237"/>
      <c r="LXR1153" s="237"/>
      <c r="LXS1153" s="237"/>
      <c r="LXT1153" s="237"/>
      <c r="LXU1153" s="237"/>
      <c r="LXV1153" s="237"/>
      <c r="LXW1153" s="237"/>
      <c r="LXX1153" s="237"/>
      <c r="LXY1153" s="237"/>
      <c r="LXZ1153" s="237"/>
      <c r="LYA1153" s="237"/>
      <c r="LYB1153" s="237"/>
      <c r="LYC1153" s="237"/>
      <c r="LYD1153" s="237"/>
      <c r="LYE1153" s="237"/>
      <c r="LYF1153" s="237"/>
      <c r="LYG1153" s="237"/>
      <c r="LYH1153" s="237"/>
      <c r="LYI1153" s="237"/>
      <c r="LYJ1153" s="237"/>
      <c r="LYK1153" s="237"/>
      <c r="LYL1153" s="237"/>
      <c r="LYM1153" s="237"/>
      <c r="LYN1153" s="237"/>
      <c r="LYO1153" s="237"/>
      <c r="LYP1153" s="237"/>
      <c r="LYQ1153" s="237"/>
      <c r="LYR1153" s="237"/>
      <c r="LYS1153" s="237"/>
      <c r="LYT1153" s="237"/>
      <c r="LYU1153" s="237"/>
      <c r="LYV1153" s="237"/>
      <c r="LYW1153" s="237"/>
      <c r="LYX1153" s="237"/>
      <c r="LYY1153" s="237"/>
      <c r="LYZ1153" s="237"/>
      <c r="LZA1153" s="237"/>
      <c r="LZB1153" s="237"/>
      <c r="LZC1153" s="237"/>
      <c r="LZD1153" s="237"/>
      <c r="LZE1153" s="237"/>
      <c r="LZF1153" s="237"/>
      <c r="LZG1153" s="237"/>
      <c r="LZH1153" s="237"/>
      <c r="LZI1153" s="237"/>
      <c r="LZJ1153" s="237"/>
      <c r="LZK1153" s="237"/>
      <c r="LZL1153" s="237"/>
      <c r="LZM1153" s="237"/>
      <c r="LZN1153" s="237"/>
      <c r="LZO1153" s="237"/>
      <c r="LZP1153" s="237"/>
      <c r="LZQ1153" s="237"/>
      <c r="LZR1153" s="237"/>
      <c r="LZS1153" s="237"/>
      <c r="LZT1153" s="237"/>
      <c r="LZU1153" s="237"/>
      <c r="LZV1153" s="237"/>
      <c r="LZW1153" s="237"/>
      <c r="LZX1153" s="237"/>
      <c r="LZY1153" s="237"/>
      <c r="LZZ1153" s="237"/>
      <c r="MAA1153" s="237"/>
      <c r="MAB1153" s="237"/>
      <c r="MAC1153" s="237"/>
      <c r="MAD1153" s="237"/>
      <c r="MAE1153" s="237"/>
      <c r="MAF1153" s="237"/>
      <c r="MAG1153" s="237"/>
      <c r="MAH1153" s="237"/>
      <c r="MAI1153" s="237"/>
      <c r="MAJ1153" s="237"/>
      <c r="MAK1153" s="237"/>
      <c r="MAL1153" s="237"/>
      <c r="MAM1153" s="237"/>
      <c r="MAN1153" s="237"/>
      <c r="MAO1153" s="237"/>
      <c r="MAP1153" s="237"/>
      <c r="MAQ1153" s="237"/>
      <c r="MAR1153" s="237"/>
      <c r="MAS1153" s="237"/>
      <c r="MAT1153" s="237"/>
      <c r="MAU1153" s="237"/>
      <c r="MAV1153" s="237"/>
      <c r="MAW1153" s="237"/>
      <c r="MAX1153" s="237"/>
      <c r="MAY1153" s="237"/>
      <c r="MAZ1153" s="237"/>
      <c r="MBA1153" s="237"/>
      <c r="MBB1153" s="237"/>
      <c r="MBC1153" s="237"/>
      <c r="MBD1153" s="237"/>
      <c r="MBE1153" s="237"/>
      <c r="MBF1153" s="237"/>
      <c r="MBG1153" s="237"/>
      <c r="MBH1153" s="237"/>
      <c r="MBI1153" s="237"/>
      <c r="MBJ1153" s="237"/>
      <c r="MBK1153" s="237"/>
      <c r="MBL1153" s="237"/>
      <c r="MBM1153" s="237"/>
      <c r="MBN1153" s="237"/>
      <c r="MBO1153" s="237"/>
      <c r="MBP1153" s="237"/>
      <c r="MBQ1153" s="237"/>
      <c r="MBR1153" s="237"/>
      <c r="MBS1153" s="237"/>
      <c r="MBT1153" s="237"/>
      <c r="MBU1153" s="237"/>
      <c r="MBV1153" s="237"/>
      <c r="MBW1153" s="237"/>
      <c r="MBX1153" s="237"/>
      <c r="MBY1153" s="237"/>
      <c r="MBZ1153" s="237"/>
      <c r="MCA1153" s="237"/>
      <c r="MCB1153" s="237"/>
      <c r="MCC1153" s="237"/>
      <c r="MCD1153" s="237"/>
      <c r="MCE1153" s="237"/>
      <c r="MCF1153" s="237"/>
      <c r="MCG1153" s="237"/>
      <c r="MCH1153" s="237"/>
      <c r="MCI1153" s="237"/>
      <c r="MCJ1153" s="237"/>
      <c r="MCK1153" s="237"/>
      <c r="MCL1153" s="237"/>
      <c r="MCM1153" s="237"/>
      <c r="MCN1153" s="237"/>
      <c r="MCO1153" s="237"/>
      <c r="MCP1153" s="237"/>
      <c r="MCQ1153" s="237"/>
      <c r="MCR1153" s="237"/>
      <c r="MCS1153" s="237"/>
      <c r="MCT1153" s="237"/>
      <c r="MCU1153" s="237"/>
      <c r="MCV1153" s="237"/>
      <c r="MCW1153" s="237"/>
      <c r="MCX1153" s="237"/>
      <c r="MCY1153" s="237"/>
      <c r="MCZ1153" s="237"/>
      <c r="MDA1153" s="237"/>
      <c r="MDB1153" s="237"/>
      <c r="MDC1153" s="237"/>
      <c r="MDD1153" s="237"/>
      <c r="MDE1153" s="237"/>
      <c r="MDF1153" s="237"/>
      <c r="MDG1153" s="237"/>
      <c r="MDH1153" s="237"/>
      <c r="MDI1153" s="237"/>
      <c r="MDJ1153" s="237"/>
      <c r="MDK1153" s="237"/>
      <c r="MDL1153" s="237"/>
      <c r="MDM1153" s="237"/>
      <c r="MDN1153" s="237"/>
      <c r="MDO1153" s="237"/>
      <c r="MDP1153" s="237"/>
      <c r="MDQ1153" s="237"/>
      <c r="MDR1153" s="237"/>
      <c r="MDS1153" s="237"/>
      <c r="MDT1153" s="237"/>
      <c r="MDU1153" s="237"/>
      <c r="MDV1153" s="237"/>
      <c r="MDW1153" s="237"/>
      <c r="MDX1153" s="237"/>
      <c r="MDY1153" s="237"/>
      <c r="MDZ1153" s="237"/>
      <c r="MEA1153" s="237"/>
      <c r="MEB1153" s="237"/>
      <c r="MEC1153" s="237"/>
      <c r="MED1153" s="237"/>
      <c r="MEE1153" s="237"/>
      <c r="MEF1153" s="237"/>
      <c r="MEG1153" s="237"/>
      <c r="MEH1153" s="237"/>
      <c r="MEI1153" s="237"/>
      <c r="MEJ1153" s="237"/>
      <c r="MEK1153" s="237"/>
      <c r="MEL1153" s="237"/>
      <c r="MEM1153" s="237"/>
      <c r="MEN1153" s="237"/>
      <c r="MEO1153" s="237"/>
      <c r="MEP1153" s="237"/>
      <c r="MEQ1153" s="237"/>
      <c r="MER1153" s="237"/>
      <c r="MES1153" s="237"/>
      <c r="MET1153" s="237"/>
      <c r="MEU1153" s="237"/>
      <c r="MEV1153" s="237"/>
      <c r="MEW1153" s="237"/>
      <c r="MEX1153" s="237"/>
      <c r="MEY1153" s="237"/>
      <c r="MEZ1153" s="237"/>
      <c r="MFA1153" s="237"/>
      <c r="MFB1153" s="237"/>
      <c r="MFC1153" s="237"/>
      <c r="MFD1153" s="237"/>
      <c r="MFE1153" s="237"/>
      <c r="MFF1153" s="237"/>
      <c r="MFG1153" s="237"/>
      <c r="MFH1153" s="237"/>
      <c r="MFI1153" s="237"/>
      <c r="MFJ1153" s="237"/>
      <c r="MFK1153" s="237"/>
      <c r="MFL1153" s="237"/>
      <c r="MFM1153" s="237"/>
      <c r="MFN1153" s="237"/>
      <c r="MFO1153" s="237"/>
      <c r="MFP1153" s="237"/>
      <c r="MFQ1153" s="237"/>
      <c r="MFR1153" s="237"/>
      <c r="MFS1153" s="237"/>
      <c r="MFT1153" s="237"/>
      <c r="MFU1153" s="237"/>
      <c r="MFV1153" s="237"/>
      <c r="MFW1153" s="237"/>
      <c r="MFX1153" s="237"/>
      <c r="MFY1153" s="237"/>
      <c r="MFZ1153" s="237"/>
      <c r="MGA1153" s="237"/>
      <c r="MGB1153" s="237"/>
      <c r="MGC1153" s="237"/>
      <c r="MGD1153" s="237"/>
      <c r="MGE1153" s="237"/>
      <c r="MGF1153" s="237"/>
      <c r="MGG1153" s="237"/>
      <c r="MGH1153" s="237"/>
      <c r="MGI1153" s="237"/>
      <c r="MGJ1153" s="237"/>
      <c r="MGK1153" s="237"/>
      <c r="MGL1153" s="237"/>
      <c r="MGM1153" s="237"/>
      <c r="MGN1153" s="237"/>
      <c r="MGO1153" s="237"/>
      <c r="MGP1153" s="237"/>
      <c r="MGQ1153" s="237"/>
      <c r="MGR1153" s="237"/>
      <c r="MGS1153" s="237"/>
      <c r="MGT1153" s="237"/>
      <c r="MGU1153" s="237"/>
      <c r="MGV1153" s="237"/>
      <c r="MGW1153" s="237"/>
      <c r="MGX1153" s="237"/>
      <c r="MGY1153" s="237"/>
      <c r="MGZ1153" s="237"/>
      <c r="MHA1153" s="237"/>
      <c r="MHB1153" s="237"/>
      <c r="MHC1153" s="237"/>
      <c r="MHD1153" s="237"/>
      <c r="MHE1153" s="237"/>
      <c r="MHF1153" s="237"/>
      <c r="MHG1153" s="237"/>
      <c r="MHH1153" s="237"/>
      <c r="MHI1153" s="237"/>
      <c r="MHJ1153" s="237"/>
      <c r="MHK1153" s="237"/>
      <c r="MHL1153" s="237"/>
      <c r="MHM1153" s="237"/>
      <c r="MHN1153" s="237"/>
      <c r="MHO1153" s="237"/>
      <c r="MHP1153" s="237"/>
      <c r="MHQ1153" s="237"/>
      <c r="MHR1153" s="237"/>
      <c r="MHS1153" s="237"/>
      <c r="MHT1153" s="237"/>
      <c r="MHU1153" s="237"/>
      <c r="MHV1153" s="237"/>
      <c r="MHW1153" s="237"/>
      <c r="MHX1153" s="237"/>
      <c r="MHY1153" s="237"/>
      <c r="MHZ1153" s="237"/>
      <c r="MIA1153" s="237"/>
      <c r="MIB1153" s="237"/>
      <c r="MIC1153" s="237"/>
      <c r="MID1153" s="237"/>
      <c r="MIE1153" s="237"/>
      <c r="MIF1153" s="237"/>
      <c r="MIG1153" s="237"/>
      <c r="MIH1153" s="237"/>
      <c r="MII1153" s="237"/>
      <c r="MIJ1153" s="237"/>
      <c r="MIK1153" s="237"/>
      <c r="MIL1153" s="237"/>
      <c r="MIM1153" s="237"/>
      <c r="MIN1153" s="237"/>
      <c r="MIO1153" s="237"/>
      <c r="MIP1153" s="237"/>
      <c r="MIQ1153" s="237"/>
      <c r="MIR1153" s="237"/>
      <c r="MIS1153" s="237"/>
      <c r="MIT1153" s="237"/>
      <c r="MIU1153" s="237"/>
      <c r="MIV1153" s="237"/>
      <c r="MIW1153" s="237"/>
      <c r="MIX1153" s="237"/>
      <c r="MIY1153" s="237"/>
      <c r="MIZ1153" s="237"/>
      <c r="MJA1153" s="237"/>
      <c r="MJB1153" s="237"/>
      <c r="MJC1153" s="237"/>
      <c r="MJD1153" s="237"/>
      <c r="MJE1153" s="237"/>
      <c r="MJF1153" s="237"/>
      <c r="MJG1153" s="237"/>
      <c r="MJH1153" s="237"/>
      <c r="MJI1153" s="237"/>
      <c r="MJJ1153" s="237"/>
      <c r="MJK1153" s="237"/>
      <c r="MJL1153" s="237"/>
      <c r="MJM1153" s="237"/>
      <c r="MJN1153" s="237"/>
      <c r="MJO1153" s="237"/>
      <c r="MJP1153" s="237"/>
      <c r="MJQ1153" s="237"/>
      <c r="MJR1153" s="237"/>
      <c r="MJS1153" s="237"/>
      <c r="MJT1153" s="237"/>
      <c r="MJU1153" s="237"/>
      <c r="MJV1153" s="237"/>
      <c r="MJW1153" s="237"/>
      <c r="MJX1153" s="237"/>
      <c r="MJY1153" s="237"/>
      <c r="MJZ1153" s="237"/>
      <c r="MKA1153" s="237"/>
      <c r="MKB1153" s="237"/>
      <c r="MKC1153" s="237"/>
      <c r="MKD1153" s="237"/>
      <c r="MKE1153" s="237"/>
      <c r="MKF1153" s="237"/>
      <c r="MKG1153" s="237"/>
      <c r="MKH1153" s="237"/>
      <c r="MKI1153" s="237"/>
      <c r="MKJ1153" s="237"/>
      <c r="MKK1153" s="237"/>
      <c r="MKL1153" s="237"/>
      <c r="MKM1153" s="237"/>
      <c r="MKN1153" s="237"/>
      <c r="MKO1153" s="237"/>
      <c r="MKP1153" s="237"/>
      <c r="MKQ1153" s="237"/>
      <c r="MKR1153" s="237"/>
      <c r="MKS1153" s="237"/>
      <c r="MKT1153" s="237"/>
      <c r="MKU1153" s="237"/>
      <c r="MKV1153" s="237"/>
      <c r="MKW1153" s="237"/>
      <c r="MKX1153" s="237"/>
      <c r="MKY1153" s="237"/>
      <c r="MKZ1153" s="237"/>
      <c r="MLA1153" s="237"/>
      <c r="MLB1153" s="237"/>
      <c r="MLC1153" s="237"/>
      <c r="MLD1153" s="237"/>
      <c r="MLE1153" s="237"/>
      <c r="MLF1153" s="237"/>
      <c r="MLG1153" s="237"/>
      <c r="MLH1153" s="237"/>
      <c r="MLI1153" s="237"/>
      <c r="MLJ1153" s="237"/>
      <c r="MLK1153" s="237"/>
      <c r="MLL1153" s="237"/>
      <c r="MLM1153" s="237"/>
      <c r="MLN1153" s="237"/>
      <c r="MLO1153" s="237"/>
      <c r="MLP1153" s="237"/>
      <c r="MLQ1153" s="237"/>
      <c r="MLR1153" s="237"/>
      <c r="MLS1153" s="237"/>
      <c r="MLT1153" s="237"/>
      <c r="MLU1153" s="237"/>
      <c r="MLV1153" s="237"/>
      <c r="MLW1153" s="237"/>
      <c r="MLX1153" s="237"/>
      <c r="MLY1153" s="237"/>
      <c r="MLZ1153" s="237"/>
      <c r="MMA1153" s="237"/>
      <c r="MMB1153" s="237"/>
      <c r="MMC1153" s="237"/>
      <c r="MMD1153" s="237"/>
      <c r="MME1153" s="237"/>
      <c r="MMF1153" s="237"/>
      <c r="MMG1153" s="237"/>
      <c r="MMH1153" s="237"/>
      <c r="MMI1153" s="237"/>
      <c r="MMJ1153" s="237"/>
      <c r="MMK1153" s="237"/>
      <c r="MML1153" s="237"/>
      <c r="MMM1153" s="237"/>
      <c r="MMN1153" s="237"/>
      <c r="MMO1153" s="237"/>
      <c r="MMP1153" s="237"/>
      <c r="MMQ1153" s="237"/>
      <c r="MMR1153" s="237"/>
      <c r="MMS1153" s="237"/>
      <c r="MMT1153" s="237"/>
      <c r="MMU1153" s="237"/>
      <c r="MMV1153" s="237"/>
      <c r="MMW1153" s="237"/>
      <c r="MMX1153" s="237"/>
      <c r="MMY1153" s="237"/>
      <c r="MMZ1153" s="237"/>
      <c r="MNA1153" s="237"/>
      <c r="MNB1153" s="237"/>
      <c r="MNC1153" s="237"/>
      <c r="MND1153" s="237"/>
      <c r="MNE1153" s="237"/>
      <c r="MNF1153" s="237"/>
      <c r="MNG1153" s="237"/>
      <c r="MNH1153" s="237"/>
      <c r="MNI1153" s="237"/>
      <c r="MNJ1153" s="237"/>
      <c r="MNK1153" s="237"/>
      <c r="MNL1153" s="237"/>
      <c r="MNM1153" s="237"/>
      <c r="MNN1153" s="237"/>
      <c r="MNO1153" s="237"/>
      <c r="MNP1153" s="237"/>
      <c r="MNQ1153" s="237"/>
      <c r="MNR1153" s="237"/>
      <c r="MNS1153" s="237"/>
      <c r="MNT1153" s="237"/>
      <c r="MNU1153" s="237"/>
      <c r="MNV1153" s="237"/>
      <c r="MNW1153" s="237"/>
      <c r="MNX1153" s="237"/>
      <c r="MNY1153" s="237"/>
      <c r="MNZ1153" s="237"/>
      <c r="MOA1153" s="237"/>
      <c r="MOB1153" s="237"/>
      <c r="MOC1153" s="237"/>
      <c r="MOD1153" s="237"/>
      <c r="MOE1153" s="237"/>
      <c r="MOF1153" s="237"/>
      <c r="MOG1153" s="237"/>
      <c r="MOH1153" s="237"/>
      <c r="MOI1153" s="237"/>
      <c r="MOJ1153" s="237"/>
      <c r="MOK1153" s="237"/>
      <c r="MOL1153" s="237"/>
      <c r="MOM1153" s="237"/>
      <c r="MON1153" s="237"/>
      <c r="MOO1153" s="237"/>
      <c r="MOP1153" s="237"/>
      <c r="MOQ1153" s="237"/>
      <c r="MOR1153" s="237"/>
      <c r="MOS1153" s="237"/>
      <c r="MOT1153" s="237"/>
      <c r="MOU1153" s="237"/>
      <c r="MOV1153" s="237"/>
      <c r="MOW1153" s="237"/>
      <c r="MOX1153" s="237"/>
      <c r="MOY1153" s="237"/>
      <c r="MOZ1153" s="237"/>
      <c r="MPA1153" s="237"/>
      <c r="MPB1153" s="237"/>
      <c r="MPC1153" s="237"/>
      <c r="MPD1153" s="237"/>
      <c r="MPE1153" s="237"/>
      <c r="MPF1153" s="237"/>
      <c r="MPG1153" s="237"/>
      <c r="MPH1153" s="237"/>
      <c r="MPI1153" s="237"/>
      <c r="MPJ1153" s="237"/>
      <c r="MPK1153" s="237"/>
      <c r="MPL1153" s="237"/>
      <c r="MPM1153" s="237"/>
      <c r="MPN1153" s="237"/>
      <c r="MPO1153" s="237"/>
      <c r="MPP1153" s="237"/>
      <c r="MPQ1153" s="237"/>
      <c r="MPR1153" s="237"/>
      <c r="MPS1153" s="237"/>
      <c r="MPT1153" s="237"/>
      <c r="MPU1153" s="237"/>
      <c r="MPV1153" s="237"/>
      <c r="MPW1153" s="237"/>
      <c r="MPX1153" s="237"/>
      <c r="MPY1153" s="237"/>
      <c r="MPZ1153" s="237"/>
      <c r="MQA1153" s="237"/>
      <c r="MQB1153" s="237"/>
      <c r="MQC1153" s="237"/>
      <c r="MQD1153" s="237"/>
      <c r="MQE1153" s="237"/>
      <c r="MQF1153" s="237"/>
      <c r="MQG1153" s="237"/>
      <c r="MQH1153" s="237"/>
      <c r="MQI1153" s="237"/>
      <c r="MQJ1153" s="237"/>
      <c r="MQK1153" s="237"/>
      <c r="MQL1153" s="237"/>
      <c r="MQM1153" s="237"/>
      <c r="MQN1153" s="237"/>
      <c r="MQO1153" s="237"/>
      <c r="MQP1153" s="237"/>
      <c r="MQQ1153" s="237"/>
      <c r="MQR1153" s="237"/>
      <c r="MQS1153" s="237"/>
      <c r="MQT1153" s="237"/>
      <c r="MQU1153" s="237"/>
      <c r="MQV1153" s="237"/>
      <c r="MQW1153" s="237"/>
      <c r="MQX1153" s="237"/>
      <c r="MQY1153" s="237"/>
      <c r="MQZ1153" s="237"/>
      <c r="MRA1153" s="237"/>
      <c r="MRB1153" s="237"/>
      <c r="MRC1153" s="237"/>
      <c r="MRD1153" s="237"/>
      <c r="MRE1153" s="237"/>
      <c r="MRF1153" s="237"/>
      <c r="MRG1153" s="237"/>
      <c r="MRH1153" s="237"/>
      <c r="MRI1153" s="237"/>
      <c r="MRJ1153" s="237"/>
      <c r="MRK1153" s="237"/>
      <c r="MRL1153" s="237"/>
      <c r="MRM1153" s="237"/>
      <c r="MRN1153" s="237"/>
      <c r="MRO1153" s="237"/>
      <c r="MRP1153" s="237"/>
      <c r="MRQ1153" s="237"/>
      <c r="MRR1153" s="237"/>
      <c r="MRS1153" s="237"/>
      <c r="MRT1153" s="237"/>
      <c r="MRU1153" s="237"/>
      <c r="MRV1153" s="237"/>
      <c r="MRW1153" s="237"/>
      <c r="MRX1153" s="237"/>
      <c r="MRY1153" s="237"/>
      <c r="MRZ1153" s="237"/>
      <c r="MSA1153" s="237"/>
      <c r="MSB1153" s="237"/>
      <c r="MSC1153" s="237"/>
      <c r="MSD1153" s="237"/>
      <c r="MSE1153" s="237"/>
      <c r="MSF1153" s="237"/>
      <c r="MSG1153" s="237"/>
      <c r="MSH1153" s="237"/>
      <c r="MSI1153" s="237"/>
      <c r="MSJ1153" s="237"/>
      <c r="MSK1153" s="237"/>
      <c r="MSL1153" s="237"/>
      <c r="MSM1153" s="237"/>
      <c r="MSN1153" s="237"/>
      <c r="MSO1153" s="237"/>
      <c r="MSP1153" s="237"/>
      <c r="MSQ1153" s="237"/>
      <c r="MSR1153" s="237"/>
      <c r="MSS1153" s="237"/>
      <c r="MST1153" s="237"/>
      <c r="MSU1153" s="237"/>
      <c r="MSV1153" s="237"/>
      <c r="MSW1153" s="237"/>
      <c r="MSX1153" s="237"/>
      <c r="MSY1153" s="237"/>
      <c r="MSZ1153" s="237"/>
      <c r="MTA1153" s="237"/>
      <c r="MTB1153" s="237"/>
      <c r="MTC1153" s="237"/>
      <c r="MTD1153" s="237"/>
      <c r="MTE1153" s="237"/>
      <c r="MTF1153" s="237"/>
      <c r="MTG1153" s="237"/>
      <c r="MTH1153" s="237"/>
      <c r="MTI1153" s="237"/>
      <c r="MTJ1153" s="237"/>
      <c r="MTK1153" s="237"/>
      <c r="MTL1153" s="237"/>
      <c r="MTM1153" s="237"/>
      <c r="MTN1153" s="237"/>
      <c r="MTO1153" s="237"/>
      <c r="MTP1153" s="237"/>
      <c r="MTQ1153" s="237"/>
      <c r="MTR1153" s="237"/>
      <c r="MTS1153" s="237"/>
      <c r="MTT1153" s="237"/>
      <c r="MTU1153" s="237"/>
      <c r="MTV1153" s="237"/>
      <c r="MTW1153" s="237"/>
      <c r="MTX1153" s="237"/>
      <c r="MTY1153" s="237"/>
      <c r="MTZ1153" s="237"/>
      <c r="MUA1153" s="237"/>
      <c r="MUB1153" s="237"/>
      <c r="MUC1153" s="237"/>
      <c r="MUD1153" s="237"/>
      <c r="MUE1153" s="237"/>
      <c r="MUF1153" s="237"/>
      <c r="MUG1153" s="237"/>
      <c r="MUH1153" s="237"/>
      <c r="MUI1153" s="237"/>
      <c r="MUJ1153" s="237"/>
      <c r="MUK1153" s="237"/>
      <c r="MUL1153" s="237"/>
      <c r="MUM1153" s="237"/>
      <c r="MUN1153" s="237"/>
      <c r="MUO1153" s="237"/>
      <c r="MUP1153" s="237"/>
      <c r="MUQ1153" s="237"/>
      <c r="MUR1153" s="237"/>
      <c r="MUS1153" s="237"/>
      <c r="MUT1153" s="237"/>
      <c r="MUU1153" s="237"/>
      <c r="MUV1153" s="237"/>
      <c r="MUW1153" s="237"/>
      <c r="MUX1153" s="237"/>
      <c r="MUY1153" s="237"/>
      <c r="MUZ1153" s="237"/>
      <c r="MVA1153" s="237"/>
      <c r="MVB1153" s="237"/>
      <c r="MVC1153" s="237"/>
      <c r="MVD1153" s="237"/>
      <c r="MVE1153" s="237"/>
      <c r="MVF1153" s="237"/>
      <c r="MVG1153" s="237"/>
      <c r="MVH1153" s="237"/>
      <c r="MVI1153" s="237"/>
      <c r="MVJ1153" s="237"/>
      <c r="MVK1153" s="237"/>
      <c r="MVL1153" s="237"/>
      <c r="MVM1153" s="237"/>
      <c r="MVN1153" s="237"/>
      <c r="MVO1153" s="237"/>
      <c r="MVP1153" s="237"/>
      <c r="MVQ1153" s="237"/>
      <c r="MVR1153" s="237"/>
      <c r="MVS1153" s="237"/>
      <c r="MVT1153" s="237"/>
      <c r="MVU1153" s="237"/>
      <c r="MVV1153" s="237"/>
      <c r="MVW1153" s="237"/>
      <c r="MVX1153" s="237"/>
      <c r="MVY1153" s="237"/>
      <c r="MVZ1153" s="237"/>
      <c r="MWA1153" s="237"/>
      <c r="MWB1153" s="237"/>
      <c r="MWC1153" s="237"/>
      <c r="MWD1153" s="237"/>
      <c r="MWE1153" s="237"/>
      <c r="MWF1153" s="237"/>
      <c r="MWG1153" s="237"/>
      <c r="MWH1153" s="237"/>
      <c r="MWI1153" s="237"/>
      <c r="MWJ1153" s="237"/>
      <c r="MWK1153" s="237"/>
      <c r="MWL1153" s="237"/>
      <c r="MWM1153" s="237"/>
      <c r="MWN1153" s="237"/>
      <c r="MWO1153" s="237"/>
      <c r="MWP1153" s="237"/>
      <c r="MWQ1153" s="237"/>
      <c r="MWR1153" s="237"/>
      <c r="MWS1153" s="237"/>
      <c r="MWT1153" s="237"/>
      <c r="MWU1153" s="237"/>
      <c r="MWV1153" s="237"/>
      <c r="MWW1153" s="237"/>
      <c r="MWX1153" s="237"/>
      <c r="MWY1153" s="237"/>
      <c r="MWZ1153" s="237"/>
      <c r="MXA1153" s="237"/>
      <c r="MXB1153" s="237"/>
      <c r="MXC1153" s="237"/>
      <c r="MXD1153" s="237"/>
      <c r="MXE1153" s="237"/>
      <c r="MXF1153" s="237"/>
      <c r="MXG1153" s="237"/>
      <c r="MXH1153" s="237"/>
      <c r="MXI1153" s="237"/>
      <c r="MXJ1153" s="237"/>
      <c r="MXK1153" s="237"/>
      <c r="MXL1153" s="237"/>
      <c r="MXM1153" s="237"/>
      <c r="MXN1153" s="237"/>
      <c r="MXO1153" s="237"/>
      <c r="MXP1153" s="237"/>
      <c r="MXQ1153" s="237"/>
      <c r="MXR1153" s="237"/>
      <c r="MXS1153" s="237"/>
      <c r="MXT1153" s="237"/>
      <c r="MXU1153" s="237"/>
      <c r="MXV1153" s="237"/>
      <c r="MXW1153" s="237"/>
      <c r="MXX1153" s="237"/>
      <c r="MXY1153" s="237"/>
      <c r="MXZ1153" s="237"/>
      <c r="MYA1153" s="237"/>
      <c r="MYB1153" s="237"/>
      <c r="MYC1153" s="237"/>
      <c r="MYD1153" s="237"/>
      <c r="MYE1153" s="237"/>
      <c r="MYF1153" s="237"/>
      <c r="MYG1153" s="237"/>
      <c r="MYH1153" s="237"/>
      <c r="MYI1153" s="237"/>
      <c r="MYJ1153" s="237"/>
      <c r="MYK1153" s="237"/>
      <c r="MYL1153" s="237"/>
      <c r="MYM1153" s="237"/>
      <c r="MYN1153" s="237"/>
      <c r="MYO1153" s="237"/>
      <c r="MYP1153" s="237"/>
      <c r="MYQ1153" s="237"/>
      <c r="MYR1153" s="237"/>
      <c r="MYS1153" s="237"/>
      <c r="MYT1153" s="237"/>
      <c r="MYU1153" s="237"/>
      <c r="MYV1153" s="237"/>
      <c r="MYW1153" s="237"/>
      <c r="MYX1153" s="237"/>
      <c r="MYY1153" s="237"/>
      <c r="MYZ1153" s="237"/>
      <c r="MZA1153" s="237"/>
      <c r="MZB1153" s="237"/>
      <c r="MZC1153" s="237"/>
      <c r="MZD1153" s="237"/>
      <c r="MZE1153" s="237"/>
      <c r="MZF1153" s="237"/>
      <c r="MZG1153" s="237"/>
      <c r="MZH1153" s="237"/>
      <c r="MZI1153" s="237"/>
      <c r="MZJ1153" s="237"/>
      <c r="MZK1153" s="237"/>
      <c r="MZL1153" s="237"/>
      <c r="MZM1153" s="237"/>
      <c r="MZN1153" s="237"/>
      <c r="MZO1153" s="237"/>
      <c r="MZP1153" s="237"/>
      <c r="MZQ1153" s="237"/>
      <c r="MZR1153" s="237"/>
      <c r="MZS1153" s="237"/>
      <c r="MZT1153" s="237"/>
      <c r="MZU1153" s="237"/>
      <c r="MZV1153" s="237"/>
      <c r="MZW1153" s="237"/>
      <c r="MZX1153" s="237"/>
      <c r="MZY1153" s="237"/>
      <c r="MZZ1153" s="237"/>
      <c r="NAA1153" s="237"/>
      <c r="NAB1153" s="237"/>
      <c r="NAC1153" s="237"/>
      <c r="NAD1153" s="237"/>
      <c r="NAE1153" s="237"/>
      <c r="NAF1153" s="237"/>
      <c r="NAG1153" s="237"/>
      <c r="NAH1153" s="237"/>
      <c r="NAI1153" s="237"/>
      <c r="NAJ1153" s="237"/>
      <c r="NAK1153" s="237"/>
      <c r="NAL1153" s="237"/>
      <c r="NAM1153" s="237"/>
      <c r="NAN1153" s="237"/>
      <c r="NAO1153" s="237"/>
      <c r="NAP1153" s="237"/>
      <c r="NAQ1153" s="237"/>
      <c r="NAR1153" s="237"/>
      <c r="NAS1153" s="237"/>
      <c r="NAT1153" s="237"/>
      <c r="NAU1153" s="237"/>
      <c r="NAV1153" s="237"/>
      <c r="NAW1153" s="237"/>
      <c r="NAX1153" s="237"/>
      <c r="NAY1153" s="237"/>
      <c r="NAZ1153" s="237"/>
      <c r="NBA1153" s="237"/>
      <c r="NBB1153" s="237"/>
      <c r="NBC1153" s="237"/>
      <c r="NBD1153" s="237"/>
      <c r="NBE1153" s="237"/>
      <c r="NBF1153" s="237"/>
      <c r="NBG1153" s="237"/>
      <c r="NBH1153" s="237"/>
      <c r="NBI1153" s="237"/>
      <c r="NBJ1153" s="237"/>
      <c r="NBK1153" s="237"/>
      <c r="NBL1153" s="237"/>
      <c r="NBM1153" s="237"/>
      <c r="NBN1153" s="237"/>
      <c r="NBO1153" s="237"/>
      <c r="NBP1153" s="237"/>
      <c r="NBQ1153" s="237"/>
      <c r="NBR1153" s="237"/>
      <c r="NBS1153" s="237"/>
      <c r="NBT1153" s="237"/>
      <c r="NBU1153" s="237"/>
      <c r="NBV1153" s="237"/>
      <c r="NBW1153" s="237"/>
      <c r="NBX1153" s="237"/>
      <c r="NBY1153" s="237"/>
      <c r="NBZ1153" s="237"/>
      <c r="NCA1153" s="237"/>
      <c r="NCB1153" s="237"/>
      <c r="NCC1153" s="237"/>
      <c r="NCD1153" s="237"/>
      <c r="NCE1153" s="237"/>
      <c r="NCF1153" s="237"/>
      <c r="NCG1153" s="237"/>
      <c r="NCH1153" s="237"/>
      <c r="NCI1153" s="237"/>
      <c r="NCJ1153" s="237"/>
      <c r="NCK1153" s="237"/>
      <c r="NCL1153" s="237"/>
      <c r="NCM1153" s="237"/>
      <c r="NCN1153" s="237"/>
      <c r="NCO1153" s="237"/>
      <c r="NCP1153" s="237"/>
      <c r="NCQ1153" s="237"/>
      <c r="NCR1153" s="237"/>
      <c r="NCS1153" s="237"/>
      <c r="NCT1153" s="237"/>
      <c r="NCU1153" s="237"/>
      <c r="NCV1153" s="237"/>
      <c r="NCW1153" s="237"/>
      <c r="NCX1153" s="237"/>
      <c r="NCY1153" s="237"/>
      <c r="NCZ1153" s="237"/>
      <c r="NDA1153" s="237"/>
      <c r="NDB1153" s="237"/>
      <c r="NDC1153" s="237"/>
      <c r="NDD1153" s="237"/>
      <c r="NDE1153" s="237"/>
      <c r="NDF1153" s="237"/>
      <c r="NDG1153" s="237"/>
      <c r="NDH1153" s="237"/>
      <c r="NDI1153" s="237"/>
      <c r="NDJ1153" s="237"/>
      <c r="NDK1153" s="237"/>
      <c r="NDL1153" s="237"/>
      <c r="NDM1153" s="237"/>
      <c r="NDN1153" s="237"/>
      <c r="NDO1153" s="237"/>
      <c r="NDP1153" s="237"/>
      <c r="NDQ1153" s="237"/>
      <c r="NDR1153" s="237"/>
      <c r="NDS1153" s="237"/>
      <c r="NDT1153" s="237"/>
      <c r="NDU1153" s="237"/>
      <c r="NDV1153" s="237"/>
      <c r="NDW1153" s="237"/>
      <c r="NDX1153" s="237"/>
      <c r="NDY1153" s="237"/>
      <c r="NDZ1153" s="237"/>
      <c r="NEA1153" s="237"/>
      <c r="NEB1153" s="237"/>
      <c r="NEC1153" s="237"/>
      <c r="NED1153" s="237"/>
      <c r="NEE1153" s="237"/>
      <c r="NEF1153" s="237"/>
      <c r="NEG1153" s="237"/>
      <c r="NEH1153" s="237"/>
      <c r="NEI1153" s="237"/>
      <c r="NEJ1153" s="237"/>
      <c r="NEK1153" s="237"/>
      <c r="NEL1153" s="237"/>
      <c r="NEM1153" s="237"/>
      <c r="NEN1153" s="237"/>
      <c r="NEO1153" s="237"/>
      <c r="NEP1153" s="237"/>
      <c r="NEQ1153" s="237"/>
      <c r="NER1153" s="237"/>
      <c r="NES1153" s="237"/>
      <c r="NET1153" s="237"/>
      <c r="NEU1153" s="237"/>
      <c r="NEV1153" s="237"/>
      <c r="NEW1153" s="237"/>
      <c r="NEX1153" s="237"/>
      <c r="NEY1153" s="237"/>
      <c r="NEZ1153" s="237"/>
      <c r="NFA1153" s="237"/>
      <c r="NFB1153" s="237"/>
      <c r="NFC1153" s="237"/>
      <c r="NFD1153" s="237"/>
      <c r="NFE1153" s="237"/>
      <c r="NFF1153" s="237"/>
      <c r="NFG1153" s="237"/>
      <c r="NFH1153" s="237"/>
      <c r="NFI1153" s="237"/>
      <c r="NFJ1153" s="237"/>
      <c r="NFK1153" s="237"/>
      <c r="NFL1153" s="237"/>
      <c r="NFM1153" s="237"/>
      <c r="NFN1153" s="237"/>
      <c r="NFO1153" s="237"/>
      <c r="NFP1153" s="237"/>
      <c r="NFQ1153" s="237"/>
      <c r="NFR1153" s="237"/>
      <c r="NFS1153" s="237"/>
      <c r="NFT1153" s="237"/>
      <c r="NFU1153" s="237"/>
      <c r="NFV1153" s="237"/>
      <c r="NFW1153" s="237"/>
      <c r="NFX1153" s="237"/>
      <c r="NFY1153" s="237"/>
      <c r="NFZ1153" s="237"/>
      <c r="NGA1153" s="237"/>
      <c r="NGB1153" s="237"/>
      <c r="NGC1153" s="237"/>
      <c r="NGD1153" s="237"/>
      <c r="NGE1153" s="237"/>
      <c r="NGF1153" s="237"/>
      <c r="NGG1153" s="237"/>
      <c r="NGH1153" s="237"/>
      <c r="NGI1153" s="237"/>
      <c r="NGJ1153" s="237"/>
      <c r="NGK1153" s="237"/>
      <c r="NGL1153" s="237"/>
      <c r="NGM1153" s="237"/>
      <c r="NGN1153" s="237"/>
      <c r="NGO1153" s="237"/>
      <c r="NGP1153" s="237"/>
      <c r="NGQ1153" s="237"/>
      <c r="NGR1153" s="237"/>
      <c r="NGS1153" s="237"/>
      <c r="NGT1153" s="237"/>
      <c r="NGU1153" s="237"/>
      <c r="NGV1153" s="237"/>
      <c r="NGW1153" s="237"/>
      <c r="NGX1153" s="237"/>
      <c r="NGY1153" s="237"/>
      <c r="NGZ1153" s="237"/>
      <c r="NHA1153" s="237"/>
      <c r="NHB1153" s="237"/>
      <c r="NHC1153" s="237"/>
      <c r="NHD1153" s="237"/>
      <c r="NHE1153" s="237"/>
      <c r="NHF1153" s="237"/>
      <c r="NHG1153" s="237"/>
      <c r="NHH1153" s="237"/>
      <c r="NHI1153" s="237"/>
      <c r="NHJ1153" s="237"/>
      <c r="NHK1153" s="237"/>
      <c r="NHL1153" s="237"/>
      <c r="NHM1153" s="237"/>
      <c r="NHN1153" s="237"/>
      <c r="NHO1153" s="237"/>
      <c r="NHP1153" s="237"/>
      <c r="NHQ1153" s="237"/>
      <c r="NHR1153" s="237"/>
      <c r="NHS1153" s="237"/>
      <c r="NHT1153" s="237"/>
      <c r="NHU1153" s="237"/>
      <c r="NHV1153" s="237"/>
      <c r="NHW1153" s="237"/>
      <c r="NHX1153" s="237"/>
      <c r="NHY1153" s="237"/>
      <c r="NHZ1153" s="237"/>
      <c r="NIA1153" s="237"/>
      <c r="NIB1153" s="237"/>
      <c r="NIC1153" s="237"/>
      <c r="NID1153" s="237"/>
      <c r="NIE1153" s="237"/>
      <c r="NIF1153" s="237"/>
      <c r="NIG1153" s="237"/>
      <c r="NIH1153" s="237"/>
      <c r="NII1153" s="237"/>
      <c r="NIJ1153" s="237"/>
      <c r="NIK1153" s="237"/>
      <c r="NIL1153" s="237"/>
      <c r="NIM1153" s="237"/>
      <c r="NIN1153" s="237"/>
      <c r="NIO1153" s="237"/>
      <c r="NIP1153" s="237"/>
      <c r="NIQ1153" s="237"/>
      <c r="NIR1153" s="237"/>
      <c r="NIS1153" s="237"/>
      <c r="NIT1153" s="237"/>
      <c r="NIU1153" s="237"/>
      <c r="NIV1153" s="237"/>
      <c r="NIW1153" s="237"/>
      <c r="NIX1153" s="237"/>
      <c r="NIY1153" s="237"/>
      <c r="NIZ1153" s="237"/>
      <c r="NJA1153" s="237"/>
      <c r="NJB1153" s="237"/>
      <c r="NJC1153" s="237"/>
      <c r="NJD1153" s="237"/>
      <c r="NJE1153" s="237"/>
      <c r="NJF1153" s="237"/>
      <c r="NJG1153" s="237"/>
      <c r="NJH1153" s="237"/>
      <c r="NJI1153" s="237"/>
      <c r="NJJ1153" s="237"/>
      <c r="NJK1153" s="237"/>
      <c r="NJL1153" s="237"/>
      <c r="NJM1153" s="237"/>
      <c r="NJN1153" s="237"/>
      <c r="NJO1153" s="237"/>
      <c r="NJP1153" s="237"/>
      <c r="NJQ1153" s="237"/>
      <c r="NJR1153" s="237"/>
      <c r="NJS1153" s="237"/>
      <c r="NJT1153" s="237"/>
      <c r="NJU1153" s="237"/>
      <c r="NJV1153" s="237"/>
      <c r="NJW1153" s="237"/>
      <c r="NJX1153" s="237"/>
      <c r="NJY1153" s="237"/>
      <c r="NJZ1153" s="237"/>
      <c r="NKA1153" s="237"/>
      <c r="NKB1153" s="237"/>
      <c r="NKC1153" s="237"/>
      <c r="NKD1153" s="237"/>
      <c r="NKE1153" s="237"/>
      <c r="NKF1153" s="237"/>
      <c r="NKG1153" s="237"/>
      <c r="NKH1153" s="237"/>
      <c r="NKI1153" s="237"/>
      <c r="NKJ1153" s="237"/>
      <c r="NKK1153" s="237"/>
      <c r="NKL1153" s="237"/>
      <c r="NKM1153" s="237"/>
      <c r="NKN1153" s="237"/>
      <c r="NKO1153" s="237"/>
      <c r="NKP1153" s="237"/>
      <c r="NKQ1153" s="237"/>
      <c r="NKR1153" s="237"/>
      <c r="NKS1153" s="237"/>
      <c r="NKT1153" s="237"/>
      <c r="NKU1153" s="237"/>
      <c r="NKV1153" s="237"/>
      <c r="NKW1153" s="237"/>
      <c r="NKX1153" s="237"/>
      <c r="NKY1153" s="237"/>
      <c r="NKZ1153" s="237"/>
      <c r="NLA1153" s="237"/>
      <c r="NLB1153" s="237"/>
      <c r="NLC1153" s="237"/>
      <c r="NLD1153" s="237"/>
      <c r="NLE1153" s="237"/>
      <c r="NLF1153" s="237"/>
      <c r="NLG1153" s="237"/>
      <c r="NLH1153" s="237"/>
      <c r="NLI1153" s="237"/>
      <c r="NLJ1153" s="237"/>
      <c r="NLK1153" s="237"/>
      <c r="NLL1153" s="237"/>
      <c r="NLM1153" s="237"/>
      <c r="NLN1153" s="237"/>
      <c r="NLO1153" s="237"/>
      <c r="NLP1153" s="237"/>
      <c r="NLQ1153" s="237"/>
      <c r="NLR1153" s="237"/>
      <c r="NLS1153" s="237"/>
      <c r="NLT1153" s="237"/>
      <c r="NLU1153" s="237"/>
      <c r="NLV1153" s="237"/>
      <c r="NLW1153" s="237"/>
      <c r="NLX1153" s="237"/>
      <c r="NLY1153" s="237"/>
      <c r="NLZ1153" s="237"/>
      <c r="NMA1153" s="237"/>
      <c r="NMB1153" s="237"/>
      <c r="NMC1153" s="237"/>
      <c r="NMD1153" s="237"/>
      <c r="NME1153" s="237"/>
      <c r="NMF1153" s="237"/>
      <c r="NMG1153" s="237"/>
      <c r="NMH1153" s="237"/>
      <c r="NMI1153" s="237"/>
      <c r="NMJ1153" s="237"/>
      <c r="NMK1153" s="237"/>
      <c r="NML1153" s="237"/>
      <c r="NMM1153" s="237"/>
      <c r="NMN1153" s="237"/>
      <c r="NMO1153" s="237"/>
      <c r="NMP1153" s="237"/>
      <c r="NMQ1153" s="237"/>
      <c r="NMR1153" s="237"/>
      <c r="NMS1153" s="237"/>
      <c r="NMT1153" s="237"/>
      <c r="NMU1153" s="237"/>
      <c r="NMV1153" s="237"/>
      <c r="NMW1153" s="237"/>
      <c r="NMX1153" s="237"/>
      <c r="NMY1153" s="237"/>
      <c r="NMZ1153" s="237"/>
      <c r="NNA1153" s="237"/>
      <c r="NNB1153" s="237"/>
      <c r="NNC1153" s="237"/>
      <c r="NND1153" s="237"/>
      <c r="NNE1153" s="237"/>
      <c r="NNF1153" s="237"/>
      <c r="NNG1153" s="237"/>
      <c r="NNH1153" s="237"/>
      <c r="NNI1153" s="237"/>
      <c r="NNJ1153" s="237"/>
      <c r="NNK1153" s="237"/>
      <c r="NNL1153" s="237"/>
      <c r="NNM1153" s="237"/>
      <c r="NNN1153" s="237"/>
      <c r="NNO1153" s="237"/>
      <c r="NNP1153" s="237"/>
      <c r="NNQ1153" s="237"/>
      <c r="NNR1153" s="237"/>
      <c r="NNS1153" s="237"/>
      <c r="NNT1153" s="237"/>
      <c r="NNU1153" s="237"/>
      <c r="NNV1153" s="237"/>
      <c r="NNW1153" s="237"/>
      <c r="NNX1153" s="237"/>
      <c r="NNY1153" s="237"/>
      <c r="NNZ1153" s="237"/>
      <c r="NOA1153" s="237"/>
      <c r="NOB1153" s="237"/>
      <c r="NOC1153" s="237"/>
      <c r="NOD1153" s="237"/>
      <c r="NOE1153" s="237"/>
      <c r="NOF1153" s="237"/>
      <c r="NOG1153" s="237"/>
      <c r="NOH1153" s="237"/>
      <c r="NOI1153" s="237"/>
      <c r="NOJ1153" s="237"/>
      <c r="NOK1153" s="237"/>
      <c r="NOL1153" s="237"/>
      <c r="NOM1153" s="237"/>
      <c r="NON1153" s="237"/>
      <c r="NOO1153" s="237"/>
      <c r="NOP1153" s="237"/>
      <c r="NOQ1153" s="237"/>
      <c r="NOR1153" s="237"/>
      <c r="NOS1153" s="237"/>
      <c r="NOT1153" s="237"/>
      <c r="NOU1153" s="237"/>
      <c r="NOV1153" s="237"/>
      <c r="NOW1153" s="237"/>
      <c r="NOX1153" s="237"/>
      <c r="NOY1153" s="237"/>
      <c r="NOZ1153" s="237"/>
      <c r="NPA1153" s="237"/>
      <c r="NPB1153" s="237"/>
      <c r="NPC1153" s="237"/>
      <c r="NPD1153" s="237"/>
      <c r="NPE1153" s="237"/>
      <c r="NPF1153" s="237"/>
      <c r="NPG1153" s="237"/>
      <c r="NPH1153" s="237"/>
      <c r="NPI1153" s="237"/>
      <c r="NPJ1153" s="237"/>
      <c r="NPK1153" s="237"/>
      <c r="NPL1153" s="237"/>
      <c r="NPM1153" s="237"/>
      <c r="NPN1153" s="237"/>
      <c r="NPO1153" s="237"/>
      <c r="NPP1153" s="237"/>
      <c r="NPQ1153" s="237"/>
      <c r="NPR1153" s="237"/>
      <c r="NPS1153" s="237"/>
      <c r="NPT1153" s="237"/>
      <c r="NPU1153" s="237"/>
      <c r="NPV1153" s="237"/>
      <c r="NPW1153" s="237"/>
      <c r="NPX1153" s="237"/>
      <c r="NPY1153" s="237"/>
      <c r="NPZ1153" s="237"/>
      <c r="NQA1153" s="237"/>
      <c r="NQB1153" s="237"/>
      <c r="NQC1153" s="237"/>
      <c r="NQD1153" s="237"/>
      <c r="NQE1153" s="237"/>
      <c r="NQF1153" s="237"/>
      <c r="NQG1153" s="237"/>
      <c r="NQH1153" s="237"/>
      <c r="NQI1153" s="237"/>
      <c r="NQJ1153" s="237"/>
      <c r="NQK1153" s="237"/>
      <c r="NQL1153" s="237"/>
      <c r="NQM1153" s="237"/>
      <c r="NQN1153" s="237"/>
      <c r="NQO1153" s="237"/>
      <c r="NQP1153" s="237"/>
      <c r="NQQ1153" s="237"/>
      <c r="NQR1153" s="237"/>
      <c r="NQS1153" s="237"/>
      <c r="NQT1153" s="237"/>
      <c r="NQU1153" s="237"/>
      <c r="NQV1153" s="237"/>
      <c r="NQW1153" s="237"/>
      <c r="NQX1153" s="237"/>
      <c r="NQY1153" s="237"/>
      <c r="NQZ1153" s="237"/>
      <c r="NRA1153" s="237"/>
      <c r="NRB1153" s="237"/>
      <c r="NRC1153" s="237"/>
      <c r="NRD1153" s="237"/>
      <c r="NRE1153" s="237"/>
      <c r="NRF1153" s="237"/>
      <c r="NRG1153" s="237"/>
      <c r="NRH1153" s="237"/>
      <c r="NRI1153" s="237"/>
      <c r="NRJ1153" s="237"/>
      <c r="NRK1153" s="237"/>
      <c r="NRL1153" s="237"/>
      <c r="NRM1153" s="237"/>
      <c r="NRN1153" s="237"/>
      <c r="NRO1153" s="237"/>
      <c r="NRP1153" s="237"/>
      <c r="NRQ1153" s="237"/>
      <c r="NRR1153" s="237"/>
      <c r="NRS1153" s="237"/>
      <c r="NRT1153" s="237"/>
      <c r="NRU1153" s="237"/>
      <c r="NRV1153" s="237"/>
      <c r="NRW1153" s="237"/>
      <c r="NRX1153" s="237"/>
      <c r="NRY1153" s="237"/>
      <c r="NRZ1153" s="237"/>
      <c r="NSA1153" s="237"/>
      <c r="NSB1153" s="237"/>
      <c r="NSC1153" s="237"/>
      <c r="NSD1153" s="237"/>
      <c r="NSE1153" s="237"/>
      <c r="NSF1153" s="237"/>
      <c r="NSG1153" s="237"/>
      <c r="NSH1153" s="237"/>
      <c r="NSI1153" s="237"/>
      <c r="NSJ1153" s="237"/>
      <c r="NSK1153" s="237"/>
      <c r="NSL1153" s="237"/>
      <c r="NSM1153" s="237"/>
      <c r="NSN1153" s="237"/>
      <c r="NSO1153" s="237"/>
      <c r="NSP1153" s="237"/>
      <c r="NSQ1153" s="237"/>
      <c r="NSR1153" s="237"/>
      <c r="NSS1153" s="237"/>
      <c r="NST1153" s="237"/>
      <c r="NSU1153" s="237"/>
      <c r="NSV1153" s="237"/>
      <c r="NSW1153" s="237"/>
      <c r="NSX1153" s="237"/>
      <c r="NSY1153" s="237"/>
      <c r="NSZ1153" s="237"/>
      <c r="NTA1153" s="237"/>
      <c r="NTB1153" s="237"/>
      <c r="NTC1153" s="237"/>
      <c r="NTD1153" s="237"/>
      <c r="NTE1153" s="237"/>
      <c r="NTF1153" s="237"/>
      <c r="NTG1153" s="237"/>
      <c r="NTH1153" s="237"/>
      <c r="NTI1153" s="237"/>
      <c r="NTJ1153" s="237"/>
      <c r="NTK1153" s="237"/>
      <c r="NTL1153" s="237"/>
      <c r="NTM1153" s="237"/>
      <c r="NTN1153" s="237"/>
      <c r="NTO1153" s="237"/>
      <c r="NTP1153" s="237"/>
      <c r="NTQ1153" s="237"/>
      <c r="NTR1153" s="237"/>
      <c r="NTS1153" s="237"/>
      <c r="NTT1153" s="237"/>
      <c r="NTU1153" s="237"/>
      <c r="NTV1153" s="237"/>
      <c r="NTW1153" s="237"/>
      <c r="NTX1153" s="237"/>
      <c r="NTY1153" s="237"/>
      <c r="NTZ1153" s="237"/>
      <c r="NUA1153" s="237"/>
      <c r="NUB1153" s="237"/>
      <c r="NUC1153" s="237"/>
      <c r="NUD1153" s="237"/>
      <c r="NUE1153" s="237"/>
      <c r="NUF1153" s="237"/>
      <c r="NUG1153" s="237"/>
      <c r="NUH1153" s="237"/>
      <c r="NUI1153" s="237"/>
      <c r="NUJ1153" s="237"/>
      <c r="NUK1153" s="237"/>
      <c r="NUL1153" s="237"/>
      <c r="NUM1153" s="237"/>
      <c r="NUN1153" s="237"/>
      <c r="NUO1153" s="237"/>
      <c r="NUP1153" s="237"/>
      <c r="NUQ1153" s="237"/>
      <c r="NUR1153" s="237"/>
      <c r="NUS1153" s="237"/>
      <c r="NUT1153" s="237"/>
      <c r="NUU1153" s="237"/>
      <c r="NUV1153" s="237"/>
      <c r="NUW1153" s="237"/>
      <c r="NUX1153" s="237"/>
      <c r="NUY1153" s="237"/>
      <c r="NUZ1153" s="237"/>
      <c r="NVA1153" s="237"/>
      <c r="NVB1153" s="237"/>
      <c r="NVC1153" s="237"/>
      <c r="NVD1153" s="237"/>
      <c r="NVE1153" s="237"/>
      <c r="NVF1153" s="237"/>
      <c r="NVG1153" s="237"/>
      <c r="NVH1153" s="237"/>
      <c r="NVI1153" s="237"/>
      <c r="NVJ1153" s="237"/>
      <c r="NVK1153" s="237"/>
      <c r="NVL1153" s="237"/>
      <c r="NVM1153" s="237"/>
      <c r="NVN1153" s="237"/>
      <c r="NVO1153" s="237"/>
      <c r="NVP1153" s="237"/>
      <c r="NVQ1153" s="237"/>
      <c r="NVR1153" s="237"/>
      <c r="NVS1153" s="237"/>
      <c r="NVT1153" s="237"/>
      <c r="NVU1153" s="237"/>
      <c r="NVV1153" s="237"/>
      <c r="NVW1153" s="237"/>
      <c r="NVX1153" s="237"/>
      <c r="NVY1153" s="237"/>
      <c r="NVZ1153" s="237"/>
      <c r="NWA1153" s="237"/>
      <c r="NWB1153" s="237"/>
      <c r="NWC1153" s="237"/>
      <c r="NWD1153" s="237"/>
      <c r="NWE1153" s="237"/>
      <c r="NWF1153" s="237"/>
      <c r="NWG1153" s="237"/>
      <c r="NWH1153" s="237"/>
      <c r="NWI1153" s="237"/>
      <c r="NWJ1153" s="237"/>
      <c r="NWK1153" s="237"/>
      <c r="NWL1153" s="237"/>
      <c r="NWM1153" s="237"/>
      <c r="NWN1153" s="237"/>
      <c r="NWO1153" s="237"/>
      <c r="NWP1153" s="237"/>
      <c r="NWQ1153" s="237"/>
      <c r="NWR1153" s="237"/>
      <c r="NWS1153" s="237"/>
      <c r="NWT1153" s="237"/>
      <c r="NWU1153" s="237"/>
      <c r="NWV1153" s="237"/>
      <c r="NWW1153" s="237"/>
      <c r="NWX1153" s="237"/>
      <c r="NWY1153" s="237"/>
      <c r="NWZ1153" s="237"/>
      <c r="NXA1153" s="237"/>
      <c r="NXB1153" s="237"/>
      <c r="NXC1153" s="237"/>
      <c r="NXD1153" s="237"/>
      <c r="NXE1153" s="237"/>
      <c r="NXF1153" s="237"/>
      <c r="NXG1153" s="237"/>
      <c r="NXH1153" s="237"/>
      <c r="NXI1153" s="237"/>
      <c r="NXJ1153" s="237"/>
      <c r="NXK1153" s="237"/>
      <c r="NXL1153" s="237"/>
      <c r="NXM1153" s="237"/>
      <c r="NXN1153" s="237"/>
      <c r="NXO1153" s="237"/>
      <c r="NXP1153" s="237"/>
      <c r="NXQ1153" s="237"/>
      <c r="NXR1153" s="237"/>
      <c r="NXS1153" s="237"/>
      <c r="NXT1153" s="237"/>
      <c r="NXU1153" s="237"/>
      <c r="NXV1153" s="237"/>
      <c r="NXW1153" s="237"/>
      <c r="NXX1153" s="237"/>
      <c r="NXY1153" s="237"/>
      <c r="NXZ1153" s="237"/>
      <c r="NYA1153" s="237"/>
      <c r="NYB1153" s="237"/>
      <c r="NYC1153" s="237"/>
      <c r="NYD1153" s="237"/>
      <c r="NYE1153" s="237"/>
      <c r="NYF1153" s="237"/>
      <c r="NYG1153" s="237"/>
      <c r="NYH1153" s="237"/>
      <c r="NYI1153" s="237"/>
      <c r="NYJ1153" s="237"/>
      <c r="NYK1153" s="237"/>
      <c r="NYL1153" s="237"/>
      <c r="NYM1153" s="237"/>
      <c r="NYN1153" s="237"/>
      <c r="NYO1153" s="237"/>
      <c r="NYP1153" s="237"/>
      <c r="NYQ1153" s="237"/>
      <c r="NYR1153" s="237"/>
      <c r="NYS1153" s="237"/>
      <c r="NYT1153" s="237"/>
      <c r="NYU1153" s="237"/>
      <c r="NYV1153" s="237"/>
      <c r="NYW1153" s="237"/>
      <c r="NYX1153" s="237"/>
      <c r="NYY1153" s="237"/>
      <c r="NYZ1153" s="237"/>
      <c r="NZA1153" s="237"/>
      <c r="NZB1153" s="237"/>
      <c r="NZC1153" s="237"/>
      <c r="NZD1153" s="237"/>
      <c r="NZE1153" s="237"/>
      <c r="NZF1153" s="237"/>
      <c r="NZG1153" s="237"/>
      <c r="NZH1153" s="237"/>
      <c r="NZI1153" s="237"/>
      <c r="NZJ1153" s="237"/>
      <c r="NZK1153" s="237"/>
      <c r="NZL1153" s="237"/>
      <c r="NZM1153" s="237"/>
      <c r="NZN1153" s="237"/>
      <c r="NZO1153" s="237"/>
      <c r="NZP1153" s="237"/>
      <c r="NZQ1153" s="237"/>
      <c r="NZR1153" s="237"/>
      <c r="NZS1153" s="237"/>
      <c r="NZT1153" s="237"/>
      <c r="NZU1153" s="237"/>
      <c r="NZV1153" s="237"/>
      <c r="NZW1153" s="237"/>
      <c r="NZX1153" s="237"/>
      <c r="NZY1153" s="237"/>
      <c r="NZZ1153" s="237"/>
      <c r="OAA1153" s="237"/>
      <c r="OAB1153" s="237"/>
      <c r="OAC1153" s="237"/>
      <c r="OAD1153" s="237"/>
      <c r="OAE1153" s="237"/>
      <c r="OAF1153" s="237"/>
      <c r="OAG1153" s="237"/>
      <c r="OAH1153" s="237"/>
      <c r="OAI1153" s="237"/>
      <c r="OAJ1153" s="237"/>
      <c r="OAK1153" s="237"/>
      <c r="OAL1153" s="237"/>
      <c r="OAM1153" s="237"/>
      <c r="OAN1153" s="237"/>
      <c r="OAO1153" s="237"/>
      <c r="OAP1153" s="237"/>
      <c r="OAQ1153" s="237"/>
      <c r="OAR1153" s="237"/>
      <c r="OAS1153" s="237"/>
      <c r="OAT1153" s="237"/>
      <c r="OAU1153" s="237"/>
      <c r="OAV1153" s="237"/>
      <c r="OAW1153" s="237"/>
      <c r="OAX1153" s="237"/>
      <c r="OAY1153" s="237"/>
      <c r="OAZ1153" s="237"/>
      <c r="OBA1153" s="237"/>
      <c r="OBB1153" s="237"/>
      <c r="OBC1153" s="237"/>
      <c r="OBD1153" s="237"/>
      <c r="OBE1153" s="237"/>
      <c r="OBF1153" s="237"/>
      <c r="OBG1153" s="237"/>
      <c r="OBH1153" s="237"/>
      <c r="OBI1153" s="237"/>
      <c r="OBJ1153" s="237"/>
      <c r="OBK1153" s="237"/>
      <c r="OBL1153" s="237"/>
      <c r="OBM1153" s="237"/>
      <c r="OBN1153" s="237"/>
      <c r="OBO1153" s="237"/>
      <c r="OBP1153" s="237"/>
      <c r="OBQ1153" s="237"/>
      <c r="OBR1153" s="237"/>
      <c r="OBS1153" s="237"/>
      <c r="OBT1153" s="237"/>
      <c r="OBU1153" s="237"/>
      <c r="OBV1153" s="237"/>
      <c r="OBW1153" s="237"/>
      <c r="OBX1153" s="237"/>
      <c r="OBY1153" s="237"/>
      <c r="OBZ1153" s="237"/>
      <c r="OCA1153" s="237"/>
      <c r="OCB1153" s="237"/>
      <c r="OCC1153" s="237"/>
      <c r="OCD1153" s="237"/>
      <c r="OCE1153" s="237"/>
      <c r="OCF1153" s="237"/>
      <c r="OCG1153" s="237"/>
      <c r="OCH1153" s="237"/>
      <c r="OCI1153" s="237"/>
      <c r="OCJ1153" s="237"/>
      <c r="OCK1153" s="237"/>
      <c r="OCL1153" s="237"/>
      <c r="OCM1153" s="237"/>
      <c r="OCN1153" s="237"/>
      <c r="OCO1153" s="237"/>
      <c r="OCP1153" s="237"/>
      <c r="OCQ1153" s="237"/>
      <c r="OCR1153" s="237"/>
      <c r="OCS1153" s="237"/>
      <c r="OCT1153" s="237"/>
      <c r="OCU1153" s="237"/>
      <c r="OCV1153" s="237"/>
      <c r="OCW1153" s="237"/>
      <c r="OCX1153" s="237"/>
      <c r="OCY1153" s="237"/>
      <c r="OCZ1153" s="237"/>
      <c r="ODA1153" s="237"/>
      <c r="ODB1153" s="237"/>
      <c r="ODC1153" s="237"/>
      <c r="ODD1153" s="237"/>
      <c r="ODE1153" s="237"/>
      <c r="ODF1153" s="237"/>
      <c r="ODG1153" s="237"/>
      <c r="ODH1153" s="237"/>
      <c r="ODI1153" s="237"/>
      <c r="ODJ1153" s="237"/>
      <c r="ODK1153" s="237"/>
      <c r="ODL1153" s="237"/>
      <c r="ODM1153" s="237"/>
      <c r="ODN1153" s="237"/>
      <c r="ODO1153" s="237"/>
      <c r="ODP1153" s="237"/>
      <c r="ODQ1153" s="237"/>
      <c r="ODR1153" s="237"/>
      <c r="ODS1153" s="237"/>
      <c r="ODT1153" s="237"/>
      <c r="ODU1153" s="237"/>
      <c r="ODV1153" s="237"/>
      <c r="ODW1153" s="237"/>
      <c r="ODX1153" s="237"/>
      <c r="ODY1153" s="237"/>
      <c r="ODZ1153" s="237"/>
      <c r="OEA1153" s="237"/>
      <c r="OEB1153" s="237"/>
      <c r="OEC1153" s="237"/>
      <c r="OED1153" s="237"/>
      <c r="OEE1153" s="237"/>
      <c r="OEF1153" s="237"/>
      <c r="OEG1153" s="237"/>
      <c r="OEH1153" s="237"/>
      <c r="OEI1153" s="237"/>
      <c r="OEJ1153" s="237"/>
      <c r="OEK1153" s="237"/>
      <c r="OEL1153" s="237"/>
      <c r="OEM1153" s="237"/>
      <c r="OEN1153" s="237"/>
      <c r="OEO1153" s="237"/>
      <c r="OEP1153" s="237"/>
      <c r="OEQ1153" s="237"/>
      <c r="OER1153" s="237"/>
      <c r="OES1153" s="237"/>
      <c r="OET1153" s="237"/>
      <c r="OEU1153" s="237"/>
      <c r="OEV1153" s="237"/>
      <c r="OEW1153" s="237"/>
      <c r="OEX1153" s="237"/>
      <c r="OEY1153" s="237"/>
      <c r="OEZ1153" s="237"/>
      <c r="OFA1153" s="237"/>
      <c r="OFB1153" s="237"/>
      <c r="OFC1153" s="237"/>
      <c r="OFD1153" s="237"/>
      <c r="OFE1153" s="237"/>
      <c r="OFF1153" s="237"/>
      <c r="OFG1153" s="237"/>
      <c r="OFH1153" s="237"/>
      <c r="OFI1153" s="237"/>
      <c r="OFJ1153" s="237"/>
      <c r="OFK1153" s="237"/>
      <c r="OFL1153" s="237"/>
      <c r="OFM1153" s="237"/>
      <c r="OFN1153" s="237"/>
      <c r="OFO1153" s="237"/>
      <c r="OFP1153" s="237"/>
      <c r="OFQ1153" s="237"/>
      <c r="OFR1153" s="237"/>
      <c r="OFS1153" s="237"/>
      <c r="OFT1153" s="237"/>
      <c r="OFU1153" s="237"/>
      <c r="OFV1153" s="237"/>
      <c r="OFW1153" s="237"/>
      <c r="OFX1153" s="237"/>
      <c r="OFY1153" s="237"/>
      <c r="OFZ1153" s="237"/>
      <c r="OGA1153" s="237"/>
      <c r="OGB1153" s="237"/>
      <c r="OGC1153" s="237"/>
      <c r="OGD1153" s="237"/>
      <c r="OGE1153" s="237"/>
      <c r="OGF1153" s="237"/>
      <c r="OGG1153" s="237"/>
      <c r="OGH1153" s="237"/>
      <c r="OGI1153" s="237"/>
      <c r="OGJ1153" s="237"/>
      <c r="OGK1153" s="237"/>
      <c r="OGL1153" s="237"/>
      <c r="OGM1153" s="237"/>
      <c r="OGN1153" s="237"/>
      <c r="OGO1153" s="237"/>
      <c r="OGP1153" s="237"/>
      <c r="OGQ1153" s="237"/>
      <c r="OGR1153" s="237"/>
      <c r="OGS1153" s="237"/>
      <c r="OGT1153" s="237"/>
      <c r="OGU1153" s="237"/>
      <c r="OGV1153" s="237"/>
      <c r="OGW1153" s="237"/>
      <c r="OGX1153" s="237"/>
      <c r="OGY1153" s="237"/>
      <c r="OGZ1153" s="237"/>
      <c r="OHA1153" s="237"/>
      <c r="OHB1153" s="237"/>
      <c r="OHC1153" s="237"/>
      <c r="OHD1153" s="237"/>
      <c r="OHE1153" s="237"/>
      <c r="OHF1153" s="237"/>
      <c r="OHG1153" s="237"/>
      <c r="OHH1153" s="237"/>
      <c r="OHI1153" s="237"/>
      <c r="OHJ1153" s="237"/>
      <c r="OHK1153" s="237"/>
      <c r="OHL1153" s="237"/>
      <c r="OHM1153" s="237"/>
      <c r="OHN1153" s="237"/>
      <c r="OHO1153" s="237"/>
      <c r="OHP1153" s="237"/>
      <c r="OHQ1153" s="237"/>
      <c r="OHR1153" s="237"/>
      <c r="OHS1153" s="237"/>
      <c r="OHT1153" s="237"/>
      <c r="OHU1153" s="237"/>
      <c r="OHV1153" s="237"/>
      <c r="OHW1153" s="237"/>
      <c r="OHX1153" s="237"/>
      <c r="OHY1153" s="237"/>
      <c r="OHZ1153" s="237"/>
      <c r="OIA1153" s="237"/>
      <c r="OIB1153" s="237"/>
      <c r="OIC1153" s="237"/>
      <c r="OID1153" s="237"/>
      <c r="OIE1153" s="237"/>
      <c r="OIF1153" s="237"/>
      <c r="OIG1153" s="237"/>
      <c r="OIH1153" s="237"/>
      <c r="OII1153" s="237"/>
      <c r="OIJ1153" s="237"/>
      <c r="OIK1153" s="237"/>
      <c r="OIL1153" s="237"/>
      <c r="OIM1153" s="237"/>
      <c r="OIN1153" s="237"/>
      <c r="OIO1153" s="237"/>
      <c r="OIP1153" s="237"/>
      <c r="OIQ1153" s="237"/>
      <c r="OIR1153" s="237"/>
      <c r="OIS1153" s="237"/>
      <c r="OIT1153" s="237"/>
      <c r="OIU1153" s="237"/>
      <c r="OIV1153" s="237"/>
      <c r="OIW1153" s="237"/>
      <c r="OIX1153" s="237"/>
      <c r="OIY1153" s="237"/>
      <c r="OIZ1153" s="237"/>
      <c r="OJA1153" s="237"/>
      <c r="OJB1153" s="237"/>
      <c r="OJC1153" s="237"/>
      <c r="OJD1153" s="237"/>
      <c r="OJE1153" s="237"/>
      <c r="OJF1153" s="237"/>
      <c r="OJG1153" s="237"/>
      <c r="OJH1153" s="237"/>
      <c r="OJI1153" s="237"/>
      <c r="OJJ1153" s="237"/>
      <c r="OJK1153" s="237"/>
      <c r="OJL1153" s="237"/>
      <c r="OJM1153" s="237"/>
      <c r="OJN1153" s="237"/>
      <c r="OJO1153" s="237"/>
      <c r="OJP1153" s="237"/>
      <c r="OJQ1153" s="237"/>
      <c r="OJR1153" s="237"/>
      <c r="OJS1153" s="237"/>
      <c r="OJT1153" s="237"/>
      <c r="OJU1153" s="237"/>
      <c r="OJV1153" s="237"/>
      <c r="OJW1153" s="237"/>
      <c r="OJX1153" s="237"/>
      <c r="OJY1153" s="237"/>
      <c r="OJZ1153" s="237"/>
      <c r="OKA1153" s="237"/>
      <c r="OKB1153" s="237"/>
      <c r="OKC1153" s="237"/>
      <c r="OKD1153" s="237"/>
      <c r="OKE1153" s="237"/>
      <c r="OKF1153" s="237"/>
      <c r="OKG1153" s="237"/>
      <c r="OKH1153" s="237"/>
      <c r="OKI1153" s="237"/>
      <c r="OKJ1153" s="237"/>
      <c r="OKK1153" s="237"/>
      <c r="OKL1153" s="237"/>
      <c r="OKM1153" s="237"/>
      <c r="OKN1153" s="237"/>
      <c r="OKO1153" s="237"/>
      <c r="OKP1153" s="237"/>
      <c r="OKQ1153" s="237"/>
      <c r="OKR1153" s="237"/>
      <c r="OKS1153" s="237"/>
      <c r="OKT1153" s="237"/>
      <c r="OKU1153" s="237"/>
      <c r="OKV1153" s="237"/>
      <c r="OKW1153" s="237"/>
      <c r="OKX1153" s="237"/>
      <c r="OKY1153" s="237"/>
      <c r="OKZ1153" s="237"/>
      <c r="OLA1153" s="237"/>
      <c r="OLB1153" s="237"/>
      <c r="OLC1153" s="237"/>
      <c r="OLD1153" s="237"/>
      <c r="OLE1153" s="237"/>
      <c r="OLF1153" s="237"/>
      <c r="OLG1153" s="237"/>
      <c r="OLH1153" s="237"/>
      <c r="OLI1153" s="237"/>
      <c r="OLJ1153" s="237"/>
      <c r="OLK1153" s="237"/>
      <c r="OLL1153" s="237"/>
      <c r="OLM1153" s="237"/>
      <c r="OLN1153" s="237"/>
      <c r="OLO1153" s="237"/>
      <c r="OLP1153" s="237"/>
      <c r="OLQ1153" s="237"/>
      <c r="OLR1153" s="237"/>
      <c r="OLS1153" s="237"/>
      <c r="OLT1153" s="237"/>
      <c r="OLU1153" s="237"/>
      <c r="OLV1153" s="237"/>
      <c r="OLW1153" s="237"/>
      <c r="OLX1153" s="237"/>
      <c r="OLY1153" s="237"/>
      <c r="OLZ1153" s="237"/>
      <c r="OMA1153" s="237"/>
      <c r="OMB1153" s="237"/>
      <c r="OMC1153" s="237"/>
      <c r="OMD1153" s="237"/>
      <c r="OME1153" s="237"/>
      <c r="OMF1153" s="237"/>
      <c r="OMG1153" s="237"/>
      <c r="OMH1153" s="237"/>
      <c r="OMI1153" s="237"/>
      <c r="OMJ1153" s="237"/>
      <c r="OMK1153" s="237"/>
      <c r="OML1153" s="237"/>
      <c r="OMM1153" s="237"/>
      <c r="OMN1153" s="237"/>
      <c r="OMO1153" s="237"/>
      <c r="OMP1153" s="237"/>
      <c r="OMQ1153" s="237"/>
      <c r="OMR1153" s="237"/>
      <c r="OMS1153" s="237"/>
      <c r="OMT1153" s="237"/>
      <c r="OMU1153" s="237"/>
      <c r="OMV1153" s="237"/>
      <c r="OMW1153" s="237"/>
      <c r="OMX1153" s="237"/>
      <c r="OMY1153" s="237"/>
      <c r="OMZ1153" s="237"/>
      <c r="ONA1153" s="237"/>
      <c r="ONB1153" s="237"/>
      <c r="ONC1153" s="237"/>
      <c r="OND1153" s="237"/>
      <c r="ONE1153" s="237"/>
      <c r="ONF1153" s="237"/>
      <c r="ONG1153" s="237"/>
      <c r="ONH1153" s="237"/>
      <c r="ONI1153" s="237"/>
      <c r="ONJ1153" s="237"/>
      <c r="ONK1153" s="237"/>
      <c r="ONL1153" s="237"/>
      <c r="ONM1153" s="237"/>
      <c r="ONN1153" s="237"/>
      <c r="ONO1153" s="237"/>
      <c r="ONP1153" s="237"/>
      <c r="ONQ1153" s="237"/>
      <c r="ONR1153" s="237"/>
      <c r="ONS1153" s="237"/>
      <c r="ONT1153" s="237"/>
      <c r="ONU1153" s="237"/>
      <c r="ONV1153" s="237"/>
      <c r="ONW1153" s="237"/>
      <c r="ONX1153" s="237"/>
      <c r="ONY1153" s="237"/>
      <c r="ONZ1153" s="237"/>
      <c r="OOA1153" s="237"/>
      <c r="OOB1153" s="237"/>
      <c r="OOC1153" s="237"/>
      <c r="OOD1153" s="237"/>
      <c r="OOE1153" s="237"/>
      <c r="OOF1153" s="237"/>
      <c r="OOG1153" s="237"/>
      <c r="OOH1153" s="237"/>
      <c r="OOI1153" s="237"/>
      <c r="OOJ1153" s="237"/>
      <c r="OOK1153" s="237"/>
      <c r="OOL1153" s="237"/>
      <c r="OOM1153" s="237"/>
      <c r="OON1153" s="237"/>
      <c r="OOO1153" s="237"/>
      <c r="OOP1153" s="237"/>
      <c r="OOQ1153" s="237"/>
      <c r="OOR1153" s="237"/>
      <c r="OOS1153" s="237"/>
      <c r="OOT1153" s="237"/>
      <c r="OOU1153" s="237"/>
      <c r="OOV1153" s="237"/>
      <c r="OOW1153" s="237"/>
      <c r="OOX1153" s="237"/>
      <c r="OOY1153" s="237"/>
      <c r="OOZ1153" s="237"/>
      <c r="OPA1153" s="237"/>
      <c r="OPB1153" s="237"/>
      <c r="OPC1153" s="237"/>
      <c r="OPD1153" s="237"/>
      <c r="OPE1153" s="237"/>
      <c r="OPF1153" s="237"/>
      <c r="OPG1153" s="237"/>
      <c r="OPH1153" s="237"/>
      <c r="OPI1153" s="237"/>
      <c r="OPJ1153" s="237"/>
      <c r="OPK1153" s="237"/>
      <c r="OPL1153" s="237"/>
      <c r="OPM1153" s="237"/>
      <c r="OPN1153" s="237"/>
      <c r="OPO1153" s="237"/>
      <c r="OPP1153" s="237"/>
      <c r="OPQ1153" s="237"/>
      <c r="OPR1153" s="237"/>
      <c r="OPS1153" s="237"/>
      <c r="OPT1153" s="237"/>
      <c r="OPU1153" s="237"/>
      <c r="OPV1153" s="237"/>
      <c r="OPW1153" s="237"/>
      <c r="OPX1153" s="237"/>
      <c r="OPY1153" s="237"/>
      <c r="OPZ1153" s="237"/>
      <c r="OQA1153" s="237"/>
      <c r="OQB1153" s="237"/>
      <c r="OQC1153" s="237"/>
      <c r="OQD1153" s="237"/>
      <c r="OQE1153" s="237"/>
      <c r="OQF1153" s="237"/>
      <c r="OQG1153" s="237"/>
      <c r="OQH1153" s="237"/>
      <c r="OQI1153" s="237"/>
      <c r="OQJ1153" s="237"/>
      <c r="OQK1153" s="237"/>
      <c r="OQL1153" s="237"/>
      <c r="OQM1153" s="237"/>
      <c r="OQN1153" s="237"/>
      <c r="OQO1153" s="237"/>
      <c r="OQP1153" s="237"/>
      <c r="OQQ1153" s="237"/>
      <c r="OQR1153" s="237"/>
      <c r="OQS1153" s="237"/>
      <c r="OQT1153" s="237"/>
      <c r="OQU1153" s="237"/>
      <c r="OQV1153" s="237"/>
      <c r="OQW1153" s="237"/>
      <c r="OQX1153" s="237"/>
      <c r="OQY1153" s="237"/>
      <c r="OQZ1153" s="237"/>
      <c r="ORA1153" s="237"/>
      <c r="ORB1153" s="237"/>
      <c r="ORC1153" s="237"/>
      <c r="ORD1153" s="237"/>
      <c r="ORE1153" s="237"/>
      <c r="ORF1153" s="237"/>
      <c r="ORG1153" s="237"/>
      <c r="ORH1153" s="237"/>
      <c r="ORI1153" s="237"/>
      <c r="ORJ1153" s="237"/>
      <c r="ORK1153" s="237"/>
      <c r="ORL1153" s="237"/>
      <c r="ORM1153" s="237"/>
      <c r="ORN1153" s="237"/>
      <c r="ORO1153" s="237"/>
      <c r="ORP1153" s="237"/>
      <c r="ORQ1153" s="237"/>
      <c r="ORR1153" s="237"/>
      <c r="ORS1153" s="237"/>
      <c r="ORT1153" s="237"/>
      <c r="ORU1153" s="237"/>
      <c r="ORV1153" s="237"/>
      <c r="ORW1153" s="237"/>
      <c r="ORX1153" s="237"/>
      <c r="ORY1153" s="237"/>
      <c r="ORZ1153" s="237"/>
      <c r="OSA1153" s="237"/>
      <c r="OSB1153" s="237"/>
      <c r="OSC1153" s="237"/>
      <c r="OSD1153" s="237"/>
      <c r="OSE1153" s="237"/>
      <c r="OSF1153" s="237"/>
      <c r="OSG1153" s="237"/>
      <c r="OSH1153" s="237"/>
      <c r="OSI1153" s="237"/>
      <c r="OSJ1153" s="237"/>
      <c r="OSK1153" s="237"/>
      <c r="OSL1153" s="237"/>
      <c r="OSM1153" s="237"/>
      <c r="OSN1153" s="237"/>
      <c r="OSO1153" s="237"/>
      <c r="OSP1153" s="237"/>
      <c r="OSQ1153" s="237"/>
      <c r="OSR1153" s="237"/>
      <c r="OSS1153" s="237"/>
      <c r="OST1153" s="237"/>
      <c r="OSU1153" s="237"/>
      <c r="OSV1153" s="237"/>
      <c r="OSW1153" s="237"/>
      <c r="OSX1153" s="237"/>
      <c r="OSY1153" s="237"/>
      <c r="OSZ1153" s="237"/>
      <c r="OTA1153" s="237"/>
      <c r="OTB1153" s="237"/>
      <c r="OTC1153" s="237"/>
      <c r="OTD1153" s="237"/>
      <c r="OTE1153" s="237"/>
      <c r="OTF1153" s="237"/>
      <c r="OTG1153" s="237"/>
      <c r="OTH1153" s="237"/>
      <c r="OTI1153" s="237"/>
      <c r="OTJ1153" s="237"/>
      <c r="OTK1153" s="237"/>
      <c r="OTL1153" s="237"/>
      <c r="OTM1153" s="237"/>
      <c r="OTN1153" s="237"/>
      <c r="OTO1153" s="237"/>
      <c r="OTP1153" s="237"/>
      <c r="OTQ1153" s="237"/>
      <c r="OTR1153" s="237"/>
      <c r="OTS1153" s="237"/>
      <c r="OTT1153" s="237"/>
      <c r="OTU1153" s="237"/>
      <c r="OTV1153" s="237"/>
      <c r="OTW1153" s="237"/>
      <c r="OTX1153" s="237"/>
      <c r="OTY1153" s="237"/>
      <c r="OTZ1153" s="237"/>
      <c r="OUA1153" s="237"/>
      <c r="OUB1153" s="237"/>
      <c r="OUC1153" s="237"/>
      <c r="OUD1153" s="237"/>
      <c r="OUE1153" s="237"/>
      <c r="OUF1153" s="237"/>
      <c r="OUG1153" s="237"/>
      <c r="OUH1153" s="237"/>
      <c r="OUI1153" s="237"/>
      <c r="OUJ1153" s="237"/>
      <c r="OUK1153" s="237"/>
      <c r="OUL1153" s="237"/>
      <c r="OUM1153" s="237"/>
      <c r="OUN1153" s="237"/>
      <c r="OUO1153" s="237"/>
      <c r="OUP1153" s="237"/>
      <c r="OUQ1153" s="237"/>
      <c r="OUR1153" s="237"/>
      <c r="OUS1153" s="237"/>
      <c r="OUT1153" s="237"/>
      <c r="OUU1153" s="237"/>
      <c r="OUV1153" s="237"/>
      <c r="OUW1153" s="237"/>
      <c r="OUX1153" s="237"/>
      <c r="OUY1153" s="237"/>
      <c r="OUZ1153" s="237"/>
      <c r="OVA1153" s="237"/>
      <c r="OVB1153" s="237"/>
      <c r="OVC1153" s="237"/>
      <c r="OVD1153" s="237"/>
      <c r="OVE1153" s="237"/>
      <c r="OVF1153" s="237"/>
      <c r="OVG1153" s="237"/>
      <c r="OVH1153" s="237"/>
      <c r="OVI1153" s="237"/>
      <c r="OVJ1153" s="237"/>
      <c r="OVK1153" s="237"/>
      <c r="OVL1153" s="237"/>
      <c r="OVM1153" s="237"/>
      <c r="OVN1153" s="237"/>
      <c r="OVO1153" s="237"/>
      <c r="OVP1153" s="237"/>
      <c r="OVQ1153" s="237"/>
      <c r="OVR1153" s="237"/>
      <c r="OVS1153" s="237"/>
      <c r="OVT1153" s="237"/>
      <c r="OVU1153" s="237"/>
      <c r="OVV1153" s="237"/>
      <c r="OVW1153" s="237"/>
      <c r="OVX1153" s="237"/>
      <c r="OVY1153" s="237"/>
      <c r="OVZ1153" s="237"/>
      <c r="OWA1153" s="237"/>
      <c r="OWB1153" s="237"/>
      <c r="OWC1153" s="237"/>
      <c r="OWD1153" s="237"/>
      <c r="OWE1153" s="237"/>
      <c r="OWF1153" s="237"/>
      <c r="OWG1153" s="237"/>
      <c r="OWH1153" s="237"/>
      <c r="OWI1153" s="237"/>
      <c r="OWJ1153" s="237"/>
      <c r="OWK1153" s="237"/>
      <c r="OWL1153" s="237"/>
      <c r="OWM1153" s="237"/>
      <c r="OWN1153" s="237"/>
      <c r="OWO1153" s="237"/>
      <c r="OWP1153" s="237"/>
      <c r="OWQ1153" s="237"/>
      <c r="OWR1153" s="237"/>
      <c r="OWS1153" s="237"/>
      <c r="OWT1153" s="237"/>
      <c r="OWU1153" s="237"/>
      <c r="OWV1153" s="237"/>
      <c r="OWW1153" s="237"/>
      <c r="OWX1153" s="237"/>
      <c r="OWY1153" s="237"/>
      <c r="OWZ1153" s="237"/>
      <c r="OXA1153" s="237"/>
      <c r="OXB1153" s="237"/>
      <c r="OXC1153" s="237"/>
      <c r="OXD1153" s="237"/>
      <c r="OXE1153" s="237"/>
      <c r="OXF1153" s="237"/>
      <c r="OXG1153" s="237"/>
      <c r="OXH1153" s="237"/>
      <c r="OXI1153" s="237"/>
      <c r="OXJ1153" s="237"/>
      <c r="OXK1153" s="237"/>
      <c r="OXL1153" s="237"/>
      <c r="OXM1153" s="237"/>
      <c r="OXN1153" s="237"/>
      <c r="OXO1153" s="237"/>
      <c r="OXP1153" s="237"/>
      <c r="OXQ1153" s="237"/>
      <c r="OXR1153" s="237"/>
      <c r="OXS1153" s="237"/>
      <c r="OXT1153" s="237"/>
      <c r="OXU1153" s="237"/>
      <c r="OXV1153" s="237"/>
      <c r="OXW1153" s="237"/>
      <c r="OXX1153" s="237"/>
      <c r="OXY1153" s="237"/>
      <c r="OXZ1153" s="237"/>
      <c r="OYA1153" s="237"/>
      <c r="OYB1153" s="237"/>
      <c r="OYC1153" s="237"/>
      <c r="OYD1153" s="237"/>
      <c r="OYE1153" s="237"/>
      <c r="OYF1153" s="237"/>
      <c r="OYG1153" s="237"/>
      <c r="OYH1153" s="237"/>
      <c r="OYI1153" s="237"/>
      <c r="OYJ1153" s="237"/>
      <c r="OYK1153" s="237"/>
      <c r="OYL1153" s="237"/>
      <c r="OYM1153" s="237"/>
      <c r="OYN1153" s="237"/>
      <c r="OYO1153" s="237"/>
      <c r="OYP1153" s="237"/>
      <c r="OYQ1153" s="237"/>
      <c r="OYR1153" s="237"/>
      <c r="OYS1153" s="237"/>
      <c r="OYT1153" s="237"/>
      <c r="OYU1153" s="237"/>
      <c r="OYV1153" s="237"/>
      <c r="OYW1153" s="237"/>
      <c r="OYX1153" s="237"/>
      <c r="OYY1153" s="237"/>
      <c r="OYZ1153" s="237"/>
      <c r="OZA1153" s="237"/>
      <c r="OZB1153" s="237"/>
      <c r="OZC1153" s="237"/>
      <c r="OZD1153" s="237"/>
      <c r="OZE1153" s="237"/>
      <c r="OZF1153" s="237"/>
      <c r="OZG1153" s="237"/>
      <c r="OZH1153" s="237"/>
      <c r="OZI1153" s="237"/>
      <c r="OZJ1153" s="237"/>
      <c r="OZK1153" s="237"/>
      <c r="OZL1153" s="237"/>
      <c r="OZM1153" s="237"/>
      <c r="OZN1153" s="237"/>
      <c r="OZO1153" s="237"/>
      <c r="OZP1153" s="237"/>
      <c r="OZQ1153" s="237"/>
      <c r="OZR1153" s="237"/>
      <c r="OZS1153" s="237"/>
      <c r="OZT1153" s="237"/>
      <c r="OZU1153" s="237"/>
      <c r="OZV1153" s="237"/>
      <c r="OZW1153" s="237"/>
      <c r="OZX1153" s="237"/>
      <c r="OZY1153" s="237"/>
      <c r="OZZ1153" s="237"/>
      <c r="PAA1153" s="237"/>
      <c r="PAB1153" s="237"/>
      <c r="PAC1153" s="237"/>
      <c r="PAD1153" s="237"/>
      <c r="PAE1153" s="237"/>
      <c r="PAF1153" s="237"/>
      <c r="PAG1153" s="237"/>
      <c r="PAH1153" s="237"/>
      <c r="PAI1153" s="237"/>
      <c r="PAJ1153" s="237"/>
      <c r="PAK1153" s="237"/>
      <c r="PAL1153" s="237"/>
      <c r="PAM1153" s="237"/>
      <c r="PAN1153" s="237"/>
      <c r="PAO1153" s="237"/>
      <c r="PAP1153" s="237"/>
      <c r="PAQ1153" s="237"/>
      <c r="PAR1153" s="237"/>
      <c r="PAS1153" s="237"/>
      <c r="PAT1153" s="237"/>
      <c r="PAU1153" s="237"/>
      <c r="PAV1153" s="237"/>
      <c r="PAW1153" s="237"/>
      <c r="PAX1153" s="237"/>
      <c r="PAY1153" s="237"/>
      <c r="PAZ1153" s="237"/>
      <c r="PBA1153" s="237"/>
      <c r="PBB1153" s="237"/>
      <c r="PBC1153" s="237"/>
      <c r="PBD1153" s="237"/>
      <c r="PBE1153" s="237"/>
      <c r="PBF1153" s="237"/>
      <c r="PBG1153" s="237"/>
      <c r="PBH1153" s="237"/>
      <c r="PBI1153" s="237"/>
      <c r="PBJ1153" s="237"/>
      <c r="PBK1153" s="237"/>
      <c r="PBL1153" s="237"/>
      <c r="PBM1153" s="237"/>
      <c r="PBN1153" s="237"/>
      <c r="PBO1153" s="237"/>
      <c r="PBP1153" s="237"/>
      <c r="PBQ1153" s="237"/>
      <c r="PBR1153" s="237"/>
      <c r="PBS1153" s="237"/>
      <c r="PBT1153" s="237"/>
      <c r="PBU1153" s="237"/>
      <c r="PBV1153" s="237"/>
      <c r="PBW1153" s="237"/>
      <c r="PBX1153" s="237"/>
      <c r="PBY1153" s="237"/>
      <c r="PBZ1153" s="237"/>
      <c r="PCA1153" s="237"/>
      <c r="PCB1153" s="237"/>
      <c r="PCC1153" s="237"/>
      <c r="PCD1153" s="237"/>
      <c r="PCE1153" s="237"/>
      <c r="PCF1153" s="237"/>
      <c r="PCG1153" s="237"/>
      <c r="PCH1153" s="237"/>
      <c r="PCI1153" s="237"/>
      <c r="PCJ1153" s="237"/>
      <c r="PCK1153" s="237"/>
      <c r="PCL1153" s="237"/>
      <c r="PCM1153" s="237"/>
      <c r="PCN1153" s="237"/>
      <c r="PCO1153" s="237"/>
      <c r="PCP1153" s="237"/>
      <c r="PCQ1153" s="237"/>
      <c r="PCR1153" s="237"/>
      <c r="PCS1153" s="237"/>
      <c r="PCT1153" s="237"/>
      <c r="PCU1153" s="237"/>
      <c r="PCV1153" s="237"/>
      <c r="PCW1153" s="237"/>
      <c r="PCX1153" s="237"/>
      <c r="PCY1153" s="237"/>
      <c r="PCZ1153" s="237"/>
      <c r="PDA1153" s="237"/>
      <c r="PDB1153" s="237"/>
      <c r="PDC1153" s="237"/>
      <c r="PDD1153" s="237"/>
      <c r="PDE1153" s="237"/>
      <c r="PDF1153" s="237"/>
      <c r="PDG1153" s="237"/>
      <c r="PDH1153" s="237"/>
      <c r="PDI1153" s="237"/>
      <c r="PDJ1153" s="237"/>
      <c r="PDK1153" s="237"/>
      <c r="PDL1153" s="237"/>
      <c r="PDM1153" s="237"/>
      <c r="PDN1153" s="237"/>
      <c r="PDO1153" s="237"/>
      <c r="PDP1153" s="237"/>
      <c r="PDQ1153" s="237"/>
      <c r="PDR1153" s="237"/>
      <c r="PDS1153" s="237"/>
      <c r="PDT1153" s="237"/>
      <c r="PDU1153" s="237"/>
      <c r="PDV1153" s="237"/>
      <c r="PDW1153" s="237"/>
      <c r="PDX1153" s="237"/>
      <c r="PDY1153" s="237"/>
      <c r="PDZ1153" s="237"/>
      <c r="PEA1153" s="237"/>
      <c r="PEB1153" s="237"/>
      <c r="PEC1153" s="237"/>
      <c r="PED1153" s="237"/>
      <c r="PEE1153" s="237"/>
      <c r="PEF1153" s="237"/>
      <c r="PEG1153" s="237"/>
      <c r="PEH1153" s="237"/>
      <c r="PEI1153" s="237"/>
      <c r="PEJ1153" s="237"/>
      <c r="PEK1153" s="237"/>
      <c r="PEL1153" s="237"/>
      <c r="PEM1153" s="237"/>
      <c r="PEN1153" s="237"/>
      <c r="PEO1153" s="237"/>
      <c r="PEP1153" s="237"/>
      <c r="PEQ1153" s="237"/>
      <c r="PER1153" s="237"/>
      <c r="PES1153" s="237"/>
      <c r="PET1153" s="237"/>
      <c r="PEU1153" s="237"/>
      <c r="PEV1153" s="237"/>
      <c r="PEW1153" s="237"/>
      <c r="PEX1153" s="237"/>
      <c r="PEY1153" s="237"/>
      <c r="PEZ1153" s="237"/>
      <c r="PFA1153" s="237"/>
      <c r="PFB1153" s="237"/>
      <c r="PFC1153" s="237"/>
      <c r="PFD1153" s="237"/>
      <c r="PFE1153" s="237"/>
      <c r="PFF1153" s="237"/>
      <c r="PFG1153" s="237"/>
      <c r="PFH1153" s="237"/>
      <c r="PFI1153" s="237"/>
      <c r="PFJ1153" s="237"/>
      <c r="PFK1153" s="237"/>
      <c r="PFL1153" s="237"/>
      <c r="PFM1153" s="237"/>
      <c r="PFN1153" s="237"/>
      <c r="PFO1153" s="237"/>
      <c r="PFP1153" s="237"/>
      <c r="PFQ1153" s="237"/>
      <c r="PFR1153" s="237"/>
      <c r="PFS1153" s="237"/>
      <c r="PFT1153" s="237"/>
      <c r="PFU1153" s="237"/>
      <c r="PFV1153" s="237"/>
      <c r="PFW1153" s="237"/>
      <c r="PFX1153" s="237"/>
      <c r="PFY1153" s="237"/>
      <c r="PFZ1153" s="237"/>
      <c r="PGA1153" s="237"/>
      <c r="PGB1153" s="237"/>
      <c r="PGC1153" s="237"/>
      <c r="PGD1153" s="237"/>
      <c r="PGE1153" s="237"/>
      <c r="PGF1153" s="237"/>
      <c r="PGG1153" s="237"/>
      <c r="PGH1153" s="237"/>
      <c r="PGI1153" s="237"/>
      <c r="PGJ1153" s="237"/>
      <c r="PGK1153" s="237"/>
      <c r="PGL1153" s="237"/>
      <c r="PGM1153" s="237"/>
      <c r="PGN1153" s="237"/>
      <c r="PGO1153" s="237"/>
      <c r="PGP1153" s="237"/>
      <c r="PGQ1153" s="237"/>
      <c r="PGR1153" s="237"/>
      <c r="PGS1153" s="237"/>
      <c r="PGT1153" s="237"/>
      <c r="PGU1153" s="237"/>
      <c r="PGV1153" s="237"/>
      <c r="PGW1153" s="237"/>
      <c r="PGX1153" s="237"/>
      <c r="PGY1153" s="237"/>
      <c r="PGZ1153" s="237"/>
      <c r="PHA1153" s="237"/>
      <c r="PHB1153" s="237"/>
      <c r="PHC1153" s="237"/>
      <c r="PHD1153" s="237"/>
      <c r="PHE1153" s="237"/>
      <c r="PHF1153" s="237"/>
      <c r="PHG1153" s="237"/>
      <c r="PHH1153" s="237"/>
      <c r="PHI1153" s="237"/>
      <c r="PHJ1153" s="237"/>
      <c r="PHK1153" s="237"/>
      <c r="PHL1153" s="237"/>
      <c r="PHM1153" s="237"/>
      <c r="PHN1153" s="237"/>
      <c r="PHO1153" s="237"/>
      <c r="PHP1153" s="237"/>
      <c r="PHQ1153" s="237"/>
      <c r="PHR1153" s="237"/>
      <c r="PHS1153" s="237"/>
      <c r="PHT1153" s="237"/>
      <c r="PHU1153" s="237"/>
      <c r="PHV1153" s="237"/>
      <c r="PHW1153" s="237"/>
      <c r="PHX1153" s="237"/>
      <c r="PHY1153" s="237"/>
      <c r="PHZ1153" s="237"/>
      <c r="PIA1153" s="237"/>
      <c r="PIB1153" s="237"/>
      <c r="PIC1153" s="237"/>
      <c r="PID1153" s="237"/>
      <c r="PIE1153" s="237"/>
      <c r="PIF1153" s="237"/>
      <c r="PIG1153" s="237"/>
      <c r="PIH1153" s="237"/>
      <c r="PII1153" s="237"/>
      <c r="PIJ1153" s="237"/>
      <c r="PIK1153" s="237"/>
      <c r="PIL1153" s="237"/>
      <c r="PIM1153" s="237"/>
      <c r="PIN1153" s="237"/>
      <c r="PIO1153" s="237"/>
      <c r="PIP1153" s="237"/>
      <c r="PIQ1153" s="237"/>
      <c r="PIR1153" s="237"/>
      <c r="PIS1153" s="237"/>
      <c r="PIT1153" s="237"/>
      <c r="PIU1153" s="237"/>
      <c r="PIV1153" s="237"/>
      <c r="PIW1153" s="237"/>
      <c r="PIX1153" s="237"/>
      <c r="PIY1153" s="237"/>
      <c r="PIZ1153" s="237"/>
      <c r="PJA1153" s="237"/>
      <c r="PJB1153" s="237"/>
      <c r="PJC1153" s="237"/>
      <c r="PJD1153" s="237"/>
      <c r="PJE1153" s="237"/>
      <c r="PJF1153" s="237"/>
      <c r="PJG1153" s="237"/>
      <c r="PJH1153" s="237"/>
      <c r="PJI1153" s="237"/>
      <c r="PJJ1153" s="237"/>
      <c r="PJK1153" s="237"/>
      <c r="PJL1153" s="237"/>
      <c r="PJM1153" s="237"/>
      <c r="PJN1153" s="237"/>
      <c r="PJO1153" s="237"/>
      <c r="PJP1153" s="237"/>
      <c r="PJQ1153" s="237"/>
      <c r="PJR1153" s="237"/>
      <c r="PJS1153" s="237"/>
      <c r="PJT1153" s="237"/>
      <c r="PJU1153" s="237"/>
      <c r="PJV1153" s="237"/>
      <c r="PJW1153" s="237"/>
      <c r="PJX1153" s="237"/>
      <c r="PJY1153" s="237"/>
      <c r="PJZ1153" s="237"/>
      <c r="PKA1153" s="237"/>
      <c r="PKB1153" s="237"/>
      <c r="PKC1153" s="237"/>
      <c r="PKD1153" s="237"/>
      <c r="PKE1153" s="237"/>
      <c r="PKF1153" s="237"/>
      <c r="PKG1153" s="237"/>
      <c r="PKH1153" s="237"/>
      <c r="PKI1153" s="237"/>
      <c r="PKJ1153" s="237"/>
      <c r="PKK1153" s="237"/>
      <c r="PKL1153" s="237"/>
      <c r="PKM1153" s="237"/>
      <c r="PKN1153" s="237"/>
      <c r="PKO1153" s="237"/>
      <c r="PKP1153" s="237"/>
      <c r="PKQ1153" s="237"/>
      <c r="PKR1153" s="237"/>
      <c r="PKS1153" s="237"/>
      <c r="PKT1153" s="237"/>
      <c r="PKU1153" s="237"/>
      <c r="PKV1153" s="237"/>
      <c r="PKW1153" s="237"/>
      <c r="PKX1153" s="237"/>
      <c r="PKY1153" s="237"/>
      <c r="PKZ1153" s="237"/>
      <c r="PLA1153" s="237"/>
      <c r="PLB1153" s="237"/>
      <c r="PLC1153" s="237"/>
      <c r="PLD1153" s="237"/>
      <c r="PLE1153" s="237"/>
      <c r="PLF1153" s="237"/>
      <c r="PLG1153" s="237"/>
      <c r="PLH1153" s="237"/>
      <c r="PLI1153" s="237"/>
      <c r="PLJ1153" s="237"/>
      <c r="PLK1153" s="237"/>
      <c r="PLL1153" s="237"/>
      <c r="PLM1153" s="237"/>
      <c r="PLN1153" s="237"/>
      <c r="PLO1153" s="237"/>
      <c r="PLP1153" s="237"/>
      <c r="PLQ1153" s="237"/>
      <c r="PLR1153" s="237"/>
      <c r="PLS1153" s="237"/>
      <c r="PLT1153" s="237"/>
      <c r="PLU1153" s="237"/>
      <c r="PLV1153" s="237"/>
      <c r="PLW1153" s="237"/>
      <c r="PLX1153" s="237"/>
      <c r="PLY1153" s="237"/>
      <c r="PLZ1153" s="237"/>
      <c r="PMA1153" s="237"/>
      <c r="PMB1153" s="237"/>
      <c r="PMC1153" s="237"/>
      <c r="PMD1153" s="237"/>
      <c r="PME1153" s="237"/>
      <c r="PMF1153" s="237"/>
      <c r="PMG1153" s="237"/>
      <c r="PMH1153" s="237"/>
      <c r="PMI1153" s="237"/>
      <c r="PMJ1153" s="237"/>
      <c r="PMK1153" s="237"/>
      <c r="PML1153" s="237"/>
      <c r="PMM1153" s="237"/>
      <c r="PMN1153" s="237"/>
      <c r="PMO1153" s="237"/>
      <c r="PMP1153" s="237"/>
      <c r="PMQ1153" s="237"/>
      <c r="PMR1153" s="237"/>
      <c r="PMS1153" s="237"/>
      <c r="PMT1153" s="237"/>
      <c r="PMU1153" s="237"/>
      <c r="PMV1153" s="237"/>
      <c r="PMW1153" s="237"/>
      <c r="PMX1153" s="237"/>
      <c r="PMY1153" s="237"/>
      <c r="PMZ1153" s="237"/>
      <c r="PNA1153" s="237"/>
      <c r="PNB1153" s="237"/>
      <c r="PNC1153" s="237"/>
      <c r="PND1153" s="237"/>
      <c r="PNE1153" s="237"/>
      <c r="PNF1153" s="237"/>
      <c r="PNG1153" s="237"/>
      <c r="PNH1153" s="237"/>
      <c r="PNI1153" s="237"/>
      <c r="PNJ1153" s="237"/>
      <c r="PNK1153" s="237"/>
      <c r="PNL1153" s="237"/>
      <c r="PNM1153" s="237"/>
      <c r="PNN1153" s="237"/>
      <c r="PNO1153" s="237"/>
      <c r="PNP1153" s="237"/>
      <c r="PNQ1153" s="237"/>
      <c r="PNR1153" s="237"/>
      <c r="PNS1153" s="237"/>
      <c r="PNT1153" s="237"/>
      <c r="PNU1153" s="237"/>
      <c r="PNV1153" s="237"/>
      <c r="PNW1153" s="237"/>
      <c r="PNX1153" s="237"/>
      <c r="PNY1153" s="237"/>
      <c r="PNZ1153" s="237"/>
      <c r="POA1153" s="237"/>
      <c r="POB1153" s="237"/>
      <c r="POC1153" s="237"/>
      <c r="POD1153" s="237"/>
      <c r="POE1153" s="237"/>
      <c r="POF1153" s="237"/>
      <c r="POG1153" s="237"/>
      <c r="POH1153" s="237"/>
      <c r="POI1153" s="237"/>
      <c r="POJ1153" s="237"/>
      <c r="POK1153" s="237"/>
      <c r="POL1153" s="237"/>
      <c r="POM1153" s="237"/>
      <c r="PON1153" s="237"/>
      <c r="POO1153" s="237"/>
      <c r="POP1153" s="237"/>
      <c r="POQ1153" s="237"/>
      <c r="POR1153" s="237"/>
      <c r="POS1153" s="237"/>
      <c r="POT1153" s="237"/>
      <c r="POU1153" s="237"/>
      <c r="POV1153" s="237"/>
      <c r="POW1153" s="237"/>
      <c r="POX1153" s="237"/>
      <c r="POY1153" s="237"/>
      <c r="POZ1153" s="237"/>
      <c r="PPA1153" s="237"/>
      <c r="PPB1153" s="237"/>
      <c r="PPC1153" s="237"/>
      <c r="PPD1153" s="237"/>
      <c r="PPE1153" s="237"/>
      <c r="PPF1153" s="237"/>
      <c r="PPG1153" s="237"/>
      <c r="PPH1153" s="237"/>
      <c r="PPI1153" s="237"/>
      <c r="PPJ1153" s="237"/>
      <c r="PPK1153" s="237"/>
      <c r="PPL1153" s="237"/>
      <c r="PPM1153" s="237"/>
      <c r="PPN1153" s="237"/>
      <c r="PPO1153" s="237"/>
      <c r="PPP1153" s="237"/>
      <c r="PPQ1153" s="237"/>
      <c r="PPR1153" s="237"/>
      <c r="PPS1153" s="237"/>
      <c r="PPT1153" s="237"/>
      <c r="PPU1153" s="237"/>
      <c r="PPV1153" s="237"/>
      <c r="PPW1153" s="237"/>
      <c r="PPX1153" s="237"/>
      <c r="PPY1153" s="237"/>
      <c r="PPZ1153" s="237"/>
      <c r="PQA1153" s="237"/>
      <c r="PQB1153" s="237"/>
      <c r="PQC1153" s="237"/>
      <c r="PQD1153" s="237"/>
      <c r="PQE1153" s="237"/>
      <c r="PQF1153" s="237"/>
      <c r="PQG1153" s="237"/>
      <c r="PQH1153" s="237"/>
      <c r="PQI1153" s="237"/>
      <c r="PQJ1153" s="237"/>
      <c r="PQK1153" s="237"/>
      <c r="PQL1153" s="237"/>
      <c r="PQM1153" s="237"/>
      <c r="PQN1153" s="237"/>
      <c r="PQO1153" s="237"/>
      <c r="PQP1153" s="237"/>
      <c r="PQQ1153" s="237"/>
      <c r="PQR1153" s="237"/>
      <c r="PQS1153" s="237"/>
      <c r="PQT1153" s="237"/>
      <c r="PQU1153" s="237"/>
      <c r="PQV1153" s="237"/>
      <c r="PQW1153" s="237"/>
      <c r="PQX1153" s="237"/>
      <c r="PQY1153" s="237"/>
      <c r="PQZ1153" s="237"/>
      <c r="PRA1153" s="237"/>
      <c r="PRB1153" s="237"/>
      <c r="PRC1153" s="237"/>
      <c r="PRD1153" s="237"/>
      <c r="PRE1153" s="237"/>
      <c r="PRF1153" s="237"/>
      <c r="PRG1153" s="237"/>
      <c r="PRH1153" s="237"/>
      <c r="PRI1153" s="237"/>
      <c r="PRJ1153" s="237"/>
      <c r="PRK1153" s="237"/>
      <c r="PRL1153" s="237"/>
      <c r="PRM1153" s="237"/>
      <c r="PRN1153" s="237"/>
      <c r="PRO1153" s="237"/>
      <c r="PRP1153" s="237"/>
      <c r="PRQ1153" s="237"/>
      <c r="PRR1153" s="237"/>
      <c r="PRS1153" s="237"/>
      <c r="PRT1153" s="237"/>
      <c r="PRU1153" s="237"/>
      <c r="PRV1153" s="237"/>
      <c r="PRW1153" s="237"/>
      <c r="PRX1153" s="237"/>
      <c r="PRY1153" s="237"/>
      <c r="PRZ1153" s="237"/>
      <c r="PSA1153" s="237"/>
      <c r="PSB1153" s="237"/>
      <c r="PSC1153" s="237"/>
      <c r="PSD1153" s="237"/>
      <c r="PSE1153" s="237"/>
      <c r="PSF1153" s="237"/>
      <c r="PSG1153" s="237"/>
      <c r="PSH1153" s="237"/>
      <c r="PSI1153" s="237"/>
      <c r="PSJ1153" s="237"/>
      <c r="PSK1153" s="237"/>
      <c r="PSL1153" s="237"/>
      <c r="PSM1153" s="237"/>
      <c r="PSN1153" s="237"/>
      <c r="PSO1153" s="237"/>
      <c r="PSP1153" s="237"/>
      <c r="PSQ1153" s="237"/>
      <c r="PSR1153" s="237"/>
      <c r="PSS1153" s="237"/>
      <c r="PST1153" s="237"/>
      <c r="PSU1153" s="237"/>
      <c r="PSV1153" s="237"/>
      <c r="PSW1153" s="237"/>
      <c r="PSX1153" s="237"/>
      <c r="PSY1153" s="237"/>
      <c r="PSZ1153" s="237"/>
      <c r="PTA1153" s="237"/>
      <c r="PTB1153" s="237"/>
      <c r="PTC1153" s="237"/>
      <c r="PTD1153" s="237"/>
      <c r="PTE1153" s="237"/>
      <c r="PTF1153" s="237"/>
      <c r="PTG1153" s="237"/>
      <c r="PTH1153" s="237"/>
      <c r="PTI1153" s="237"/>
      <c r="PTJ1153" s="237"/>
      <c r="PTK1153" s="237"/>
      <c r="PTL1153" s="237"/>
      <c r="PTM1153" s="237"/>
      <c r="PTN1153" s="237"/>
      <c r="PTO1153" s="237"/>
      <c r="PTP1153" s="237"/>
      <c r="PTQ1153" s="237"/>
      <c r="PTR1153" s="237"/>
      <c r="PTS1153" s="237"/>
      <c r="PTT1153" s="237"/>
      <c r="PTU1153" s="237"/>
      <c r="PTV1153" s="237"/>
      <c r="PTW1153" s="237"/>
      <c r="PTX1153" s="237"/>
      <c r="PTY1153" s="237"/>
      <c r="PTZ1153" s="237"/>
      <c r="PUA1153" s="237"/>
      <c r="PUB1153" s="237"/>
      <c r="PUC1153" s="237"/>
      <c r="PUD1153" s="237"/>
      <c r="PUE1153" s="237"/>
      <c r="PUF1153" s="237"/>
      <c r="PUG1153" s="237"/>
      <c r="PUH1153" s="237"/>
      <c r="PUI1153" s="237"/>
      <c r="PUJ1153" s="237"/>
      <c r="PUK1153" s="237"/>
      <c r="PUL1153" s="237"/>
      <c r="PUM1153" s="237"/>
      <c r="PUN1153" s="237"/>
      <c r="PUO1153" s="237"/>
      <c r="PUP1153" s="237"/>
      <c r="PUQ1153" s="237"/>
      <c r="PUR1153" s="237"/>
      <c r="PUS1153" s="237"/>
      <c r="PUT1153" s="237"/>
      <c r="PUU1153" s="237"/>
      <c r="PUV1153" s="237"/>
      <c r="PUW1153" s="237"/>
      <c r="PUX1153" s="237"/>
      <c r="PUY1153" s="237"/>
      <c r="PUZ1153" s="237"/>
      <c r="PVA1153" s="237"/>
      <c r="PVB1153" s="237"/>
      <c r="PVC1153" s="237"/>
      <c r="PVD1153" s="237"/>
      <c r="PVE1153" s="237"/>
      <c r="PVF1153" s="237"/>
      <c r="PVG1153" s="237"/>
      <c r="PVH1153" s="237"/>
      <c r="PVI1153" s="237"/>
      <c r="PVJ1153" s="237"/>
      <c r="PVK1153" s="237"/>
      <c r="PVL1153" s="237"/>
      <c r="PVM1153" s="237"/>
      <c r="PVN1153" s="237"/>
      <c r="PVO1153" s="237"/>
      <c r="PVP1153" s="237"/>
      <c r="PVQ1153" s="237"/>
      <c r="PVR1153" s="237"/>
      <c r="PVS1153" s="237"/>
      <c r="PVT1153" s="237"/>
      <c r="PVU1153" s="237"/>
      <c r="PVV1153" s="237"/>
      <c r="PVW1153" s="237"/>
      <c r="PVX1153" s="237"/>
      <c r="PVY1153" s="237"/>
      <c r="PVZ1153" s="237"/>
      <c r="PWA1153" s="237"/>
      <c r="PWB1153" s="237"/>
      <c r="PWC1153" s="237"/>
      <c r="PWD1153" s="237"/>
      <c r="PWE1153" s="237"/>
      <c r="PWF1153" s="237"/>
      <c r="PWG1153" s="237"/>
      <c r="PWH1153" s="237"/>
      <c r="PWI1153" s="237"/>
      <c r="PWJ1153" s="237"/>
      <c r="PWK1153" s="237"/>
      <c r="PWL1153" s="237"/>
      <c r="PWM1153" s="237"/>
      <c r="PWN1153" s="237"/>
      <c r="PWO1153" s="237"/>
      <c r="PWP1153" s="237"/>
      <c r="PWQ1153" s="237"/>
      <c r="PWR1153" s="237"/>
      <c r="PWS1153" s="237"/>
      <c r="PWT1153" s="237"/>
      <c r="PWU1153" s="237"/>
      <c r="PWV1153" s="237"/>
      <c r="PWW1153" s="237"/>
      <c r="PWX1153" s="237"/>
      <c r="PWY1153" s="237"/>
      <c r="PWZ1153" s="237"/>
      <c r="PXA1153" s="237"/>
      <c r="PXB1153" s="237"/>
      <c r="PXC1153" s="237"/>
      <c r="PXD1153" s="237"/>
      <c r="PXE1153" s="237"/>
      <c r="PXF1153" s="237"/>
      <c r="PXG1153" s="237"/>
      <c r="PXH1153" s="237"/>
      <c r="PXI1153" s="237"/>
      <c r="PXJ1153" s="237"/>
      <c r="PXK1153" s="237"/>
      <c r="PXL1153" s="237"/>
      <c r="PXM1153" s="237"/>
      <c r="PXN1153" s="237"/>
      <c r="PXO1153" s="237"/>
      <c r="PXP1153" s="237"/>
      <c r="PXQ1153" s="237"/>
      <c r="PXR1153" s="237"/>
      <c r="PXS1153" s="237"/>
      <c r="PXT1153" s="237"/>
      <c r="PXU1153" s="237"/>
      <c r="PXV1153" s="237"/>
      <c r="PXW1153" s="237"/>
      <c r="PXX1153" s="237"/>
      <c r="PXY1153" s="237"/>
      <c r="PXZ1153" s="237"/>
      <c r="PYA1153" s="237"/>
      <c r="PYB1153" s="237"/>
      <c r="PYC1153" s="237"/>
      <c r="PYD1153" s="237"/>
      <c r="PYE1153" s="237"/>
      <c r="PYF1153" s="237"/>
      <c r="PYG1153" s="237"/>
      <c r="PYH1153" s="237"/>
      <c r="PYI1153" s="237"/>
      <c r="PYJ1153" s="237"/>
      <c r="PYK1153" s="237"/>
      <c r="PYL1153" s="237"/>
      <c r="PYM1153" s="237"/>
      <c r="PYN1153" s="237"/>
      <c r="PYO1153" s="237"/>
      <c r="PYP1153" s="237"/>
      <c r="PYQ1153" s="237"/>
      <c r="PYR1153" s="237"/>
      <c r="PYS1153" s="237"/>
      <c r="PYT1153" s="237"/>
      <c r="PYU1153" s="237"/>
      <c r="PYV1153" s="237"/>
      <c r="PYW1153" s="237"/>
      <c r="PYX1153" s="237"/>
      <c r="PYY1153" s="237"/>
      <c r="PYZ1153" s="237"/>
      <c r="PZA1153" s="237"/>
      <c r="PZB1153" s="237"/>
      <c r="PZC1153" s="237"/>
      <c r="PZD1153" s="237"/>
      <c r="PZE1153" s="237"/>
      <c r="PZF1153" s="237"/>
      <c r="PZG1153" s="237"/>
      <c r="PZH1153" s="237"/>
      <c r="PZI1153" s="237"/>
      <c r="PZJ1153" s="237"/>
      <c r="PZK1153" s="237"/>
      <c r="PZL1153" s="237"/>
      <c r="PZM1153" s="237"/>
      <c r="PZN1153" s="237"/>
      <c r="PZO1153" s="237"/>
      <c r="PZP1153" s="237"/>
      <c r="PZQ1153" s="237"/>
      <c r="PZR1153" s="237"/>
      <c r="PZS1153" s="237"/>
      <c r="PZT1153" s="237"/>
      <c r="PZU1153" s="237"/>
      <c r="PZV1153" s="237"/>
      <c r="PZW1153" s="237"/>
      <c r="PZX1153" s="237"/>
      <c r="PZY1153" s="237"/>
      <c r="PZZ1153" s="237"/>
      <c r="QAA1153" s="237"/>
      <c r="QAB1153" s="237"/>
      <c r="QAC1153" s="237"/>
      <c r="QAD1153" s="237"/>
      <c r="QAE1153" s="237"/>
      <c r="QAF1153" s="237"/>
      <c r="QAG1153" s="237"/>
      <c r="QAH1153" s="237"/>
      <c r="QAI1153" s="237"/>
      <c r="QAJ1153" s="237"/>
      <c r="QAK1153" s="237"/>
      <c r="QAL1153" s="237"/>
      <c r="QAM1153" s="237"/>
      <c r="QAN1153" s="237"/>
      <c r="QAO1153" s="237"/>
      <c r="QAP1153" s="237"/>
      <c r="QAQ1153" s="237"/>
      <c r="QAR1153" s="237"/>
      <c r="QAS1153" s="237"/>
      <c r="QAT1153" s="237"/>
      <c r="QAU1153" s="237"/>
      <c r="QAV1153" s="237"/>
      <c r="QAW1153" s="237"/>
      <c r="QAX1153" s="237"/>
      <c r="QAY1153" s="237"/>
      <c r="QAZ1153" s="237"/>
      <c r="QBA1153" s="237"/>
      <c r="QBB1153" s="237"/>
      <c r="QBC1153" s="237"/>
      <c r="QBD1153" s="237"/>
      <c r="QBE1153" s="237"/>
      <c r="QBF1153" s="237"/>
      <c r="QBG1153" s="237"/>
      <c r="QBH1153" s="237"/>
      <c r="QBI1153" s="237"/>
      <c r="QBJ1153" s="237"/>
      <c r="QBK1153" s="237"/>
      <c r="QBL1153" s="237"/>
      <c r="QBM1153" s="237"/>
      <c r="QBN1153" s="237"/>
      <c r="QBO1153" s="237"/>
      <c r="QBP1153" s="237"/>
      <c r="QBQ1153" s="237"/>
      <c r="QBR1153" s="237"/>
      <c r="QBS1153" s="237"/>
      <c r="QBT1153" s="237"/>
      <c r="QBU1153" s="237"/>
      <c r="QBV1153" s="237"/>
      <c r="QBW1153" s="237"/>
      <c r="QBX1153" s="237"/>
      <c r="QBY1153" s="237"/>
      <c r="QBZ1153" s="237"/>
      <c r="QCA1153" s="237"/>
      <c r="QCB1153" s="237"/>
      <c r="QCC1153" s="237"/>
      <c r="QCD1153" s="237"/>
      <c r="QCE1153" s="237"/>
      <c r="QCF1153" s="237"/>
      <c r="QCG1153" s="237"/>
      <c r="QCH1153" s="237"/>
      <c r="QCI1153" s="237"/>
      <c r="QCJ1153" s="237"/>
      <c r="QCK1153" s="237"/>
      <c r="QCL1153" s="237"/>
      <c r="QCM1153" s="237"/>
      <c r="QCN1153" s="237"/>
      <c r="QCO1153" s="237"/>
      <c r="QCP1153" s="237"/>
      <c r="QCQ1153" s="237"/>
      <c r="QCR1153" s="237"/>
      <c r="QCS1153" s="237"/>
      <c r="QCT1153" s="237"/>
      <c r="QCU1153" s="237"/>
      <c r="QCV1153" s="237"/>
      <c r="QCW1153" s="237"/>
      <c r="QCX1153" s="237"/>
      <c r="QCY1153" s="237"/>
      <c r="QCZ1153" s="237"/>
      <c r="QDA1153" s="237"/>
      <c r="QDB1153" s="237"/>
      <c r="QDC1153" s="237"/>
      <c r="QDD1153" s="237"/>
      <c r="QDE1153" s="237"/>
      <c r="QDF1153" s="237"/>
      <c r="QDG1153" s="237"/>
      <c r="QDH1153" s="237"/>
      <c r="QDI1153" s="237"/>
      <c r="QDJ1153" s="237"/>
      <c r="QDK1153" s="237"/>
      <c r="QDL1153" s="237"/>
      <c r="QDM1153" s="237"/>
      <c r="QDN1153" s="237"/>
      <c r="QDO1153" s="237"/>
      <c r="QDP1153" s="237"/>
      <c r="QDQ1153" s="237"/>
      <c r="QDR1153" s="237"/>
      <c r="QDS1153" s="237"/>
      <c r="QDT1153" s="237"/>
      <c r="QDU1153" s="237"/>
      <c r="QDV1153" s="237"/>
      <c r="QDW1153" s="237"/>
      <c r="QDX1153" s="237"/>
      <c r="QDY1153" s="237"/>
      <c r="QDZ1153" s="237"/>
      <c r="QEA1153" s="237"/>
      <c r="QEB1153" s="237"/>
      <c r="QEC1153" s="237"/>
      <c r="QED1153" s="237"/>
      <c r="QEE1153" s="237"/>
      <c r="QEF1153" s="237"/>
      <c r="QEG1153" s="237"/>
      <c r="QEH1153" s="237"/>
      <c r="QEI1153" s="237"/>
      <c r="QEJ1153" s="237"/>
      <c r="QEK1153" s="237"/>
      <c r="QEL1153" s="237"/>
      <c r="QEM1153" s="237"/>
      <c r="QEN1153" s="237"/>
      <c r="QEO1153" s="237"/>
      <c r="QEP1153" s="237"/>
      <c r="QEQ1153" s="237"/>
      <c r="QER1153" s="237"/>
      <c r="QES1153" s="237"/>
      <c r="QET1153" s="237"/>
      <c r="QEU1153" s="237"/>
      <c r="QEV1153" s="237"/>
      <c r="QEW1153" s="237"/>
      <c r="QEX1153" s="237"/>
      <c r="QEY1153" s="237"/>
      <c r="QEZ1153" s="237"/>
      <c r="QFA1153" s="237"/>
      <c r="QFB1153" s="237"/>
      <c r="QFC1153" s="237"/>
      <c r="QFD1153" s="237"/>
      <c r="QFE1153" s="237"/>
      <c r="QFF1153" s="237"/>
      <c r="QFG1153" s="237"/>
      <c r="QFH1153" s="237"/>
      <c r="QFI1153" s="237"/>
      <c r="QFJ1153" s="237"/>
      <c r="QFK1153" s="237"/>
      <c r="QFL1153" s="237"/>
      <c r="QFM1153" s="237"/>
      <c r="QFN1153" s="237"/>
      <c r="QFO1153" s="237"/>
      <c r="QFP1153" s="237"/>
      <c r="QFQ1153" s="237"/>
      <c r="QFR1153" s="237"/>
      <c r="QFS1153" s="237"/>
      <c r="QFT1153" s="237"/>
      <c r="QFU1153" s="237"/>
      <c r="QFV1153" s="237"/>
      <c r="QFW1153" s="237"/>
      <c r="QFX1153" s="237"/>
      <c r="QFY1153" s="237"/>
      <c r="QFZ1153" s="237"/>
      <c r="QGA1153" s="237"/>
      <c r="QGB1153" s="237"/>
      <c r="QGC1153" s="237"/>
      <c r="QGD1153" s="237"/>
      <c r="QGE1153" s="237"/>
      <c r="QGF1153" s="237"/>
      <c r="QGG1153" s="237"/>
      <c r="QGH1153" s="237"/>
      <c r="QGI1153" s="237"/>
      <c r="QGJ1153" s="237"/>
      <c r="QGK1153" s="237"/>
      <c r="QGL1153" s="237"/>
      <c r="QGM1153" s="237"/>
      <c r="QGN1153" s="237"/>
      <c r="QGO1153" s="237"/>
      <c r="QGP1153" s="237"/>
      <c r="QGQ1153" s="237"/>
      <c r="QGR1153" s="237"/>
      <c r="QGS1153" s="237"/>
      <c r="QGT1153" s="237"/>
      <c r="QGU1153" s="237"/>
      <c r="QGV1153" s="237"/>
      <c r="QGW1153" s="237"/>
      <c r="QGX1153" s="237"/>
      <c r="QGY1153" s="237"/>
      <c r="QGZ1153" s="237"/>
      <c r="QHA1153" s="237"/>
      <c r="QHB1153" s="237"/>
      <c r="QHC1153" s="237"/>
      <c r="QHD1153" s="237"/>
      <c r="QHE1153" s="237"/>
      <c r="QHF1153" s="237"/>
      <c r="QHG1153" s="237"/>
      <c r="QHH1153" s="237"/>
      <c r="QHI1153" s="237"/>
      <c r="QHJ1153" s="237"/>
      <c r="QHK1153" s="237"/>
      <c r="QHL1153" s="237"/>
      <c r="QHM1153" s="237"/>
      <c r="QHN1153" s="237"/>
      <c r="QHO1153" s="237"/>
      <c r="QHP1153" s="237"/>
      <c r="QHQ1153" s="237"/>
      <c r="QHR1153" s="237"/>
      <c r="QHS1153" s="237"/>
      <c r="QHT1153" s="237"/>
      <c r="QHU1153" s="237"/>
      <c r="QHV1153" s="237"/>
      <c r="QHW1153" s="237"/>
      <c r="QHX1153" s="237"/>
      <c r="QHY1153" s="237"/>
      <c r="QHZ1153" s="237"/>
      <c r="QIA1153" s="237"/>
      <c r="QIB1153" s="237"/>
      <c r="QIC1153" s="237"/>
      <c r="QID1153" s="237"/>
      <c r="QIE1153" s="237"/>
      <c r="QIF1153" s="237"/>
      <c r="QIG1153" s="237"/>
      <c r="QIH1153" s="237"/>
      <c r="QII1153" s="237"/>
      <c r="QIJ1153" s="237"/>
      <c r="QIK1153" s="237"/>
      <c r="QIL1153" s="237"/>
      <c r="QIM1153" s="237"/>
      <c r="QIN1153" s="237"/>
      <c r="QIO1153" s="237"/>
      <c r="QIP1153" s="237"/>
      <c r="QIQ1153" s="237"/>
      <c r="QIR1153" s="237"/>
      <c r="QIS1153" s="237"/>
      <c r="QIT1153" s="237"/>
      <c r="QIU1153" s="237"/>
      <c r="QIV1153" s="237"/>
      <c r="QIW1153" s="237"/>
      <c r="QIX1153" s="237"/>
      <c r="QIY1153" s="237"/>
      <c r="QIZ1153" s="237"/>
      <c r="QJA1153" s="237"/>
      <c r="QJB1153" s="237"/>
      <c r="QJC1153" s="237"/>
      <c r="QJD1153" s="237"/>
      <c r="QJE1153" s="237"/>
      <c r="QJF1153" s="237"/>
      <c r="QJG1153" s="237"/>
      <c r="QJH1153" s="237"/>
      <c r="QJI1153" s="237"/>
      <c r="QJJ1153" s="237"/>
      <c r="QJK1153" s="237"/>
      <c r="QJL1153" s="237"/>
      <c r="QJM1153" s="237"/>
      <c r="QJN1153" s="237"/>
      <c r="QJO1153" s="237"/>
      <c r="QJP1153" s="237"/>
      <c r="QJQ1153" s="237"/>
      <c r="QJR1153" s="237"/>
      <c r="QJS1153" s="237"/>
      <c r="QJT1153" s="237"/>
      <c r="QJU1153" s="237"/>
      <c r="QJV1153" s="237"/>
      <c r="QJW1153" s="237"/>
      <c r="QJX1153" s="237"/>
      <c r="QJY1153" s="237"/>
      <c r="QJZ1153" s="237"/>
      <c r="QKA1153" s="237"/>
      <c r="QKB1153" s="237"/>
      <c r="QKC1153" s="237"/>
      <c r="QKD1153" s="237"/>
      <c r="QKE1153" s="237"/>
      <c r="QKF1153" s="237"/>
      <c r="QKG1153" s="237"/>
      <c r="QKH1153" s="237"/>
      <c r="QKI1153" s="237"/>
      <c r="QKJ1153" s="237"/>
      <c r="QKK1153" s="237"/>
      <c r="QKL1153" s="237"/>
      <c r="QKM1153" s="237"/>
      <c r="QKN1153" s="237"/>
      <c r="QKO1153" s="237"/>
      <c r="QKP1153" s="237"/>
      <c r="QKQ1153" s="237"/>
      <c r="QKR1153" s="237"/>
      <c r="QKS1153" s="237"/>
      <c r="QKT1153" s="237"/>
      <c r="QKU1153" s="237"/>
      <c r="QKV1153" s="237"/>
      <c r="QKW1153" s="237"/>
      <c r="QKX1153" s="237"/>
      <c r="QKY1153" s="237"/>
      <c r="QKZ1153" s="237"/>
      <c r="QLA1153" s="237"/>
      <c r="QLB1153" s="237"/>
      <c r="QLC1153" s="237"/>
      <c r="QLD1153" s="237"/>
      <c r="QLE1153" s="237"/>
      <c r="QLF1153" s="237"/>
      <c r="QLG1153" s="237"/>
      <c r="QLH1153" s="237"/>
      <c r="QLI1153" s="237"/>
      <c r="QLJ1153" s="237"/>
      <c r="QLK1153" s="237"/>
      <c r="QLL1153" s="237"/>
      <c r="QLM1153" s="237"/>
      <c r="QLN1153" s="237"/>
      <c r="QLO1153" s="237"/>
      <c r="QLP1153" s="237"/>
      <c r="QLQ1153" s="237"/>
      <c r="QLR1153" s="237"/>
      <c r="QLS1153" s="237"/>
      <c r="QLT1153" s="237"/>
      <c r="QLU1153" s="237"/>
      <c r="QLV1153" s="237"/>
      <c r="QLW1153" s="237"/>
      <c r="QLX1153" s="237"/>
      <c r="QLY1153" s="237"/>
      <c r="QLZ1153" s="237"/>
      <c r="QMA1153" s="237"/>
      <c r="QMB1153" s="237"/>
      <c r="QMC1153" s="237"/>
      <c r="QMD1153" s="237"/>
      <c r="QME1153" s="237"/>
      <c r="QMF1153" s="237"/>
      <c r="QMG1153" s="237"/>
      <c r="QMH1153" s="237"/>
      <c r="QMI1153" s="237"/>
      <c r="QMJ1153" s="237"/>
      <c r="QMK1153" s="237"/>
      <c r="QML1153" s="237"/>
      <c r="QMM1153" s="237"/>
      <c r="QMN1153" s="237"/>
      <c r="QMO1153" s="237"/>
      <c r="QMP1153" s="237"/>
      <c r="QMQ1153" s="237"/>
      <c r="QMR1153" s="237"/>
      <c r="QMS1153" s="237"/>
      <c r="QMT1153" s="237"/>
      <c r="QMU1153" s="237"/>
      <c r="QMV1153" s="237"/>
      <c r="QMW1153" s="237"/>
      <c r="QMX1153" s="237"/>
      <c r="QMY1153" s="237"/>
      <c r="QMZ1153" s="237"/>
      <c r="QNA1153" s="237"/>
      <c r="QNB1153" s="237"/>
      <c r="QNC1153" s="237"/>
      <c r="QND1153" s="237"/>
      <c r="QNE1153" s="237"/>
      <c r="QNF1153" s="237"/>
      <c r="QNG1153" s="237"/>
      <c r="QNH1153" s="237"/>
      <c r="QNI1153" s="237"/>
      <c r="QNJ1153" s="237"/>
      <c r="QNK1153" s="237"/>
      <c r="QNL1153" s="237"/>
      <c r="QNM1153" s="237"/>
      <c r="QNN1153" s="237"/>
      <c r="QNO1153" s="237"/>
      <c r="QNP1153" s="237"/>
      <c r="QNQ1153" s="237"/>
      <c r="QNR1153" s="237"/>
      <c r="QNS1153" s="237"/>
      <c r="QNT1153" s="237"/>
      <c r="QNU1153" s="237"/>
      <c r="QNV1153" s="237"/>
      <c r="QNW1153" s="237"/>
      <c r="QNX1153" s="237"/>
      <c r="QNY1153" s="237"/>
      <c r="QNZ1153" s="237"/>
      <c r="QOA1153" s="237"/>
      <c r="QOB1153" s="237"/>
      <c r="QOC1153" s="237"/>
      <c r="QOD1153" s="237"/>
      <c r="QOE1153" s="237"/>
      <c r="QOF1153" s="237"/>
      <c r="QOG1153" s="237"/>
      <c r="QOH1153" s="237"/>
      <c r="QOI1153" s="237"/>
      <c r="QOJ1153" s="237"/>
      <c r="QOK1153" s="237"/>
      <c r="QOL1153" s="237"/>
      <c r="QOM1153" s="237"/>
      <c r="QON1153" s="237"/>
      <c r="QOO1153" s="237"/>
      <c r="QOP1153" s="237"/>
      <c r="QOQ1153" s="237"/>
      <c r="QOR1153" s="237"/>
      <c r="QOS1153" s="237"/>
      <c r="QOT1153" s="237"/>
      <c r="QOU1153" s="237"/>
      <c r="QOV1153" s="237"/>
      <c r="QOW1153" s="237"/>
      <c r="QOX1153" s="237"/>
      <c r="QOY1153" s="237"/>
      <c r="QOZ1153" s="237"/>
      <c r="QPA1153" s="237"/>
      <c r="QPB1153" s="237"/>
      <c r="QPC1153" s="237"/>
      <c r="QPD1153" s="237"/>
      <c r="QPE1153" s="237"/>
      <c r="QPF1153" s="237"/>
      <c r="QPG1153" s="237"/>
      <c r="QPH1153" s="237"/>
      <c r="QPI1153" s="237"/>
      <c r="QPJ1153" s="237"/>
      <c r="QPK1153" s="237"/>
      <c r="QPL1153" s="237"/>
      <c r="QPM1153" s="237"/>
      <c r="QPN1153" s="237"/>
      <c r="QPO1153" s="237"/>
      <c r="QPP1153" s="237"/>
      <c r="QPQ1153" s="237"/>
      <c r="QPR1153" s="237"/>
      <c r="QPS1153" s="237"/>
      <c r="QPT1153" s="237"/>
      <c r="QPU1153" s="237"/>
      <c r="QPV1153" s="237"/>
      <c r="QPW1153" s="237"/>
      <c r="QPX1153" s="237"/>
      <c r="QPY1153" s="237"/>
      <c r="QPZ1153" s="237"/>
      <c r="QQA1153" s="237"/>
      <c r="QQB1153" s="237"/>
      <c r="QQC1153" s="237"/>
      <c r="QQD1153" s="237"/>
      <c r="QQE1153" s="237"/>
      <c r="QQF1153" s="237"/>
      <c r="QQG1153" s="237"/>
      <c r="QQH1153" s="237"/>
      <c r="QQI1153" s="237"/>
      <c r="QQJ1153" s="237"/>
      <c r="QQK1153" s="237"/>
      <c r="QQL1153" s="237"/>
      <c r="QQM1153" s="237"/>
      <c r="QQN1153" s="237"/>
      <c r="QQO1153" s="237"/>
      <c r="QQP1153" s="237"/>
      <c r="QQQ1153" s="237"/>
      <c r="QQR1153" s="237"/>
      <c r="QQS1153" s="237"/>
      <c r="QQT1153" s="237"/>
      <c r="QQU1153" s="237"/>
      <c r="QQV1153" s="237"/>
      <c r="QQW1153" s="237"/>
      <c r="QQX1153" s="237"/>
      <c r="QQY1153" s="237"/>
      <c r="QQZ1153" s="237"/>
      <c r="QRA1153" s="237"/>
      <c r="QRB1153" s="237"/>
      <c r="QRC1153" s="237"/>
      <c r="QRD1153" s="237"/>
      <c r="QRE1153" s="237"/>
      <c r="QRF1153" s="237"/>
      <c r="QRG1153" s="237"/>
      <c r="QRH1153" s="237"/>
      <c r="QRI1153" s="237"/>
      <c r="QRJ1153" s="237"/>
      <c r="QRK1153" s="237"/>
      <c r="QRL1153" s="237"/>
      <c r="QRM1153" s="237"/>
      <c r="QRN1153" s="237"/>
      <c r="QRO1153" s="237"/>
      <c r="QRP1153" s="237"/>
      <c r="QRQ1153" s="237"/>
      <c r="QRR1153" s="237"/>
      <c r="QRS1153" s="237"/>
      <c r="QRT1153" s="237"/>
      <c r="QRU1153" s="237"/>
      <c r="QRV1153" s="237"/>
      <c r="QRW1153" s="237"/>
      <c r="QRX1153" s="237"/>
      <c r="QRY1153" s="237"/>
      <c r="QRZ1153" s="237"/>
      <c r="QSA1153" s="237"/>
      <c r="QSB1153" s="237"/>
      <c r="QSC1153" s="237"/>
      <c r="QSD1153" s="237"/>
      <c r="QSE1153" s="237"/>
      <c r="QSF1153" s="237"/>
      <c r="QSG1153" s="237"/>
      <c r="QSH1153" s="237"/>
      <c r="QSI1153" s="237"/>
      <c r="QSJ1153" s="237"/>
      <c r="QSK1153" s="237"/>
      <c r="QSL1153" s="237"/>
      <c r="QSM1153" s="237"/>
      <c r="QSN1153" s="237"/>
      <c r="QSO1153" s="237"/>
      <c r="QSP1153" s="237"/>
      <c r="QSQ1153" s="237"/>
      <c r="QSR1153" s="237"/>
      <c r="QSS1153" s="237"/>
      <c r="QST1153" s="237"/>
      <c r="QSU1153" s="237"/>
      <c r="QSV1153" s="237"/>
      <c r="QSW1153" s="237"/>
      <c r="QSX1153" s="237"/>
      <c r="QSY1153" s="237"/>
      <c r="QSZ1153" s="237"/>
      <c r="QTA1153" s="237"/>
      <c r="QTB1153" s="237"/>
      <c r="QTC1153" s="237"/>
      <c r="QTD1153" s="237"/>
      <c r="QTE1153" s="237"/>
      <c r="QTF1153" s="237"/>
      <c r="QTG1153" s="237"/>
      <c r="QTH1153" s="237"/>
      <c r="QTI1153" s="237"/>
      <c r="QTJ1153" s="237"/>
      <c r="QTK1153" s="237"/>
      <c r="QTL1153" s="237"/>
      <c r="QTM1153" s="237"/>
      <c r="QTN1153" s="237"/>
      <c r="QTO1153" s="237"/>
      <c r="QTP1153" s="237"/>
      <c r="QTQ1153" s="237"/>
      <c r="QTR1153" s="237"/>
      <c r="QTS1153" s="237"/>
      <c r="QTT1153" s="237"/>
      <c r="QTU1153" s="237"/>
      <c r="QTV1153" s="237"/>
      <c r="QTW1153" s="237"/>
      <c r="QTX1153" s="237"/>
      <c r="QTY1153" s="237"/>
      <c r="QTZ1153" s="237"/>
      <c r="QUA1153" s="237"/>
      <c r="QUB1153" s="237"/>
      <c r="QUC1153" s="237"/>
      <c r="QUD1153" s="237"/>
      <c r="QUE1153" s="237"/>
      <c r="QUF1153" s="237"/>
      <c r="QUG1153" s="237"/>
      <c r="QUH1153" s="237"/>
      <c r="QUI1153" s="237"/>
      <c r="QUJ1153" s="237"/>
      <c r="QUK1153" s="237"/>
      <c r="QUL1153" s="237"/>
      <c r="QUM1153" s="237"/>
      <c r="QUN1153" s="237"/>
      <c r="QUO1153" s="237"/>
      <c r="QUP1153" s="237"/>
      <c r="QUQ1153" s="237"/>
      <c r="QUR1153" s="237"/>
      <c r="QUS1153" s="237"/>
      <c r="QUT1153" s="237"/>
      <c r="QUU1153" s="237"/>
      <c r="QUV1153" s="237"/>
      <c r="QUW1153" s="237"/>
      <c r="QUX1153" s="237"/>
      <c r="QUY1153" s="237"/>
      <c r="QUZ1153" s="237"/>
      <c r="QVA1153" s="237"/>
      <c r="QVB1153" s="237"/>
      <c r="QVC1153" s="237"/>
      <c r="QVD1153" s="237"/>
      <c r="QVE1153" s="237"/>
      <c r="QVF1153" s="237"/>
      <c r="QVG1153" s="237"/>
      <c r="QVH1153" s="237"/>
      <c r="QVI1153" s="237"/>
      <c r="QVJ1153" s="237"/>
      <c r="QVK1153" s="237"/>
      <c r="QVL1153" s="237"/>
      <c r="QVM1153" s="237"/>
      <c r="QVN1153" s="237"/>
      <c r="QVO1153" s="237"/>
      <c r="QVP1153" s="237"/>
      <c r="QVQ1153" s="237"/>
      <c r="QVR1153" s="237"/>
      <c r="QVS1153" s="237"/>
      <c r="QVT1153" s="237"/>
      <c r="QVU1153" s="237"/>
      <c r="QVV1153" s="237"/>
      <c r="QVW1153" s="237"/>
      <c r="QVX1153" s="237"/>
      <c r="QVY1153" s="237"/>
      <c r="QVZ1153" s="237"/>
      <c r="QWA1153" s="237"/>
      <c r="QWB1153" s="237"/>
      <c r="QWC1153" s="237"/>
      <c r="QWD1153" s="237"/>
      <c r="QWE1153" s="237"/>
      <c r="QWF1153" s="237"/>
      <c r="QWG1153" s="237"/>
      <c r="QWH1153" s="237"/>
      <c r="QWI1153" s="237"/>
      <c r="QWJ1153" s="237"/>
      <c r="QWK1153" s="237"/>
      <c r="QWL1153" s="237"/>
      <c r="QWM1153" s="237"/>
      <c r="QWN1153" s="237"/>
      <c r="QWO1153" s="237"/>
      <c r="QWP1153" s="237"/>
      <c r="QWQ1153" s="237"/>
      <c r="QWR1153" s="237"/>
      <c r="QWS1153" s="237"/>
      <c r="QWT1153" s="237"/>
      <c r="QWU1153" s="237"/>
      <c r="QWV1153" s="237"/>
      <c r="QWW1153" s="237"/>
      <c r="QWX1153" s="237"/>
      <c r="QWY1153" s="237"/>
      <c r="QWZ1153" s="237"/>
      <c r="QXA1153" s="237"/>
      <c r="QXB1153" s="237"/>
      <c r="QXC1153" s="237"/>
      <c r="QXD1153" s="237"/>
      <c r="QXE1153" s="237"/>
      <c r="QXF1153" s="237"/>
      <c r="QXG1153" s="237"/>
      <c r="QXH1153" s="237"/>
      <c r="QXI1153" s="237"/>
      <c r="QXJ1153" s="237"/>
      <c r="QXK1153" s="237"/>
      <c r="QXL1153" s="237"/>
      <c r="QXM1153" s="237"/>
      <c r="QXN1153" s="237"/>
      <c r="QXO1153" s="237"/>
      <c r="QXP1153" s="237"/>
      <c r="QXQ1153" s="237"/>
      <c r="QXR1153" s="237"/>
      <c r="QXS1153" s="237"/>
      <c r="QXT1153" s="237"/>
      <c r="QXU1153" s="237"/>
      <c r="QXV1153" s="237"/>
      <c r="QXW1153" s="237"/>
      <c r="QXX1153" s="237"/>
      <c r="QXY1153" s="237"/>
      <c r="QXZ1153" s="237"/>
      <c r="QYA1153" s="237"/>
      <c r="QYB1153" s="237"/>
      <c r="QYC1153" s="237"/>
      <c r="QYD1153" s="237"/>
      <c r="QYE1153" s="237"/>
      <c r="QYF1153" s="237"/>
      <c r="QYG1153" s="237"/>
      <c r="QYH1153" s="237"/>
      <c r="QYI1153" s="237"/>
      <c r="QYJ1153" s="237"/>
      <c r="QYK1153" s="237"/>
      <c r="QYL1153" s="237"/>
      <c r="QYM1153" s="237"/>
      <c r="QYN1153" s="237"/>
      <c r="QYO1153" s="237"/>
      <c r="QYP1153" s="237"/>
      <c r="QYQ1153" s="237"/>
      <c r="QYR1153" s="237"/>
      <c r="QYS1153" s="237"/>
      <c r="QYT1153" s="237"/>
      <c r="QYU1153" s="237"/>
      <c r="QYV1153" s="237"/>
      <c r="QYW1153" s="237"/>
      <c r="QYX1153" s="237"/>
      <c r="QYY1153" s="237"/>
      <c r="QYZ1153" s="237"/>
      <c r="QZA1153" s="237"/>
      <c r="QZB1153" s="237"/>
      <c r="QZC1153" s="237"/>
      <c r="QZD1153" s="237"/>
      <c r="QZE1153" s="237"/>
      <c r="QZF1153" s="237"/>
      <c r="QZG1153" s="237"/>
      <c r="QZH1153" s="237"/>
      <c r="QZI1153" s="237"/>
      <c r="QZJ1153" s="237"/>
      <c r="QZK1153" s="237"/>
      <c r="QZL1153" s="237"/>
      <c r="QZM1153" s="237"/>
      <c r="QZN1153" s="237"/>
      <c r="QZO1153" s="237"/>
      <c r="QZP1153" s="237"/>
      <c r="QZQ1153" s="237"/>
      <c r="QZR1153" s="237"/>
      <c r="QZS1153" s="237"/>
      <c r="QZT1153" s="237"/>
      <c r="QZU1153" s="237"/>
      <c r="QZV1153" s="237"/>
      <c r="QZW1153" s="237"/>
      <c r="QZX1153" s="237"/>
      <c r="QZY1153" s="237"/>
      <c r="QZZ1153" s="237"/>
      <c r="RAA1153" s="237"/>
      <c r="RAB1153" s="237"/>
      <c r="RAC1153" s="237"/>
      <c r="RAD1153" s="237"/>
      <c r="RAE1153" s="237"/>
      <c r="RAF1153" s="237"/>
      <c r="RAG1153" s="237"/>
      <c r="RAH1153" s="237"/>
      <c r="RAI1153" s="237"/>
      <c r="RAJ1153" s="237"/>
      <c r="RAK1153" s="237"/>
      <c r="RAL1153" s="237"/>
      <c r="RAM1153" s="237"/>
      <c r="RAN1153" s="237"/>
      <c r="RAO1153" s="237"/>
      <c r="RAP1153" s="237"/>
      <c r="RAQ1153" s="237"/>
      <c r="RAR1153" s="237"/>
      <c r="RAS1153" s="237"/>
      <c r="RAT1153" s="237"/>
      <c r="RAU1153" s="237"/>
      <c r="RAV1153" s="237"/>
      <c r="RAW1153" s="237"/>
      <c r="RAX1153" s="237"/>
      <c r="RAY1153" s="237"/>
      <c r="RAZ1153" s="237"/>
      <c r="RBA1153" s="237"/>
      <c r="RBB1153" s="237"/>
      <c r="RBC1153" s="237"/>
      <c r="RBD1153" s="237"/>
      <c r="RBE1153" s="237"/>
      <c r="RBF1153" s="237"/>
      <c r="RBG1153" s="237"/>
      <c r="RBH1153" s="237"/>
      <c r="RBI1153" s="237"/>
      <c r="RBJ1153" s="237"/>
      <c r="RBK1153" s="237"/>
      <c r="RBL1153" s="237"/>
      <c r="RBM1153" s="237"/>
      <c r="RBN1153" s="237"/>
      <c r="RBO1153" s="237"/>
      <c r="RBP1153" s="237"/>
      <c r="RBQ1153" s="237"/>
      <c r="RBR1153" s="237"/>
      <c r="RBS1153" s="237"/>
      <c r="RBT1153" s="237"/>
      <c r="RBU1153" s="237"/>
      <c r="RBV1153" s="237"/>
      <c r="RBW1153" s="237"/>
      <c r="RBX1153" s="237"/>
      <c r="RBY1153" s="237"/>
      <c r="RBZ1153" s="237"/>
      <c r="RCA1153" s="237"/>
      <c r="RCB1153" s="237"/>
      <c r="RCC1153" s="237"/>
      <c r="RCD1153" s="237"/>
      <c r="RCE1153" s="237"/>
      <c r="RCF1153" s="237"/>
      <c r="RCG1153" s="237"/>
      <c r="RCH1153" s="237"/>
      <c r="RCI1153" s="237"/>
      <c r="RCJ1153" s="237"/>
      <c r="RCK1153" s="237"/>
      <c r="RCL1153" s="237"/>
      <c r="RCM1153" s="237"/>
      <c r="RCN1153" s="237"/>
      <c r="RCO1153" s="237"/>
      <c r="RCP1153" s="237"/>
      <c r="RCQ1153" s="237"/>
      <c r="RCR1153" s="237"/>
      <c r="RCS1153" s="237"/>
      <c r="RCT1153" s="237"/>
      <c r="RCU1153" s="237"/>
      <c r="RCV1153" s="237"/>
      <c r="RCW1153" s="237"/>
      <c r="RCX1153" s="237"/>
      <c r="RCY1153" s="237"/>
      <c r="RCZ1153" s="237"/>
      <c r="RDA1153" s="237"/>
      <c r="RDB1153" s="237"/>
      <c r="RDC1153" s="237"/>
      <c r="RDD1153" s="237"/>
      <c r="RDE1153" s="237"/>
      <c r="RDF1153" s="237"/>
      <c r="RDG1153" s="237"/>
      <c r="RDH1153" s="237"/>
      <c r="RDI1153" s="237"/>
      <c r="RDJ1153" s="237"/>
      <c r="RDK1153" s="237"/>
      <c r="RDL1153" s="237"/>
      <c r="RDM1153" s="237"/>
      <c r="RDN1153" s="237"/>
      <c r="RDO1153" s="237"/>
      <c r="RDP1153" s="237"/>
      <c r="RDQ1153" s="237"/>
      <c r="RDR1153" s="237"/>
      <c r="RDS1153" s="237"/>
      <c r="RDT1153" s="237"/>
      <c r="RDU1153" s="237"/>
      <c r="RDV1153" s="237"/>
      <c r="RDW1153" s="237"/>
      <c r="RDX1153" s="237"/>
      <c r="RDY1153" s="237"/>
      <c r="RDZ1153" s="237"/>
      <c r="REA1153" s="237"/>
      <c r="REB1153" s="237"/>
      <c r="REC1153" s="237"/>
      <c r="RED1153" s="237"/>
      <c r="REE1153" s="237"/>
      <c r="REF1153" s="237"/>
      <c r="REG1153" s="237"/>
      <c r="REH1153" s="237"/>
      <c r="REI1153" s="237"/>
      <c r="REJ1153" s="237"/>
      <c r="REK1153" s="237"/>
      <c r="REL1153" s="237"/>
      <c r="REM1153" s="237"/>
      <c r="REN1153" s="237"/>
      <c r="REO1153" s="237"/>
      <c r="REP1153" s="237"/>
      <c r="REQ1153" s="237"/>
      <c r="RER1153" s="237"/>
      <c r="RES1153" s="237"/>
      <c r="RET1153" s="237"/>
      <c r="REU1153" s="237"/>
      <c r="REV1153" s="237"/>
      <c r="REW1153" s="237"/>
      <c r="REX1153" s="237"/>
      <c r="REY1153" s="237"/>
      <c r="REZ1153" s="237"/>
      <c r="RFA1153" s="237"/>
      <c r="RFB1153" s="237"/>
      <c r="RFC1153" s="237"/>
      <c r="RFD1153" s="237"/>
      <c r="RFE1153" s="237"/>
      <c r="RFF1153" s="237"/>
      <c r="RFG1153" s="237"/>
      <c r="RFH1153" s="237"/>
      <c r="RFI1153" s="237"/>
      <c r="RFJ1153" s="237"/>
      <c r="RFK1153" s="237"/>
      <c r="RFL1153" s="237"/>
      <c r="RFM1153" s="237"/>
      <c r="RFN1153" s="237"/>
      <c r="RFO1153" s="237"/>
      <c r="RFP1153" s="237"/>
      <c r="RFQ1153" s="237"/>
      <c r="RFR1153" s="237"/>
      <c r="RFS1153" s="237"/>
      <c r="RFT1153" s="237"/>
      <c r="RFU1153" s="237"/>
      <c r="RFV1153" s="237"/>
      <c r="RFW1153" s="237"/>
      <c r="RFX1153" s="237"/>
      <c r="RFY1153" s="237"/>
      <c r="RFZ1153" s="237"/>
      <c r="RGA1153" s="237"/>
      <c r="RGB1153" s="237"/>
      <c r="RGC1153" s="237"/>
      <c r="RGD1153" s="237"/>
      <c r="RGE1153" s="237"/>
      <c r="RGF1153" s="237"/>
      <c r="RGG1153" s="237"/>
      <c r="RGH1153" s="237"/>
      <c r="RGI1153" s="237"/>
      <c r="RGJ1153" s="237"/>
      <c r="RGK1153" s="237"/>
      <c r="RGL1153" s="237"/>
      <c r="RGM1153" s="237"/>
      <c r="RGN1153" s="237"/>
      <c r="RGO1153" s="237"/>
      <c r="RGP1153" s="237"/>
      <c r="RGQ1153" s="237"/>
      <c r="RGR1153" s="237"/>
      <c r="RGS1153" s="237"/>
      <c r="RGT1153" s="237"/>
      <c r="RGU1153" s="237"/>
      <c r="RGV1153" s="237"/>
      <c r="RGW1153" s="237"/>
      <c r="RGX1153" s="237"/>
      <c r="RGY1153" s="237"/>
      <c r="RGZ1153" s="237"/>
      <c r="RHA1153" s="237"/>
      <c r="RHB1153" s="237"/>
      <c r="RHC1153" s="237"/>
      <c r="RHD1153" s="237"/>
      <c r="RHE1153" s="237"/>
      <c r="RHF1153" s="237"/>
      <c r="RHG1153" s="237"/>
      <c r="RHH1153" s="237"/>
      <c r="RHI1153" s="237"/>
      <c r="RHJ1153" s="237"/>
      <c r="RHK1153" s="237"/>
      <c r="RHL1153" s="237"/>
      <c r="RHM1153" s="237"/>
      <c r="RHN1153" s="237"/>
      <c r="RHO1153" s="237"/>
      <c r="RHP1153" s="237"/>
      <c r="RHQ1153" s="237"/>
      <c r="RHR1153" s="237"/>
      <c r="RHS1153" s="237"/>
      <c r="RHT1153" s="237"/>
      <c r="RHU1153" s="237"/>
      <c r="RHV1153" s="237"/>
      <c r="RHW1153" s="237"/>
      <c r="RHX1153" s="237"/>
      <c r="RHY1153" s="237"/>
      <c r="RHZ1153" s="237"/>
      <c r="RIA1153" s="237"/>
      <c r="RIB1153" s="237"/>
      <c r="RIC1153" s="237"/>
      <c r="RID1153" s="237"/>
      <c r="RIE1153" s="237"/>
      <c r="RIF1153" s="237"/>
      <c r="RIG1153" s="237"/>
      <c r="RIH1153" s="237"/>
      <c r="RII1153" s="237"/>
      <c r="RIJ1153" s="237"/>
      <c r="RIK1153" s="237"/>
      <c r="RIL1153" s="237"/>
      <c r="RIM1153" s="237"/>
      <c r="RIN1153" s="237"/>
      <c r="RIO1153" s="237"/>
      <c r="RIP1153" s="237"/>
      <c r="RIQ1153" s="237"/>
      <c r="RIR1153" s="237"/>
      <c r="RIS1153" s="237"/>
      <c r="RIT1153" s="237"/>
      <c r="RIU1153" s="237"/>
      <c r="RIV1153" s="237"/>
      <c r="RIW1153" s="237"/>
      <c r="RIX1153" s="237"/>
      <c r="RIY1153" s="237"/>
      <c r="RIZ1153" s="237"/>
      <c r="RJA1153" s="237"/>
      <c r="RJB1153" s="237"/>
      <c r="RJC1153" s="237"/>
      <c r="RJD1153" s="237"/>
      <c r="RJE1153" s="237"/>
      <c r="RJF1153" s="237"/>
      <c r="RJG1153" s="237"/>
      <c r="RJH1153" s="237"/>
      <c r="RJI1153" s="237"/>
      <c r="RJJ1153" s="237"/>
      <c r="RJK1153" s="237"/>
      <c r="RJL1153" s="237"/>
      <c r="RJM1153" s="237"/>
      <c r="RJN1153" s="237"/>
      <c r="RJO1153" s="237"/>
      <c r="RJP1153" s="237"/>
      <c r="RJQ1153" s="237"/>
      <c r="RJR1153" s="237"/>
      <c r="RJS1153" s="237"/>
      <c r="RJT1153" s="237"/>
      <c r="RJU1153" s="237"/>
      <c r="RJV1153" s="237"/>
      <c r="RJW1153" s="237"/>
      <c r="RJX1153" s="237"/>
      <c r="RJY1153" s="237"/>
      <c r="RJZ1153" s="237"/>
      <c r="RKA1153" s="237"/>
      <c r="RKB1153" s="237"/>
      <c r="RKC1153" s="237"/>
      <c r="RKD1153" s="237"/>
      <c r="RKE1153" s="237"/>
      <c r="RKF1153" s="237"/>
      <c r="RKG1153" s="237"/>
      <c r="RKH1153" s="237"/>
      <c r="RKI1153" s="237"/>
      <c r="RKJ1153" s="237"/>
      <c r="RKK1153" s="237"/>
      <c r="RKL1153" s="237"/>
      <c r="RKM1153" s="237"/>
      <c r="RKN1153" s="237"/>
      <c r="RKO1153" s="237"/>
      <c r="RKP1153" s="237"/>
      <c r="RKQ1153" s="237"/>
      <c r="RKR1153" s="237"/>
      <c r="RKS1153" s="237"/>
      <c r="RKT1153" s="237"/>
      <c r="RKU1153" s="237"/>
      <c r="RKV1153" s="237"/>
      <c r="RKW1153" s="237"/>
      <c r="RKX1153" s="237"/>
      <c r="RKY1153" s="237"/>
      <c r="RKZ1153" s="237"/>
      <c r="RLA1153" s="237"/>
      <c r="RLB1153" s="237"/>
      <c r="RLC1153" s="237"/>
      <c r="RLD1153" s="237"/>
      <c r="RLE1153" s="237"/>
      <c r="RLF1153" s="237"/>
      <c r="RLG1153" s="237"/>
      <c r="RLH1153" s="237"/>
      <c r="RLI1153" s="237"/>
      <c r="RLJ1153" s="237"/>
      <c r="RLK1153" s="237"/>
      <c r="RLL1153" s="237"/>
      <c r="RLM1153" s="237"/>
      <c r="RLN1153" s="237"/>
      <c r="RLO1153" s="237"/>
      <c r="RLP1153" s="237"/>
      <c r="RLQ1153" s="237"/>
      <c r="RLR1153" s="237"/>
      <c r="RLS1153" s="237"/>
      <c r="RLT1153" s="237"/>
      <c r="RLU1153" s="237"/>
      <c r="RLV1153" s="237"/>
      <c r="RLW1153" s="237"/>
      <c r="RLX1153" s="237"/>
      <c r="RLY1153" s="237"/>
      <c r="RLZ1153" s="237"/>
      <c r="RMA1153" s="237"/>
      <c r="RMB1153" s="237"/>
      <c r="RMC1153" s="237"/>
      <c r="RMD1153" s="237"/>
      <c r="RME1153" s="237"/>
      <c r="RMF1153" s="237"/>
      <c r="RMG1153" s="237"/>
      <c r="RMH1153" s="237"/>
      <c r="RMI1153" s="237"/>
      <c r="RMJ1153" s="237"/>
      <c r="RMK1153" s="237"/>
      <c r="RML1153" s="237"/>
      <c r="RMM1153" s="237"/>
      <c r="RMN1153" s="237"/>
      <c r="RMO1153" s="237"/>
      <c r="RMP1153" s="237"/>
      <c r="RMQ1153" s="237"/>
      <c r="RMR1153" s="237"/>
      <c r="RMS1153" s="237"/>
      <c r="RMT1153" s="237"/>
      <c r="RMU1153" s="237"/>
      <c r="RMV1153" s="237"/>
      <c r="RMW1153" s="237"/>
      <c r="RMX1153" s="237"/>
      <c r="RMY1153" s="237"/>
      <c r="RMZ1153" s="237"/>
      <c r="RNA1153" s="237"/>
      <c r="RNB1153" s="237"/>
      <c r="RNC1153" s="237"/>
      <c r="RND1153" s="237"/>
      <c r="RNE1153" s="237"/>
      <c r="RNF1153" s="237"/>
      <c r="RNG1153" s="237"/>
      <c r="RNH1153" s="237"/>
      <c r="RNI1153" s="237"/>
      <c r="RNJ1153" s="237"/>
      <c r="RNK1153" s="237"/>
      <c r="RNL1153" s="237"/>
      <c r="RNM1153" s="237"/>
      <c r="RNN1153" s="237"/>
      <c r="RNO1153" s="237"/>
      <c r="RNP1153" s="237"/>
      <c r="RNQ1153" s="237"/>
      <c r="RNR1153" s="237"/>
      <c r="RNS1153" s="237"/>
      <c r="RNT1153" s="237"/>
      <c r="RNU1153" s="237"/>
      <c r="RNV1153" s="237"/>
      <c r="RNW1153" s="237"/>
      <c r="RNX1153" s="237"/>
      <c r="RNY1153" s="237"/>
      <c r="RNZ1153" s="237"/>
      <c r="ROA1153" s="237"/>
      <c r="ROB1153" s="237"/>
      <c r="ROC1153" s="237"/>
      <c r="ROD1153" s="237"/>
      <c r="ROE1153" s="237"/>
      <c r="ROF1153" s="237"/>
      <c r="ROG1153" s="237"/>
      <c r="ROH1153" s="237"/>
      <c r="ROI1153" s="237"/>
      <c r="ROJ1153" s="237"/>
      <c r="ROK1153" s="237"/>
      <c r="ROL1153" s="237"/>
      <c r="ROM1153" s="237"/>
      <c r="RON1153" s="237"/>
      <c r="ROO1153" s="237"/>
      <c r="ROP1153" s="237"/>
      <c r="ROQ1153" s="237"/>
      <c r="ROR1153" s="237"/>
      <c r="ROS1153" s="237"/>
      <c r="ROT1153" s="237"/>
      <c r="ROU1153" s="237"/>
      <c r="ROV1153" s="237"/>
      <c r="ROW1153" s="237"/>
      <c r="ROX1153" s="237"/>
      <c r="ROY1153" s="237"/>
      <c r="ROZ1153" s="237"/>
      <c r="RPA1153" s="237"/>
      <c r="RPB1153" s="237"/>
      <c r="RPC1153" s="237"/>
      <c r="RPD1153" s="237"/>
      <c r="RPE1153" s="237"/>
      <c r="RPF1153" s="237"/>
      <c r="RPG1153" s="237"/>
      <c r="RPH1153" s="237"/>
      <c r="RPI1153" s="237"/>
      <c r="RPJ1153" s="237"/>
      <c r="RPK1153" s="237"/>
      <c r="RPL1153" s="237"/>
      <c r="RPM1153" s="237"/>
      <c r="RPN1153" s="237"/>
      <c r="RPO1153" s="237"/>
      <c r="RPP1153" s="237"/>
      <c r="RPQ1153" s="237"/>
      <c r="RPR1153" s="237"/>
      <c r="RPS1153" s="237"/>
      <c r="RPT1153" s="237"/>
      <c r="RPU1153" s="237"/>
      <c r="RPV1153" s="237"/>
      <c r="RPW1153" s="237"/>
      <c r="RPX1153" s="237"/>
      <c r="RPY1153" s="237"/>
      <c r="RPZ1153" s="237"/>
      <c r="RQA1153" s="237"/>
      <c r="RQB1153" s="237"/>
      <c r="RQC1153" s="237"/>
      <c r="RQD1153" s="237"/>
      <c r="RQE1153" s="237"/>
      <c r="RQF1153" s="237"/>
      <c r="RQG1153" s="237"/>
      <c r="RQH1153" s="237"/>
      <c r="RQI1153" s="237"/>
      <c r="RQJ1153" s="237"/>
      <c r="RQK1153" s="237"/>
      <c r="RQL1153" s="237"/>
      <c r="RQM1153" s="237"/>
      <c r="RQN1153" s="237"/>
      <c r="RQO1153" s="237"/>
      <c r="RQP1153" s="237"/>
      <c r="RQQ1153" s="237"/>
      <c r="RQR1153" s="237"/>
      <c r="RQS1153" s="237"/>
      <c r="RQT1153" s="237"/>
      <c r="RQU1153" s="237"/>
      <c r="RQV1153" s="237"/>
      <c r="RQW1153" s="237"/>
      <c r="RQX1153" s="237"/>
      <c r="RQY1153" s="237"/>
      <c r="RQZ1153" s="237"/>
      <c r="RRA1153" s="237"/>
      <c r="RRB1153" s="237"/>
      <c r="RRC1153" s="237"/>
      <c r="RRD1153" s="237"/>
      <c r="RRE1153" s="237"/>
      <c r="RRF1153" s="237"/>
      <c r="RRG1153" s="237"/>
      <c r="RRH1153" s="237"/>
      <c r="RRI1153" s="237"/>
      <c r="RRJ1153" s="237"/>
      <c r="RRK1153" s="237"/>
      <c r="RRL1153" s="237"/>
      <c r="RRM1153" s="237"/>
      <c r="RRN1153" s="237"/>
      <c r="RRO1153" s="237"/>
      <c r="RRP1153" s="237"/>
      <c r="RRQ1153" s="237"/>
      <c r="RRR1153" s="237"/>
      <c r="RRS1153" s="237"/>
      <c r="RRT1153" s="237"/>
      <c r="RRU1153" s="237"/>
      <c r="RRV1153" s="237"/>
      <c r="RRW1153" s="237"/>
      <c r="RRX1153" s="237"/>
      <c r="RRY1153" s="237"/>
      <c r="RRZ1153" s="237"/>
      <c r="RSA1153" s="237"/>
      <c r="RSB1153" s="237"/>
      <c r="RSC1153" s="237"/>
      <c r="RSD1153" s="237"/>
      <c r="RSE1153" s="237"/>
      <c r="RSF1153" s="237"/>
      <c r="RSG1153" s="237"/>
      <c r="RSH1153" s="237"/>
      <c r="RSI1153" s="237"/>
      <c r="RSJ1153" s="237"/>
      <c r="RSK1153" s="237"/>
      <c r="RSL1153" s="237"/>
      <c r="RSM1153" s="237"/>
      <c r="RSN1153" s="237"/>
      <c r="RSO1153" s="237"/>
      <c r="RSP1153" s="237"/>
      <c r="RSQ1153" s="237"/>
      <c r="RSR1153" s="237"/>
      <c r="RSS1153" s="237"/>
      <c r="RST1153" s="237"/>
      <c r="RSU1153" s="237"/>
      <c r="RSV1153" s="237"/>
      <c r="RSW1153" s="237"/>
      <c r="RSX1153" s="237"/>
      <c r="RSY1153" s="237"/>
      <c r="RSZ1153" s="237"/>
      <c r="RTA1153" s="237"/>
      <c r="RTB1153" s="237"/>
      <c r="RTC1153" s="237"/>
      <c r="RTD1153" s="237"/>
      <c r="RTE1153" s="237"/>
      <c r="RTF1153" s="237"/>
      <c r="RTG1153" s="237"/>
      <c r="RTH1153" s="237"/>
      <c r="RTI1153" s="237"/>
      <c r="RTJ1153" s="237"/>
      <c r="RTK1153" s="237"/>
      <c r="RTL1153" s="237"/>
      <c r="RTM1153" s="237"/>
      <c r="RTN1153" s="237"/>
      <c r="RTO1153" s="237"/>
      <c r="RTP1153" s="237"/>
      <c r="RTQ1153" s="237"/>
      <c r="RTR1153" s="237"/>
      <c r="RTS1153" s="237"/>
      <c r="RTT1153" s="237"/>
      <c r="RTU1153" s="237"/>
      <c r="RTV1153" s="237"/>
      <c r="RTW1153" s="237"/>
      <c r="RTX1153" s="237"/>
      <c r="RTY1153" s="237"/>
      <c r="RTZ1153" s="237"/>
      <c r="RUA1153" s="237"/>
      <c r="RUB1153" s="237"/>
      <c r="RUC1153" s="237"/>
      <c r="RUD1153" s="237"/>
      <c r="RUE1153" s="237"/>
      <c r="RUF1153" s="237"/>
      <c r="RUG1153" s="237"/>
      <c r="RUH1153" s="237"/>
      <c r="RUI1153" s="237"/>
      <c r="RUJ1153" s="237"/>
      <c r="RUK1153" s="237"/>
      <c r="RUL1153" s="237"/>
      <c r="RUM1153" s="237"/>
      <c r="RUN1153" s="237"/>
      <c r="RUO1153" s="237"/>
      <c r="RUP1153" s="237"/>
      <c r="RUQ1153" s="237"/>
      <c r="RUR1153" s="237"/>
      <c r="RUS1153" s="237"/>
      <c r="RUT1153" s="237"/>
      <c r="RUU1153" s="237"/>
      <c r="RUV1153" s="237"/>
      <c r="RUW1153" s="237"/>
      <c r="RUX1153" s="237"/>
      <c r="RUY1153" s="237"/>
      <c r="RUZ1153" s="237"/>
      <c r="RVA1153" s="237"/>
      <c r="RVB1153" s="237"/>
      <c r="RVC1153" s="237"/>
      <c r="RVD1153" s="237"/>
      <c r="RVE1153" s="237"/>
      <c r="RVF1153" s="237"/>
      <c r="RVG1153" s="237"/>
      <c r="RVH1153" s="237"/>
      <c r="RVI1153" s="237"/>
      <c r="RVJ1153" s="237"/>
      <c r="RVK1153" s="237"/>
      <c r="RVL1153" s="237"/>
      <c r="RVM1153" s="237"/>
      <c r="RVN1153" s="237"/>
      <c r="RVO1153" s="237"/>
      <c r="RVP1153" s="237"/>
      <c r="RVQ1153" s="237"/>
      <c r="RVR1153" s="237"/>
      <c r="RVS1153" s="237"/>
      <c r="RVT1153" s="237"/>
      <c r="RVU1153" s="237"/>
      <c r="RVV1153" s="237"/>
      <c r="RVW1153" s="237"/>
      <c r="RVX1153" s="237"/>
      <c r="RVY1153" s="237"/>
      <c r="RVZ1153" s="237"/>
      <c r="RWA1153" s="237"/>
      <c r="RWB1153" s="237"/>
      <c r="RWC1153" s="237"/>
      <c r="RWD1153" s="237"/>
      <c r="RWE1153" s="237"/>
      <c r="RWF1153" s="237"/>
      <c r="RWG1153" s="237"/>
      <c r="RWH1153" s="237"/>
      <c r="RWI1153" s="237"/>
      <c r="RWJ1153" s="237"/>
      <c r="RWK1153" s="237"/>
      <c r="RWL1153" s="237"/>
      <c r="RWM1153" s="237"/>
      <c r="RWN1153" s="237"/>
      <c r="RWO1153" s="237"/>
      <c r="RWP1153" s="237"/>
      <c r="RWQ1153" s="237"/>
      <c r="RWR1153" s="237"/>
      <c r="RWS1153" s="237"/>
      <c r="RWT1153" s="237"/>
      <c r="RWU1153" s="237"/>
      <c r="RWV1153" s="237"/>
      <c r="RWW1153" s="237"/>
      <c r="RWX1153" s="237"/>
      <c r="RWY1153" s="237"/>
      <c r="RWZ1153" s="237"/>
      <c r="RXA1153" s="237"/>
      <c r="RXB1153" s="237"/>
      <c r="RXC1153" s="237"/>
      <c r="RXD1153" s="237"/>
      <c r="RXE1153" s="237"/>
      <c r="RXF1153" s="237"/>
      <c r="RXG1153" s="237"/>
      <c r="RXH1153" s="237"/>
      <c r="RXI1153" s="237"/>
      <c r="RXJ1153" s="237"/>
      <c r="RXK1153" s="237"/>
      <c r="RXL1153" s="237"/>
      <c r="RXM1153" s="237"/>
      <c r="RXN1153" s="237"/>
      <c r="RXO1153" s="237"/>
      <c r="RXP1153" s="237"/>
      <c r="RXQ1153" s="237"/>
      <c r="RXR1153" s="237"/>
      <c r="RXS1153" s="237"/>
      <c r="RXT1153" s="237"/>
      <c r="RXU1153" s="237"/>
      <c r="RXV1153" s="237"/>
      <c r="RXW1153" s="237"/>
      <c r="RXX1153" s="237"/>
      <c r="RXY1153" s="237"/>
      <c r="RXZ1153" s="237"/>
      <c r="RYA1153" s="237"/>
      <c r="RYB1153" s="237"/>
      <c r="RYC1153" s="237"/>
      <c r="RYD1153" s="237"/>
      <c r="RYE1153" s="237"/>
      <c r="RYF1153" s="237"/>
      <c r="RYG1153" s="237"/>
      <c r="RYH1153" s="237"/>
      <c r="RYI1153" s="237"/>
      <c r="RYJ1153" s="237"/>
      <c r="RYK1153" s="237"/>
      <c r="RYL1153" s="237"/>
      <c r="RYM1153" s="237"/>
      <c r="RYN1153" s="237"/>
      <c r="RYO1153" s="237"/>
      <c r="RYP1153" s="237"/>
      <c r="RYQ1153" s="237"/>
      <c r="RYR1153" s="237"/>
      <c r="RYS1153" s="237"/>
      <c r="RYT1153" s="237"/>
      <c r="RYU1153" s="237"/>
      <c r="RYV1153" s="237"/>
      <c r="RYW1153" s="237"/>
      <c r="RYX1153" s="237"/>
      <c r="RYY1153" s="237"/>
      <c r="RYZ1153" s="237"/>
      <c r="RZA1153" s="237"/>
      <c r="RZB1153" s="237"/>
      <c r="RZC1153" s="237"/>
      <c r="RZD1153" s="237"/>
      <c r="RZE1153" s="237"/>
      <c r="RZF1153" s="237"/>
      <c r="RZG1153" s="237"/>
      <c r="RZH1153" s="237"/>
      <c r="RZI1153" s="237"/>
      <c r="RZJ1153" s="237"/>
      <c r="RZK1153" s="237"/>
      <c r="RZL1153" s="237"/>
      <c r="RZM1153" s="237"/>
      <c r="RZN1153" s="237"/>
      <c r="RZO1153" s="237"/>
      <c r="RZP1153" s="237"/>
      <c r="RZQ1153" s="237"/>
      <c r="RZR1153" s="237"/>
      <c r="RZS1153" s="237"/>
      <c r="RZT1153" s="237"/>
      <c r="RZU1153" s="237"/>
      <c r="RZV1153" s="237"/>
      <c r="RZW1153" s="237"/>
      <c r="RZX1153" s="237"/>
      <c r="RZY1153" s="237"/>
      <c r="RZZ1153" s="237"/>
      <c r="SAA1153" s="237"/>
      <c r="SAB1153" s="237"/>
      <c r="SAC1153" s="237"/>
      <c r="SAD1153" s="237"/>
      <c r="SAE1153" s="237"/>
      <c r="SAF1153" s="237"/>
      <c r="SAG1153" s="237"/>
      <c r="SAH1153" s="237"/>
      <c r="SAI1153" s="237"/>
      <c r="SAJ1153" s="237"/>
      <c r="SAK1153" s="237"/>
      <c r="SAL1153" s="237"/>
      <c r="SAM1153" s="237"/>
      <c r="SAN1153" s="237"/>
      <c r="SAO1153" s="237"/>
      <c r="SAP1153" s="237"/>
      <c r="SAQ1153" s="237"/>
      <c r="SAR1153" s="237"/>
      <c r="SAS1153" s="237"/>
      <c r="SAT1153" s="237"/>
      <c r="SAU1153" s="237"/>
      <c r="SAV1153" s="237"/>
      <c r="SAW1153" s="237"/>
      <c r="SAX1153" s="237"/>
      <c r="SAY1153" s="237"/>
      <c r="SAZ1153" s="237"/>
      <c r="SBA1153" s="237"/>
      <c r="SBB1153" s="237"/>
      <c r="SBC1153" s="237"/>
      <c r="SBD1153" s="237"/>
      <c r="SBE1153" s="237"/>
      <c r="SBF1153" s="237"/>
      <c r="SBG1153" s="237"/>
      <c r="SBH1153" s="237"/>
      <c r="SBI1153" s="237"/>
      <c r="SBJ1153" s="237"/>
      <c r="SBK1153" s="237"/>
      <c r="SBL1153" s="237"/>
      <c r="SBM1153" s="237"/>
      <c r="SBN1153" s="237"/>
      <c r="SBO1153" s="237"/>
      <c r="SBP1153" s="237"/>
      <c r="SBQ1153" s="237"/>
      <c r="SBR1153" s="237"/>
      <c r="SBS1153" s="237"/>
      <c r="SBT1153" s="237"/>
      <c r="SBU1153" s="237"/>
      <c r="SBV1153" s="237"/>
      <c r="SBW1153" s="237"/>
      <c r="SBX1153" s="237"/>
      <c r="SBY1153" s="237"/>
      <c r="SBZ1153" s="237"/>
      <c r="SCA1153" s="237"/>
      <c r="SCB1153" s="237"/>
      <c r="SCC1153" s="237"/>
      <c r="SCD1153" s="237"/>
      <c r="SCE1153" s="237"/>
      <c r="SCF1153" s="237"/>
      <c r="SCG1153" s="237"/>
      <c r="SCH1153" s="237"/>
      <c r="SCI1153" s="237"/>
      <c r="SCJ1153" s="237"/>
      <c r="SCK1153" s="237"/>
      <c r="SCL1153" s="237"/>
      <c r="SCM1153" s="237"/>
      <c r="SCN1153" s="237"/>
      <c r="SCO1153" s="237"/>
      <c r="SCP1153" s="237"/>
      <c r="SCQ1153" s="237"/>
      <c r="SCR1153" s="237"/>
      <c r="SCS1153" s="237"/>
      <c r="SCT1153" s="237"/>
      <c r="SCU1153" s="237"/>
      <c r="SCV1153" s="237"/>
      <c r="SCW1153" s="237"/>
      <c r="SCX1153" s="237"/>
      <c r="SCY1153" s="237"/>
      <c r="SCZ1153" s="237"/>
      <c r="SDA1153" s="237"/>
      <c r="SDB1153" s="237"/>
      <c r="SDC1153" s="237"/>
      <c r="SDD1153" s="237"/>
      <c r="SDE1153" s="237"/>
      <c r="SDF1153" s="237"/>
      <c r="SDG1153" s="237"/>
      <c r="SDH1153" s="237"/>
      <c r="SDI1153" s="237"/>
      <c r="SDJ1153" s="237"/>
      <c r="SDK1153" s="237"/>
      <c r="SDL1153" s="237"/>
      <c r="SDM1153" s="237"/>
      <c r="SDN1153" s="237"/>
      <c r="SDO1153" s="237"/>
      <c r="SDP1153" s="237"/>
      <c r="SDQ1153" s="237"/>
      <c r="SDR1153" s="237"/>
      <c r="SDS1153" s="237"/>
      <c r="SDT1153" s="237"/>
      <c r="SDU1153" s="237"/>
      <c r="SDV1153" s="237"/>
      <c r="SDW1153" s="237"/>
      <c r="SDX1153" s="237"/>
      <c r="SDY1153" s="237"/>
      <c r="SDZ1153" s="237"/>
      <c r="SEA1153" s="237"/>
      <c r="SEB1153" s="237"/>
      <c r="SEC1153" s="237"/>
      <c r="SED1153" s="237"/>
      <c r="SEE1153" s="237"/>
      <c r="SEF1153" s="237"/>
      <c r="SEG1153" s="237"/>
      <c r="SEH1153" s="237"/>
      <c r="SEI1153" s="237"/>
      <c r="SEJ1153" s="237"/>
      <c r="SEK1153" s="237"/>
      <c r="SEL1153" s="237"/>
      <c r="SEM1153" s="237"/>
      <c r="SEN1153" s="237"/>
      <c r="SEO1153" s="237"/>
      <c r="SEP1153" s="237"/>
      <c r="SEQ1153" s="237"/>
      <c r="SER1153" s="237"/>
      <c r="SES1153" s="237"/>
      <c r="SET1153" s="237"/>
      <c r="SEU1153" s="237"/>
      <c r="SEV1153" s="237"/>
      <c r="SEW1153" s="237"/>
      <c r="SEX1153" s="237"/>
      <c r="SEY1153" s="237"/>
      <c r="SEZ1153" s="237"/>
      <c r="SFA1153" s="237"/>
      <c r="SFB1153" s="237"/>
      <c r="SFC1153" s="237"/>
      <c r="SFD1153" s="237"/>
      <c r="SFE1153" s="237"/>
      <c r="SFF1153" s="237"/>
      <c r="SFG1153" s="237"/>
      <c r="SFH1153" s="237"/>
      <c r="SFI1153" s="237"/>
      <c r="SFJ1153" s="237"/>
      <c r="SFK1153" s="237"/>
      <c r="SFL1153" s="237"/>
      <c r="SFM1153" s="237"/>
      <c r="SFN1153" s="237"/>
      <c r="SFO1153" s="237"/>
      <c r="SFP1153" s="237"/>
      <c r="SFQ1153" s="237"/>
      <c r="SFR1153" s="237"/>
      <c r="SFS1153" s="237"/>
      <c r="SFT1153" s="237"/>
      <c r="SFU1153" s="237"/>
      <c r="SFV1153" s="237"/>
      <c r="SFW1153" s="237"/>
      <c r="SFX1153" s="237"/>
      <c r="SFY1153" s="237"/>
      <c r="SFZ1153" s="237"/>
      <c r="SGA1153" s="237"/>
      <c r="SGB1153" s="237"/>
      <c r="SGC1153" s="237"/>
      <c r="SGD1153" s="237"/>
      <c r="SGE1153" s="237"/>
      <c r="SGF1153" s="237"/>
      <c r="SGG1153" s="237"/>
      <c r="SGH1153" s="237"/>
      <c r="SGI1153" s="237"/>
      <c r="SGJ1153" s="237"/>
      <c r="SGK1153" s="237"/>
      <c r="SGL1153" s="237"/>
      <c r="SGM1153" s="237"/>
      <c r="SGN1153" s="237"/>
      <c r="SGO1153" s="237"/>
      <c r="SGP1153" s="237"/>
      <c r="SGQ1153" s="237"/>
      <c r="SGR1153" s="237"/>
      <c r="SGS1153" s="237"/>
      <c r="SGT1153" s="237"/>
      <c r="SGU1153" s="237"/>
      <c r="SGV1153" s="237"/>
      <c r="SGW1153" s="237"/>
      <c r="SGX1153" s="237"/>
      <c r="SGY1153" s="237"/>
      <c r="SGZ1153" s="237"/>
      <c r="SHA1153" s="237"/>
      <c r="SHB1153" s="237"/>
      <c r="SHC1153" s="237"/>
      <c r="SHD1153" s="237"/>
      <c r="SHE1153" s="237"/>
      <c r="SHF1153" s="237"/>
      <c r="SHG1153" s="237"/>
      <c r="SHH1153" s="237"/>
      <c r="SHI1153" s="237"/>
      <c r="SHJ1153" s="237"/>
      <c r="SHK1153" s="237"/>
      <c r="SHL1153" s="237"/>
      <c r="SHM1153" s="237"/>
      <c r="SHN1153" s="237"/>
      <c r="SHO1153" s="237"/>
      <c r="SHP1153" s="237"/>
      <c r="SHQ1153" s="237"/>
      <c r="SHR1153" s="237"/>
      <c r="SHS1153" s="237"/>
      <c r="SHT1153" s="237"/>
      <c r="SHU1153" s="237"/>
      <c r="SHV1153" s="237"/>
      <c r="SHW1153" s="237"/>
      <c r="SHX1153" s="237"/>
      <c r="SHY1153" s="237"/>
      <c r="SHZ1153" s="237"/>
      <c r="SIA1153" s="237"/>
      <c r="SIB1153" s="237"/>
      <c r="SIC1153" s="237"/>
      <c r="SID1153" s="237"/>
      <c r="SIE1153" s="237"/>
      <c r="SIF1153" s="237"/>
      <c r="SIG1153" s="237"/>
      <c r="SIH1153" s="237"/>
      <c r="SII1153" s="237"/>
      <c r="SIJ1153" s="237"/>
      <c r="SIK1153" s="237"/>
      <c r="SIL1153" s="237"/>
      <c r="SIM1153" s="237"/>
      <c r="SIN1153" s="237"/>
      <c r="SIO1153" s="237"/>
      <c r="SIP1153" s="237"/>
      <c r="SIQ1153" s="237"/>
      <c r="SIR1153" s="237"/>
      <c r="SIS1153" s="237"/>
      <c r="SIT1153" s="237"/>
      <c r="SIU1153" s="237"/>
      <c r="SIV1153" s="237"/>
      <c r="SIW1153" s="237"/>
      <c r="SIX1153" s="237"/>
      <c r="SIY1153" s="237"/>
      <c r="SIZ1153" s="237"/>
      <c r="SJA1153" s="237"/>
      <c r="SJB1153" s="237"/>
      <c r="SJC1153" s="237"/>
      <c r="SJD1153" s="237"/>
      <c r="SJE1153" s="237"/>
      <c r="SJF1153" s="237"/>
      <c r="SJG1153" s="237"/>
      <c r="SJH1153" s="237"/>
      <c r="SJI1153" s="237"/>
      <c r="SJJ1153" s="237"/>
      <c r="SJK1153" s="237"/>
      <c r="SJL1153" s="237"/>
      <c r="SJM1153" s="237"/>
      <c r="SJN1153" s="237"/>
      <c r="SJO1153" s="237"/>
      <c r="SJP1153" s="237"/>
      <c r="SJQ1153" s="237"/>
      <c r="SJR1153" s="237"/>
      <c r="SJS1153" s="237"/>
      <c r="SJT1153" s="237"/>
      <c r="SJU1153" s="237"/>
      <c r="SJV1153" s="237"/>
      <c r="SJW1153" s="237"/>
      <c r="SJX1153" s="237"/>
      <c r="SJY1153" s="237"/>
      <c r="SJZ1153" s="237"/>
      <c r="SKA1153" s="237"/>
      <c r="SKB1153" s="237"/>
      <c r="SKC1153" s="237"/>
      <c r="SKD1153" s="237"/>
      <c r="SKE1153" s="237"/>
      <c r="SKF1153" s="237"/>
      <c r="SKG1153" s="237"/>
      <c r="SKH1153" s="237"/>
      <c r="SKI1153" s="237"/>
      <c r="SKJ1153" s="237"/>
      <c r="SKK1153" s="237"/>
      <c r="SKL1153" s="237"/>
      <c r="SKM1153" s="237"/>
      <c r="SKN1153" s="237"/>
      <c r="SKO1153" s="237"/>
      <c r="SKP1153" s="237"/>
      <c r="SKQ1153" s="237"/>
      <c r="SKR1153" s="237"/>
      <c r="SKS1153" s="237"/>
      <c r="SKT1153" s="237"/>
      <c r="SKU1153" s="237"/>
      <c r="SKV1153" s="237"/>
      <c r="SKW1153" s="237"/>
      <c r="SKX1153" s="237"/>
      <c r="SKY1153" s="237"/>
      <c r="SKZ1153" s="237"/>
      <c r="SLA1153" s="237"/>
      <c r="SLB1153" s="237"/>
      <c r="SLC1153" s="237"/>
      <c r="SLD1153" s="237"/>
      <c r="SLE1153" s="237"/>
      <c r="SLF1153" s="237"/>
      <c r="SLG1153" s="237"/>
      <c r="SLH1153" s="237"/>
      <c r="SLI1153" s="237"/>
      <c r="SLJ1153" s="237"/>
      <c r="SLK1153" s="237"/>
      <c r="SLL1153" s="237"/>
      <c r="SLM1153" s="237"/>
      <c r="SLN1153" s="237"/>
      <c r="SLO1153" s="237"/>
      <c r="SLP1153" s="237"/>
      <c r="SLQ1153" s="237"/>
      <c r="SLR1153" s="237"/>
      <c r="SLS1153" s="237"/>
      <c r="SLT1153" s="237"/>
      <c r="SLU1153" s="237"/>
      <c r="SLV1153" s="237"/>
      <c r="SLW1153" s="237"/>
      <c r="SLX1153" s="237"/>
      <c r="SLY1153" s="237"/>
      <c r="SLZ1153" s="237"/>
      <c r="SMA1153" s="237"/>
      <c r="SMB1153" s="237"/>
      <c r="SMC1153" s="237"/>
      <c r="SMD1153" s="237"/>
      <c r="SME1153" s="237"/>
      <c r="SMF1153" s="237"/>
      <c r="SMG1153" s="237"/>
      <c r="SMH1153" s="237"/>
      <c r="SMI1153" s="237"/>
      <c r="SMJ1153" s="237"/>
      <c r="SMK1153" s="237"/>
      <c r="SML1153" s="237"/>
      <c r="SMM1153" s="237"/>
      <c r="SMN1153" s="237"/>
      <c r="SMO1153" s="237"/>
      <c r="SMP1153" s="237"/>
      <c r="SMQ1153" s="237"/>
      <c r="SMR1153" s="237"/>
      <c r="SMS1153" s="237"/>
      <c r="SMT1153" s="237"/>
      <c r="SMU1153" s="237"/>
      <c r="SMV1153" s="237"/>
      <c r="SMW1153" s="237"/>
      <c r="SMX1153" s="237"/>
      <c r="SMY1153" s="237"/>
      <c r="SMZ1153" s="237"/>
      <c r="SNA1153" s="237"/>
      <c r="SNB1153" s="237"/>
      <c r="SNC1153" s="237"/>
      <c r="SND1153" s="237"/>
      <c r="SNE1153" s="237"/>
      <c r="SNF1153" s="237"/>
      <c r="SNG1153" s="237"/>
      <c r="SNH1153" s="237"/>
      <c r="SNI1153" s="237"/>
      <c r="SNJ1153" s="237"/>
      <c r="SNK1153" s="237"/>
      <c r="SNL1153" s="237"/>
      <c r="SNM1153" s="237"/>
      <c r="SNN1153" s="237"/>
      <c r="SNO1153" s="237"/>
      <c r="SNP1153" s="237"/>
      <c r="SNQ1153" s="237"/>
      <c r="SNR1153" s="237"/>
      <c r="SNS1153" s="237"/>
      <c r="SNT1153" s="237"/>
      <c r="SNU1153" s="237"/>
      <c r="SNV1153" s="237"/>
      <c r="SNW1153" s="237"/>
      <c r="SNX1153" s="237"/>
      <c r="SNY1153" s="237"/>
      <c r="SNZ1153" s="237"/>
      <c r="SOA1153" s="237"/>
      <c r="SOB1153" s="237"/>
      <c r="SOC1153" s="237"/>
      <c r="SOD1153" s="237"/>
      <c r="SOE1153" s="237"/>
      <c r="SOF1153" s="237"/>
      <c r="SOG1153" s="237"/>
      <c r="SOH1153" s="237"/>
      <c r="SOI1153" s="237"/>
      <c r="SOJ1153" s="237"/>
      <c r="SOK1153" s="237"/>
      <c r="SOL1153" s="237"/>
      <c r="SOM1153" s="237"/>
      <c r="SON1153" s="237"/>
      <c r="SOO1153" s="237"/>
      <c r="SOP1153" s="237"/>
      <c r="SOQ1153" s="237"/>
      <c r="SOR1153" s="237"/>
      <c r="SOS1153" s="237"/>
      <c r="SOT1153" s="237"/>
      <c r="SOU1153" s="237"/>
      <c r="SOV1153" s="237"/>
      <c r="SOW1153" s="237"/>
      <c r="SOX1153" s="237"/>
      <c r="SOY1153" s="237"/>
      <c r="SOZ1153" s="237"/>
      <c r="SPA1153" s="237"/>
      <c r="SPB1153" s="237"/>
      <c r="SPC1153" s="237"/>
      <c r="SPD1153" s="237"/>
      <c r="SPE1153" s="237"/>
      <c r="SPF1153" s="237"/>
      <c r="SPG1153" s="237"/>
      <c r="SPH1153" s="237"/>
      <c r="SPI1153" s="237"/>
      <c r="SPJ1153" s="237"/>
      <c r="SPK1153" s="237"/>
      <c r="SPL1153" s="237"/>
      <c r="SPM1153" s="237"/>
      <c r="SPN1153" s="237"/>
      <c r="SPO1153" s="237"/>
      <c r="SPP1153" s="237"/>
      <c r="SPQ1153" s="237"/>
      <c r="SPR1153" s="237"/>
      <c r="SPS1153" s="237"/>
      <c r="SPT1153" s="237"/>
      <c r="SPU1153" s="237"/>
      <c r="SPV1153" s="237"/>
      <c r="SPW1153" s="237"/>
      <c r="SPX1153" s="237"/>
      <c r="SPY1153" s="237"/>
      <c r="SPZ1153" s="237"/>
      <c r="SQA1153" s="237"/>
      <c r="SQB1153" s="237"/>
      <c r="SQC1153" s="237"/>
      <c r="SQD1153" s="237"/>
      <c r="SQE1153" s="237"/>
      <c r="SQF1153" s="237"/>
      <c r="SQG1153" s="237"/>
      <c r="SQH1153" s="237"/>
      <c r="SQI1153" s="237"/>
      <c r="SQJ1153" s="237"/>
      <c r="SQK1153" s="237"/>
      <c r="SQL1153" s="237"/>
      <c r="SQM1153" s="237"/>
      <c r="SQN1153" s="237"/>
      <c r="SQO1153" s="237"/>
      <c r="SQP1153" s="237"/>
      <c r="SQQ1153" s="237"/>
      <c r="SQR1153" s="237"/>
      <c r="SQS1153" s="237"/>
      <c r="SQT1153" s="237"/>
      <c r="SQU1153" s="237"/>
      <c r="SQV1153" s="237"/>
      <c r="SQW1153" s="237"/>
      <c r="SQX1153" s="237"/>
      <c r="SQY1153" s="237"/>
      <c r="SQZ1153" s="237"/>
      <c r="SRA1153" s="237"/>
      <c r="SRB1153" s="237"/>
      <c r="SRC1153" s="237"/>
      <c r="SRD1153" s="237"/>
      <c r="SRE1153" s="237"/>
      <c r="SRF1153" s="237"/>
      <c r="SRG1153" s="237"/>
      <c r="SRH1153" s="237"/>
      <c r="SRI1153" s="237"/>
      <c r="SRJ1153" s="237"/>
      <c r="SRK1153" s="237"/>
      <c r="SRL1153" s="237"/>
      <c r="SRM1153" s="237"/>
      <c r="SRN1153" s="237"/>
      <c r="SRO1153" s="237"/>
      <c r="SRP1153" s="237"/>
      <c r="SRQ1153" s="237"/>
      <c r="SRR1153" s="237"/>
      <c r="SRS1153" s="237"/>
      <c r="SRT1153" s="237"/>
      <c r="SRU1153" s="237"/>
      <c r="SRV1153" s="237"/>
      <c r="SRW1153" s="237"/>
      <c r="SRX1153" s="237"/>
      <c r="SRY1153" s="237"/>
      <c r="SRZ1153" s="237"/>
      <c r="SSA1153" s="237"/>
      <c r="SSB1153" s="237"/>
      <c r="SSC1153" s="237"/>
      <c r="SSD1153" s="237"/>
      <c r="SSE1153" s="237"/>
      <c r="SSF1153" s="237"/>
      <c r="SSG1153" s="237"/>
      <c r="SSH1153" s="237"/>
      <c r="SSI1153" s="237"/>
      <c r="SSJ1153" s="237"/>
      <c r="SSK1153" s="237"/>
      <c r="SSL1153" s="237"/>
      <c r="SSM1153" s="237"/>
      <c r="SSN1153" s="237"/>
      <c r="SSO1153" s="237"/>
      <c r="SSP1153" s="237"/>
      <c r="SSQ1153" s="237"/>
      <c r="SSR1153" s="237"/>
      <c r="SSS1153" s="237"/>
      <c r="SST1153" s="237"/>
      <c r="SSU1153" s="237"/>
      <c r="SSV1153" s="237"/>
      <c r="SSW1153" s="237"/>
      <c r="SSX1153" s="237"/>
      <c r="SSY1153" s="237"/>
      <c r="SSZ1153" s="237"/>
      <c r="STA1153" s="237"/>
      <c r="STB1153" s="237"/>
      <c r="STC1153" s="237"/>
      <c r="STD1153" s="237"/>
      <c r="STE1153" s="237"/>
      <c r="STF1153" s="237"/>
      <c r="STG1153" s="237"/>
      <c r="STH1153" s="237"/>
      <c r="STI1153" s="237"/>
      <c r="STJ1153" s="237"/>
      <c r="STK1153" s="237"/>
      <c r="STL1153" s="237"/>
      <c r="STM1153" s="237"/>
      <c r="STN1153" s="237"/>
      <c r="STO1153" s="237"/>
      <c r="STP1153" s="237"/>
      <c r="STQ1153" s="237"/>
      <c r="STR1153" s="237"/>
      <c r="STS1153" s="237"/>
      <c r="STT1153" s="237"/>
      <c r="STU1153" s="237"/>
      <c r="STV1153" s="237"/>
      <c r="STW1153" s="237"/>
      <c r="STX1153" s="237"/>
      <c r="STY1153" s="237"/>
      <c r="STZ1153" s="237"/>
      <c r="SUA1153" s="237"/>
      <c r="SUB1153" s="237"/>
      <c r="SUC1153" s="237"/>
      <c r="SUD1153" s="237"/>
      <c r="SUE1153" s="237"/>
      <c r="SUF1153" s="237"/>
      <c r="SUG1153" s="237"/>
      <c r="SUH1153" s="237"/>
      <c r="SUI1153" s="237"/>
      <c r="SUJ1153" s="237"/>
      <c r="SUK1153" s="237"/>
      <c r="SUL1153" s="237"/>
      <c r="SUM1153" s="237"/>
      <c r="SUN1153" s="237"/>
      <c r="SUO1153" s="237"/>
      <c r="SUP1153" s="237"/>
      <c r="SUQ1153" s="237"/>
      <c r="SUR1153" s="237"/>
      <c r="SUS1153" s="237"/>
      <c r="SUT1153" s="237"/>
      <c r="SUU1153" s="237"/>
      <c r="SUV1153" s="237"/>
      <c r="SUW1153" s="237"/>
      <c r="SUX1153" s="237"/>
      <c r="SUY1153" s="237"/>
      <c r="SUZ1153" s="237"/>
      <c r="SVA1153" s="237"/>
      <c r="SVB1153" s="237"/>
      <c r="SVC1153" s="237"/>
      <c r="SVD1153" s="237"/>
      <c r="SVE1153" s="237"/>
      <c r="SVF1153" s="237"/>
      <c r="SVG1153" s="237"/>
      <c r="SVH1153" s="237"/>
      <c r="SVI1153" s="237"/>
      <c r="SVJ1153" s="237"/>
      <c r="SVK1153" s="237"/>
      <c r="SVL1153" s="237"/>
      <c r="SVM1153" s="237"/>
      <c r="SVN1153" s="237"/>
      <c r="SVO1153" s="237"/>
      <c r="SVP1153" s="237"/>
      <c r="SVQ1153" s="237"/>
      <c r="SVR1153" s="237"/>
      <c r="SVS1153" s="237"/>
      <c r="SVT1153" s="237"/>
      <c r="SVU1153" s="237"/>
      <c r="SVV1153" s="237"/>
      <c r="SVW1153" s="237"/>
      <c r="SVX1153" s="237"/>
      <c r="SVY1153" s="237"/>
      <c r="SVZ1153" s="237"/>
      <c r="SWA1153" s="237"/>
      <c r="SWB1153" s="237"/>
      <c r="SWC1153" s="237"/>
      <c r="SWD1153" s="237"/>
      <c r="SWE1153" s="237"/>
      <c r="SWF1153" s="237"/>
      <c r="SWG1153" s="237"/>
      <c r="SWH1153" s="237"/>
      <c r="SWI1153" s="237"/>
      <c r="SWJ1153" s="237"/>
      <c r="SWK1153" s="237"/>
      <c r="SWL1153" s="237"/>
      <c r="SWM1153" s="237"/>
      <c r="SWN1153" s="237"/>
      <c r="SWO1153" s="237"/>
      <c r="SWP1153" s="237"/>
      <c r="SWQ1153" s="237"/>
      <c r="SWR1153" s="237"/>
      <c r="SWS1153" s="237"/>
      <c r="SWT1153" s="237"/>
      <c r="SWU1153" s="237"/>
      <c r="SWV1153" s="237"/>
      <c r="SWW1153" s="237"/>
      <c r="SWX1153" s="237"/>
      <c r="SWY1153" s="237"/>
      <c r="SWZ1153" s="237"/>
      <c r="SXA1153" s="237"/>
      <c r="SXB1153" s="237"/>
      <c r="SXC1153" s="237"/>
      <c r="SXD1153" s="237"/>
      <c r="SXE1153" s="237"/>
      <c r="SXF1153" s="237"/>
      <c r="SXG1153" s="237"/>
      <c r="SXH1153" s="237"/>
      <c r="SXI1153" s="237"/>
      <c r="SXJ1153" s="237"/>
      <c r="SXK1153" s="237"/>
      <c r="SXL1153" s="237"/>
      <c r="SXM1153" s="237"/>
      <c r="SXN1153" s="237"/>
      <c r="SXO1153" s="237"/>
      <c r="SXP1153" s="237"/>
      <c r="SXQ1153" s="237"/>
      <c r="SXR1153" s="237"/>
      <c r="SXS1153" s="237"/>
      <c r="SXT1153" s="237"/>
      <c r="SXU1153" s="237"/>
      <c r="SXV1153" s="237"/>
      <c r="SXW1153" s="237"/>
      <c r="SXX1153" s="237"/>
      <c r="SXY1153" s="237"/>
      <c r="SXZ1153" s="237"/>
      <c r="SYA1153" s="237"/>
      <c r="SYB1153" s="237"/>
      <c r="SYC1153" s="237"/>
      <c r="SYD1153" s="237"/>
      <c r="SYE1153" s="237"/>
      <c r="SYF1153" s="237"/>
      <c r="SYG1153" s="237"/>
      <c r="SYH1153" s="237"/>
      <c r="SYI1153" s="237"/>
      <c r="SYJ1153" s="237"/>
      <c r="SYK1153" s="237"/>
      <c r="SYL1153" s="237"/>
      <c r="SYM1153" s="237"/>
      <c r="SYN1153" s="237"/>
      <c r="SYO1153" s="237"/>
      <c r="SYP1153" s="237"/>
      <c r="SYQ1153" s="237"/>
      <c r="SYR1153" s="237"/>
      <c r="SYS1153" s="237"/>
      <c r="SYT1153" s="237"/>
      <c r="SYU1153" s="237"/>
      <c r="SYV1153" s="237"/>
      <c r="SYW1153" s="237"/>
      <c r="SYX1153" s="237"/>
      <c r="SYY1153" s="237"/>
      <c r="SYZ1153" s="237"/>
      <c r="SZA1153" s="237"/>
      <c r="SZB1153" s="237"/>
      <c r="SZC1153" s="237"/>
      <c r="SZD1153" s="237"/>
      <c r="SZE1153" s="237"/>
      <c r="SZF1153" s="237"/>
      <c r="SZG1153" s="237"/>
      <c r="SZH1153" s="237"/>
      <c r="SZI1153" s="237"/>
      <c r="SZJ1153" s="237"/>
      <c r="SZK1153" s="237"/>
      <c r="SZL1153" s="237"/>
      <c r="SZM1153" s="237"/>
      <c r="SZN1153" s="237"/>
      <c r="SZO1153" s="237"/>
      <c r="SZP1153" s="237"/>
      <c r="SZQ1153" s="237"/>
      <c r="SZR1153" s="237"/>
      <c r="SZS1153" s="237"/>
      <c r="SZT1153" s="237"/>
      <c r="SZU1153" s="237"/>
      <c r="SZV1153" s="237"/>
      <c r="SZW1153" s="237"/>
      <c r="SZX1153" s="237"/>
      <c r="SZY1153" s="237"/>
      <c r="SZZ1153" s="237"/>
      <c r="TAA1153" s="237"/>
      <c r="TAB1153" s="237"/>
      <c r="TAC1153" s="237"/>
      <c r="TAD1153" s="237"/>
      <c r="TAE1153" s="237"/>
      <c r="TAF1153" s="237"/>
      <c r="TAG1153" s="237"/>
      <c r="TAH1153" s="237"/>
      <c r="TAI1153" s="237"/>
      <c r="TAJ1153" s="237"/>
      <c r="TAK1153" s="237"/>
      <c r="TAL1153" s="237"/>
      <c r="TAM1153" s="237"/>
      <c r="TAN1153" s="237"/>
      <c r="TAO1153" s="237"/>
      <c r="TAP1153" s="237"/>
      <c r="TAQ1153" s="237"/>
      <c r="TAR1153" s="237"/>
      <c r="TAS1153" s="237"/>
      <c r="TAT1153" s="237"/>
      <c r="TAU1153" s="237"/>
      <c r="TAV1153" s="237"/>
      <c r="TAW1153" s="237"/>
      <c r="TAX1153" s="237"/>
      <c r="TAY1153" s="237"/>
      <c r="TAZ1153" s="237"/>
      <c r="TBA1153" s="237"/>
      <c r="TBB1153" s="237"/>
      <c r="TBC1153" s="237"/>
      <c r="TBD1153" s="237"/>
      <c r="TBE1153" s="237"/>
      <c r="TBF1153" s="237"/>
      <c r="TBG1153" s="237"/>
      <c r="TBH1153" s="237"/>
      <c r="TBI1153" s="237"/>
      <c r="TBJ1153" s="237"/>
      <c r="TBK1153" s="237"/>
      <c r="TBL1153" s="237"/>
      <c r="TBM1153" s="237"/>
      <c r="TBN1153" s="237"/>
      <c r="TBO1153" s="237"/>
      <c r="TBP1153" s="237"/>
      <c r="TBQ1153" s="237"/>
      <c r="TBR1153" s="237"/>
      <c r="TBS1153" s="237"/>
      <c r="TBT1153" s="237"/>
      <c r="TBU1153" s="237"/>
      <c r="TBV1153" s="237"/>
      <c r="TBW1153" s="237"/>
      <c r="TBX1153" s="237"/>
      <c r="TBY1153" s="237"/>
      <c r="TBZ1153" s="237"/>
      <c r="TCA1153" s="237"/>
      <c r="TCB1153" s="237"/>
      <c r="TCC1153" s="237"/>
      <c r="TCD1153" s="237"/>
      <c r="TCE1153" s="237"/>
      <c r="TCF1153" s="237"/>
      <c r="TCG1153" s="237"/>
      <c r="TCH1153" s="237"/>
      <c r="TCI1153" s="237"/>
      <c r="TCJ1153" s="237"/>
      <c r="TCK1153" s="237"/>
      <c r="TCL1153" s="237"/>
      <c r="TCM1153" s="237"/>
      <c r="TCN1153" s="237"/>
      <c r="TCO1153" s="237"/>
      <c r="TCP1153" s="237"/>
      <c r="TCQ1153" s="237"/>
      <c r="TCR1153" s="237"/>
      <c r="TCS1153" s="237"/>
      <c r="TCT1153" s="237"/>
      <c r="TCU1153" s="237"/>
      <c r="TCV1153" s="237"/>
      <c r="TCW1153" s="237"/>
      <c r="TCX1153" s="237"/>
      <c r="TCY1153" s="237"/>
      <c r="TCZ1153" s="237"/>
      <c r="TDA1153" s="237"/>
      <c r="TDB1153" s="237"/>
      <c r="TDC1153" s="237"/>
      <c r="TDD1153" s="237"/>
      <c r="TDE1153" s="237"/>
      <c r="TDF1153" s="237"/>
      <c r="TDG1153" s="237"/>
      <c r="TDH1153" s="237"/>
      <c r="TDI1153" s="237"/>
      <c r="TDJ1153" s="237"/>
      <c r="TDK1153" s="237"/>
      <c r="TDL1153" s="237"/>
      <c r="TDM1153" s="237"/>
      <c r="TDN1153" s="237"/>
      <c r="TDO1153" s="237"/>
      <c r="TDP1153" s="237"/>
      <c r="TDQ1153" s="237"/>
      <c r="TDR1153" s="237"/>
      <c r="TDS1153" s="237"/>
      <c r="TDT1153" s="237"/>
      <c r="TDU1153" s="237"/>
      <c r="TDV1153" s="237"/>
      <c r="TDW1153" s="237"/>
      <c r="TDX1153" s="237"/>
      <c r="TDY1153" s="237"/>
      <c r="TDZ1153" s="237"/>
      <c r="TEA1153" s="237"/>
      <c r="TEB1153" s="237"/>
      <c r="TEC1153" s="237"/>
      <c r="TED1153" s="237"/>
      <c r="TEE1153" s="237"/>
      <c r="TEF1153" s="237"/>
      <c r="TEG1153" s="237"/>
      <c r="TEH1153" s="237"/>
      <c r="TEI1153" s="237"/>
      <c r="TEJ1153" s="237"/>
      <c r="TEK1153" s="237"/>
      <c r="TEL1153" s="237"/>
      <c r="TEM1153" s="237"/>
      <c r="TEN1153" s="237"/>
      <c r="TEO1153" s="237"/>
      <c r="TEP1153" s="237"/>
      <c r="TEQ1153" s="237"/>
      <c r="TER1153" s="237"/>
      <c r="TES1153" s="237"/>
      <c r="TET1153" s="237"/>
      <c r="TEU1153" s="237"/>
      <c r="TEV1153" s="237"/>
      <c r="TEW1153" s="237"/>
      <c r="TEX1153" s="237"/>
      <c r="TEY1153" s="237"/>
      <c r="TEZ1153" s="237"/>
      <c r="TFA1153" s="237"/>
      <c r="TFB1153" s="237"/>
      <c r="TFC1153" s="237"/>
      <c r="TFD1153" s="237"/>
      <c r="TFE1153" s="237"/>
      <c r="TFF1153" s="237"/>
      <c r="TFG1153" s="237"/>
      <c r="TFH1153" s="237"/>
      <c r="TFI1153" s="237"/>
      <c r="TFJ1153" s="237"/>
      <c r="TFK1153" s="237"/>
      <c r="TFL1153" s="237"/>
      <c r="TFM1153" s="237"/>
      <c r="TFN1153" s="237"/>
      <c r="TFO1153" s="237"/>
      <c r="TFP1153" s="237"/>
      <c r="TFQ1153" s="237"/>
      <c r="TFR1153" s="237"/>
      <c r="TFS1153" s="237"/>
      <c r="TFT1153" s="237"/>
      <c r="TFU1153" s="237"/>
      <c r="TFV1153" s="237"/>
      <c r="TFW1153" s="237"/>
      <c r="TFX1153" s="237"/>
      <c r="TFY1153" s="237"/>
      <c r="TFZ1153" s="237"/>
      <c r="TGA1153" s="237"/>
      <c r="TGB1153" s="237"/>
      <c r="TGC1153" s="237"/>
      <c r="TGD1153" s="237"/>
      <c r="TGE1153" s="237"/>
      <c r="TGF1153" s="237"/>
      <c r="TGG1153" s="237"/>
      <c r="TGH1153" s="237"/>
      <c r="TGI1153" s="237"/>
      <c r="TGJ1153" s="237"/>
      <c r="TGK1153" s="237"/>
      <c r="TGL1153" s="237"/>
      <c r="TGM1153" s="237"/>
      <c r="TGN1153" s="237"/>
      <c r="TGO1153" s="237"/>
      <c r="TGP1153" s="237"/>
      <c r="TGQ1153" s="237"/>
      <c r="TGR1153" s="237"/>
      <c r="TGS1153" s="237"/>
      <c r="TGT1153" s="237"/>
      <c r="TGU1153" s="237"/>
      <c r="TGV1153" s="237"/>
      <c r="TGW1153" s="237"/>
      <c r="TGX1153" s="237"/>
      <c r="TGY1153" s="237"/>
      <c r="TGZ1153" s="237"/>
      <c r="THA1153" s="237"/>
      <c r="THB1153" s="237"/>
      <c r="THC1153" s="237"/>
      <c r="THD1153" s="237"/>
      <c r="THE1153" s="237"/>
      <c r="THF1153" s="237"/>
      <c r="THG1153" s="237"/>
      <c r="THH1153" s="237"/>
      <c r="THI1153" s="237"/>
      <c r="THJ1153" s="237"/>
      <c r="THK1153" s="237"/>
      <c r="THL1153" s="237"/>
      <c r="THM1153" s="237"/>
      <c r="THN1153" s="237"/>
      <c r="THO1153" s="237"/>
      <c r="THP1153" s="237"/>
      <c r="THQ1153" s="237"/>
      <c r="THR1153" s="237"/>
      <c r="THS1153" s="237"/>
      <c r="THT1153" s="237"/>
      <c r="THU1153" s="237"/>
      <c r="THV1153" s="237"/>
      <c r="THW1153" s="237"/>
      <c r="THX1153" s="237"/>
      <c r="THY1153" s="237"/>
      <c r="THZ1153" s="237"/>
      <c r="TIA1153" s="237"/>
      <c r="TIB1153" s="237"/>
      <c r="TIC1153" s="237"/>
      <c r="TID1153" s="237"/>
      <c r="TIE1153" s="237"/>
      <c r="TIF1153" s="237"/>
      <c r="TIG1153" s="237"/>
      <c r="TIH1153" s="237"/>
      <c r="TII1153" s="237"/>
      <c r="TIJ1153" s="237"/>
      <c r="TIK1153" s="237"/>
      <c r="TIL1153" s="237"/>
      <c r="TIM1153" s="237"/>
      <c r="TIN1153" s="237"/>
      <c r="TIO1153" s="237"/>
      <c r="TIP1153" s="237"/>
      <c r="TIQ1153" s="237"/>
      <c r="TIR1153" s="237"/>
      <c r="TIS1153" s="237"/>
      <c r="TIT1153" s="237"/>
      <c r="TIU1153" s="237"/>
      <c r="TIV1153" s="237"/>
      <c r="TIW1153" s="237"/>
      <c r="TIX1153" s="237"/>
      <c r="TIY1153" s="237"/>
      <c r="TIZ1153" s="237"/>
      <c r="TJA1153" s="237"/>
      <c r="TJB1153" s="237"/>
      <c r="TJC1153" s="237"/>
      <c r="TJD1153" s="237"/>
      <c r="TJE1153" s="237"/>
      <c r="TJF1153" s="237"/>
      <c r="TJG1153" s="237"/>
      <c r="TJH1153" s="237"/>
      <c r="TJI1153" s="237"/>
      <c r="TJJ1153" s="237"/>
      <c r="TJK1153" s="237"/>
      <c r="TJL1153" s="237"/>
      <c r="TJM1153" s="237"/>
      <c r="TJN1153" s="237"/>
      <c r="TJO1153" s="237"/>
      <c r="TJP1153" s="237"/>
      <c r="TJQ1153" s="237"/>
      <c r="TJR1153" s="237"/>
      <c r="TJS1153" s="237"/>
      <c r="TJT1153" s="237"/>
      <c r="TJU1153" s="237"/>
      <c r="TJV1153" s="237"/>
      <c r="TJW1153" s="237"/>
      <c r="TJX1153" s="237"/>
      <c r="TJY1153" s="237"/>
      <c r="TJZ1153" s="237"/>
      <c r="TKA1153" s="237"/>
      <c r="TKB1153" s="237"/>
      <c r="TKC1153" s="237"/>
      <c r="TKD1153" s="237"/>
      <c r="TKE1153" s="237"/>
      <c r="TKF1153" s="237"/>
      <c r="TKG1153" s="237"/>
      <c r="TKH1153" s="237"/>
      <c r="TKI1153" s="237"/>
      <c r="TKJ1153" s="237"/>
      <c r="TKK1153" s="237"/>
      <c r="TKL1153" s="237"/>
      <c r="TKM1153" s="237"/>
      <c r="TKN1153" s="237"/>
      <c r="TKO1153" s="237"/>
      <c r="TKP1153" s="237"/>
      <c r="TKQ1153" s="237"/>
      <c r="TKR1153" s="237"/>
      <c r="TKS1153" s="237"/>
      <c r="TKT1153" s="237"/>
      <c r="TKU1153" s="237"/>
      <c r="TKV1153" s="237"/>
      <c r="TKW1153" s="237"/>
      <c r="TKX1153" s="237"/>
      <c r="TKY1153" s="237"/>
      <c r="TKZ1153" s="237"/>
      <c r="TLA1153" s="237"/>
      <c r="TLB1153" s="237"/>
      <c r="TLC1153" s="237"/>
      <c r="TLD1153" s="237"/>
      <c r="TLE1153" s="237"/>
      <c r="TLF1153" s="237"/>
      <c r="TLG1153" s="237"/>
      <c r="TLH1153" s="237"/>
      <c r="TLI1153" s="237"/>
      <c r="TLJ1153" s="237"/>
      <c r="TLK1153" s="237"/>
      <c r="TLL1153" s="237"/>
      <c r="TLM1153" s="237"/>
      <c r="TLN1153" s="237"/>
      <c r="TLO1153" s="237"/>
      <c r="TLP1153" s="237"/>
      <c r="TLQ1153" s="237"/>
      <c r="TLR1153" s="237"/>
      <c r="TLS1153" s="237"/>
      <c r="TLT1153" s="237"/>
      <c r="TLU1153" s="237"/>
      <c r="TLV1153" s="237"/>
      <c r="TLW1153" s="237"/>
      <c r="TLX1153" s="237"/>
      <c r="TLY1153" s="237"/>
      <c r="TLZ1153" s="237"/>
      <c r="TMA1153" s="237"/>
      <c r="TMB1153" s="237"/>
      <c r="TMC1153" s="237"/>
      <c r="TMD1153" s="237"/>
      <c r="TME1153" s="237"/>
      <c r="TMF1153" s="237"/>
      <c r="TMG1153" s="237"/>
      <c r="TMH1153" s="237"/>
      <c r="TMI1153" s="237"/>
      <c r="TMJ1153" s="237"/>
      <c r="TMK1153" s="237"/>
      <c r="TML1153" s="237"/>
      <c r="TMM1153" s="237"/>
      <c r="TMN1153" s="237"/>
      <c r="TMO1153" s="237"/>
      <c r="TMP1153" s="237"/>
      <c r="TMQ1153" s="237"/>
      <c r="TMR1153" s="237"/>
      <c r="TMS1153" s="237"/>
      <c r="TMT1153" s="237"/>
      <c r="TMU1153" s="237"/>
      <c r="TMV1153" s="237"/>
      <c r="TMW1153" s="237"/>
      <c r="TMX1153" s="237"/>
      <c r="TMY1153" s="237"/>
      <c r="TMZ1153" s="237"/>
      <c r="TNA1153" s="237"/>
      <c r="TNB1153" s="237"/>
      <c r="TNC1153" s="237"/>
      <c r="TND1153" s="237"/>
      <c r="TNE1153" s="237"/>
      <c r="TNF1153" s="237"/>
      <c r="TNG1153" s="237"/>
      <c r="TNH1153" s="237"/>
      <c r="TNI1153" s="237"/>
      <c r="TNJ1153" s="237"/>
      <c r="TNK1153" s="237"/>
      <c r="TNL1153" s="237"/>
      <c r="TNM1153" s="237"/>
      <c r="TNN1153" s="237"/>
      <c r="TNO1153" s="237"/>
      <c r="TNP1153" s="237"/>
      <c r="TNQ1153" s="237"/>
      <c r="TNR1153" s="237"/>
      <c r="TNS1153" s="237"/>
      <c r="TNT1153" s="237"/>
      <c r="TNU1153" s="237"/>
      <c r="TNV1153" s="237"/>
      <c r="TNW1153" s="237"/>
      <c r="TNX1153" s="237"/>
      <c r="TNY1153" s="237"/>
      <c r="TNZ1153" s="237"/>
      <c r="TOA1153" s="237"/>
      <c r="TOB1153" s="237"/>
      <c r="TOC1153" s="237"/>
      <c r="TOD1153" s="237"/>
      <c r="TOE1153" s="237"/>
      <c r="TOF1153" s="237"/>
      <c r="TOG1153" s="237"/>
      <c r="TOH1153" s="237"/>
      <c r="TOI1153" s="237"/>
      <c r="TOJ1153" s="237"/>
      <c r="TOK1153" s="237"/>
      <c r="TOL1153" s="237"/>
      <c r="TOM1153" s="237"/>
      <c r="TON1153" s="237"/>
      <c r="TOO1153" s="237"/>
      <c r="TOP1153" s="237"/>
      <c r="TOQ1153" s="237"/>
      <c r="TOR1153" s="237"/>
      <c r="TOS1153" s="237"/>
      <c r="TOT1153" s="237"/>
      <c r="TOU1153" s="237"/>
      <c r="TOV1153" s="237"/>
      <c r="TOW1153" s="237"/>
      <c r="TOX1153" s="237"/>
      <c r="TOY1153" s="237"/>
      <c r="TOZ1153" s="237"/>
      <c r="TPA1153" s="237"/>
      <c r="TPB1153" s="237"/>
      <c r="TPC1153" s="237"/>
      <c r="TPD1153" s="237"/>
      <c r="TPE1153" s="237"/>
      <c r="TPF1153" s="237"/>
      <c r="TPG1153" s="237"/>
      <c r="TPH1153" s="237"/>
      <c r="TPI1153" s="237"/>
      <c r="TPJ1153" s="237"/>
      <c r="TPK1153" s="237"/>
      <c r="TPL1153" s="237"/>
      <c r="TPM1153" s="237"/>
      <c r="TPN1153" s="237"/>
      <c r="TPO1153" s="237"/>
      <c r="TPP1153" s="237"/>
      <c r="TPQ1153" s="237"/>
      <c r="TPR1153" s="237"/>
      <c r="TPS1153" s="237"/>
      <c r="TPT1153" s="237"/>
      <c r="TPU1153" s="237"/>
      <c r="TPV1153" s="237"/>
      <c r="TPW1153" s="237"/>
      <c r="TPX1153" s="237"/>
      <c r="TPY1153" s="237"/>
      <c r="TPZ1153" s="237"/>
      <c r="TQA1153" s="237"/>
      <c r="TQB1153" s="237"/>
      <c r="TQC1153" s="237"/>
      <c r="TQD1153" s="237"/>
      <c r="TQE1153" s="237"/>
      <c r="TQF1153" s="237"/>
      <c r="TQG1153" s="237"/>
      <c r="TQH1153" s="237"/>
      <c r="TQI1153" s="237"/>
      <c r="TQJ1153" s="237"/>
      <c r="TQK1153" s="237"/>
      <c r="TQL1153" s="237"/>
      <c r="TQM1153" s="237"/>
      <c r="TQN1153" s="237"/>
      <c r="TQO1153" s="237"/>
      <c r="TQP1153" s="237"/>
      <c r="TQQ1153" s="237"/>
      <c r="TQR1153" s="237"/>
      <c r="TQS1153" s="237"/>
      <c r="TQT1153" s="237"/>
      <c r="TQU1153" s="237"/>
      <c r="TQV1153" s="237"/>
      <c r="TQW1153" s="237"/>
      <c r="TQX1153" s="237"/>
      <c r="TQY1153" s="237"/>
      <c r="TQZ1153" s="237"/>
      <c r="TRA1153" s="237"/>
      <c r="TRB1153" s="237"/>
      <c r="TRC1153" s="237"/>
      <c r="TRD1153" s="237"/>
      <c r="TRE1153" s="237"/>
      <c r="TRF1153" s="237"/>
      <c r="TRG1153" s="237"/>
      <c r="TRH1153" s="237"/>
      <c r="TRI1153" s="237"/>
      <c r="TRJ1153" s="237"/>
      <c r="TRK1153" s="237"/>
      <c r="TRL1153" s="237"/>
      <c r="TRM1153" s="237"/>
      <c r="TRN1153" s="237"/>
      <c r="TRO1153" s="237"/>
      <c r="TRP1153" s="237"/>
      <c r="TRQ1153" s="237"/>
      <c r="TRR1153" s="237"/>
      <c r="TRS1153" s="237"/>
      <c r="TRT1153" s="237"/>
      <c r="TRU1153" s="237"/>
      <c r="TRV1153" s="237"/>
      <c r="TRW1153" s="237"/>
      <c r="TRX1153" s="237"/>
      <c r="TRY1153" s="237"/>
      <c r="TRZ1153" s="237"/>
      <c r="TSA1153" s="237"/>
      <c r="TSB1153" s="237"/>
      <c r="TSC1153" s="237"/>
      <c r="TSD1153" s="237"/>
      <c r="TSE1153" s="237"/>
      <c r="TSF1153" s="237"/>
      <c r="TSG1153" s="237"/>
      <c r="TSH1153" s="237"/>
      <c r="TSI1153" s="237"/>
      <c r="TSJ1153" s="237"/>
      <c r="TSK1153" s="237"/>
      <c r="TSL1153" s="237"/>
      <c r="TSM1153" s="237"/>
      <c r="TSN1153" s="237"/>
      <c r="TSO1153" s="237"/>
      <c r="TSP1153" s="237"/>
      <c r="TSQ1153" s="237"/>
      <c r="TSR1153" s="237"/>
      <c r="TSS1153" s="237"/>
      <c r="TST1153" s="237"/>
      <c r="TSU1153" s="237"/>
      <c r="TSV1153" s="237"/>
      <c r="TSW1153" s="237"/>
      <c r="TSX1153" s="237"/>
      <c r="TSY1153" s="237"/>
      <c r="TSZ1153" s="237"/>
      <c r="TTA1153" s="237"/>
      <c r="TTB1153" s="237"/>
      <c r="TTC1153" s="237"/>
      <c r="TTD1153" s="237"/>
      <c r="TTE1153" s="237"/>
      <c r="TTF1153" s="237"/>
      <c r="TTG1153" s="237"/>
      <c r="TTH1153" s="237"/>
      <c r="TTI1153" s="237"/>
      <c r="TTJ1153" s="237"/>
      <c r="TTK1153" s="237"/>
      <c r="TTL1153" s="237"/>
      <c r="TTM1153" s="237"/>
      <c r="TTN1153" s="237"/>
      <c r="TTO1153" s="237"/>
      <c r="TTP1153" s="237"/>
      <c r="TTQ1153" s="237"/>
      <c r="TTR1153" s="237"/>
      <c r="TTS1153" s="237"/>
      <c r="TTT1153" s="237"/>
      <c r="TTU1153" s="237"/>
      <c r="TTV1153" s="237"/>
      <c r="TTW1153" s="237"/>
      <c r="TTX1153" s="237"/>
      <c r="TTY1153" s="237"/>
      <c r="TTZ1153" s="237"/>
      <c r="TUA1153" s="237"/>
      <c r="TUB1153" s="237"/>
      <c r="TUC1153" s="237"/>
      <c r="TUD1153" s="237"/>
      <c r="TUE1153" s="237"/>
      <c r="TUF1153" s="237"/>
      <c r="TUG1153" s="237"/>
      <c r="TUH1153" s="237"/>
      <c r="TUI1153" s="237"/>
      <c r="TUJ1153" s="237"/>
      <c r="TUK1153" s="237"/>
      <c r="TUL1153" s="237"/>
      <c r="TUM1153" s="237"/>
      <c r="TUN1153" s="237"/>
      <c r="TUO1153" s="237"/>
      <c r="TUP1153" s="237"/>
      <c r="TUQ1153" s="237"/>
      <c r="TUR1153" s="237"/>
      <c r="TUS1153" s="237"/>
      <c r="TUT1153" s="237"/>
      <c r="TUU1153" s="237"/>
      <c r="TUV1153" s="237"/>
      <c r="TUW1153" s="237"/>
      <c r="TUX1153" s="237"/>
      <c r="TUY1153" s="237"/>
      <c r="TUZ1153" s="237"/>
      <c r="TVA1153" s="237"/>
      <c r="TVB1153" s="237"/>
      <c r="TVC1153" s="237"/>
      <c r="TVD1153" s="237"/>
      <c r="TVE1153" s="237"/>
      <c r="TVF1153" s="237"/>
      <c r="TVG1153" s="237"/>
      <c r="TVH1153" s="237"/>
      <c r="TVI1153" s="237"/>
      <c r="TVJ1153" s="237"/>
      <c r="TVK1153" s="237"/>
      <c r="TVL1153" s="237"/>
      <c r="TVM1153" s="237"/>
      <c r="TVN1153" s="237"/>
      <c r="TVO1153" s="237"/>
      <c r="TVP1153" s="237"/>
      <c r="TVQ1153" s="237"/>
      <c r="TVR1153" s="237"/>
      <c r="TVS1153" s="237"/>
      <c r="TVT1153" s="237"/>
      <c r="TVU1153" s="237"/>
      <c r="TVV1153" s="237"/>
      <c r="TVW1153" s="237"/>
      <c r="TVX1153" s="237"/>
      <c r="TVY1153" s="237"/>
      <c r="TVZ1153" s="237"/>
      <c r="TWA1153" s="237"/>
      <c r="TWB1153" s="237"/>
      <c r="TWC1153" s="237"/>
      <c r="TWD1153" s="237"/>
      <c r="TWE1153" s="237"/>
      <c r="TWF1153" s="237"/>
      <c r="TWG1153" s="237"/>
      <c r="TWH1153" s="237"/>
      <c r="TWI1153" s="237"/>
      <c r="TWJ1153" s="237"/>
      <c r="TWK1153" s="237"/>
      <c r="TWL1153" s="237"/>
      <c r="TWM1153" s="237"/>
      <c r="TWN1153" s="237"/>
      <c r="TWO1153" s="237"/>
      <c r="TWP1153" s="237"/>
      <c r="TWQ1153" s="237"/>
      <c r="TWR1153" s="237"/>
      <c r="TWS1153" s="237"/>
      <c r="TWT1153" s="237"/>
      <c r="TWU1153" s="237"/>
      <c r="TWV1153" s="237"/>
      <c r="TWW1153" s="237"/>
      <c r="TWX1153" s="237"/>
      <c r="TWY1153" s="237"/>
      <c r="TWZ1153" s="237"/>
      <c r="TXA1153" s="237"/>
      <c r="TXB1153" s="237"/>
      <c r="TXC1153" s="237"/>
      <c r="TXD1153" s="237"/>
      <c r="TXE1153" s="237"/>
      <c r="TXF1153" s="237"/>
      <c r="TXG1153" s="237"/>
      <c r="TXH1153" s="237"/>
      <c r="TXI1153" s="237"/>
      <c r="TXJ1153" s="237"/>
      <c r="TXK1153" s="237"/>
      <c r="TXL1153" s="237"/>
      <c r="TXM1153" s="237"/>
      <c r="TXN1153" s="237"/>
      <c r="TXO1153" s="237"/>
      <c r="TXP1153" s="237"/>
      <c r="TXQ1153" s="237"/>
      <c r="TXR1153" s="237"/>
      <c r="TXS1153" s="237"/>
      <c r="TXT1153" s="237"/>
      <c r="TXU1153" s="237"/>
      <c r="TXV1153" s="237"/>
      <c r="TXW1153" s="237"/>
      <c r="TXX1153" s="237"/>
      <c r="TXY1153" s="237"/>
      <c r="TXZ1153" s="237"/>
      <c r="TYA1153" s="237"/>
      <c r="TYB1153" s="237"/>
      <c r="TYC1153" s="237"/>
      <c r="TYD1153" s="237"/>
      <c r="TYE1153" s="237"/>
      <c r="TYF1153" s="237"/>
      <c r="TYG1153" s="237"/>
      <c r="TYH1153" s="237"/>
      <c r="TYI1153" s="237"/>
      <c r="TYJ1153" s="237"/>
      <c r="TYK1153" s="237"/>
      <c r="TYL1153" s="237"/>
      <c r="TYM1153" s="237"/>
      <c r="TYN1153" s="237"/>
      <c r="TYO1153" s="237"/>
      <c r="TYP1153" s="237"/>
      <c r="TYQ1153" s="237"/>
      <c r="TYR1153" s="237"/>
      <c r="TYS1153" s="237"/>
      <c r="TYT1153" s="237"/>
      <c r="TYU1153" s="237"/>
      <c r="TYV1153" s="237"/>
      <c r="TYW1153" s="237"/>
      <c r="TYX1153" s="237"/>
      <c r="TYY1153" s="237"/>
      <c r="TYZ1153" s="237"/>
      <c r="TZA1153" s="237"/>
      <c r="TZB1153" s="237"/>
      <c r="TZC1153" s="237"/>
      <c r="TZD1153" s="237"/>
      <c r="TZE1153" s="237"/>
      <c r="TZF1153" s="237"/>
      <c r="TZG1153" s="237"/>
      <c r="TZH1153" s="237"/>
      <c r="TZI1153" s="237"/>
      <c r="TZJ1153" s="237"/>
      <c r="TZK1153" s="237"/>
      <c r="TZL1153" s="237"/>
      <c r="TZM1153" s="237"/>
      <c r="TZN1153" s="237"/>
      <c r="TZO1153" s="237"/>
      <c r="TZP1153" s="237"/>
      <c r="TZQ1153" s="237"/>
      <c r="TZR1153" s="237"/>
      <c r="TZS1153" s="237"/>
      <c r="TZT1153" s="237"/>
      <c r="TZU1153" s="237"/>
      <c r="TZV1153" s="237"/>
      <c r="TZW1153" s="237"/>
      <c r="TZX1153" s="237"/>
      <c r="TZY1153" s="237"/>
      <c r="TZZ1153" s="237"/>
      <c r="UAA1153" s="237"/>
      <c r="UAB1153" s="237"/>
      <c r="UAC1153" s="237"/>
      <c r="UAD1153" s="237"/>
      <c r="UAE1153" s="237"/>
      <c r="UAF1153" s="237"/>
      <c r="UAG1153" s="237"/>
      <c r="UAH1153" s="237"/>
      <c r="UAI1153" s="237"/>
      <c r="UAJ1153" s="237"/>
      <c r="UAK1153" s="237"/>
      <c r="UAL1153" s="237"/>
      <c r="UAM1153" s="237"/>
      <c r="UAN1153" s="237"/>
      <c r="UAO1153" s="237"/>
      <c r="UAP1153" s="237"/>
      <c r="UAQ1153" s="237"/>
      <c r="UAR1153" s="237"/>
      <c r="UAS1153" s="237"/>
      <c r="UAT1153" s="237"/>
      <c r="UAU1153" s="237"/>
      <c r="UAV1153" s="237"/>
      <c r="UAW1153" s="237"/>
      <c r="UAX1153" s="237"/>
      <c r="UAY1153" s="237"/>
      <c r="UAZ1153" s="237"/>
      <c r="UBA1153" s="237"/>
      <c r="UBB1153" s="237"/>
      <c r="UBC1153" s="237"/>
      <c r="UBD1153" s="237"/>
      <c r="UBE1153" s="237"/>
      <c r="UBF1153" s="237"/>
      <c r="UBG1153" s="237"/>
      <c r="UBH1153" s="237"/>
      <c r="UBI1153" s="237"/>
      <c r="UBJ1153" s="237"/>
      <c r="UBK1153" s="237"/>
      <c r="UBL1153" s="237"/>
      <c r="UBM1153" s="237"/>
      <c r="UBN1153" s="237"/>
      <c r="UBO1153" s="237"/>
      <c r="UBP1153" s="237"/>
      <c r="UBQ1153" s="237"/>
      <c r="UBR1153" s="237"/>
      <c r="UBS1153" s="237"/>
      <c r="UBT1153" s="237"/>
      <c r="UBU1153" s="237"/>
      <c r="UBV1153" s="237"/>
      <c r="UBW1153" s="237"/>
      <c r="UBX1153" s="237"/>
      <c r="UBY1153" s="237"/>
      <c r="UBZ1153" s="237"/>
      <c r="UCA1153" s="237"/>
      <c r="UCB1153" s="237"/>
      <c r="UCC1153" s="237"/>
      <c r="UCD1153" s="237"/>
      <c r="UCE1153" s="237"/>
      <c r="UCF1153" s="237"/>
      <c r="UCG1153" s="237"/>
      <c r="UCH1153" s="237"/>
      <c r="UCI1153" s="237"/>
      <c r="UCJ1153" s="237"/>
      <c r="UCK1153" s="237"/>
      <c r="UCL1153" s="237"/>
      <c r="UCM1153" s="237"/>
      <c r="UCN1153" s="237"/>
      <c r="UCO1153" s="237"/>
      <c r="UCP1153" s="237"/>
      <c r="UCQ1153" s="237"/>
      <c r="UCR1153" s="237"/>
      <c r="UCS1153" s="237"/>
      <c r="UCT1153" s="237"/>
      <c r="UCU1153" s="237"/>
      <c r="UCV1153" s="237"/>
      <c r="UCW1153" s="237"/>
      <c r="UCX1153" s="237"/>
      <c r="UCY1153" s="237"/>
      <c r="UCZ1153" s="237"/>
      <c r="UDA1153" s="237"/>
      <c r="UDB1153" s="237"/>
      <c r="UDC1153" s="237"/>
      <c r="UDD1153" s="237"/>
      <c r="UDE1153" s="237"/>
      <c r="UDF1153" s="237"/>
      <c r="UDG1153" s="237"/>
      <c r="UDH1153" s="237"/>
      <c r="UDI1153" s="237"/>
      <c r="UDJ1153" s="237"/>
      <c r="UDK1153" s="237"/>
      <c r="UDL1153" s="237"/>
      <c r="UDM1153" s="237"/>
      <c r="UDN1153" s="237"/>
      <c r="UDO1153" s="237"/>
      <c r="UDP1153" s="237"/>
      <c r="UDQ1153" s="237"/>
      <c r="UDR1153" s="237"/>
      <c r="UDS1153" s="237"/>
      <c r="UDT1153" s="237"/>
      <c r="UDU1153" s="237"/>
      <c r="UDV1153" s="237"/>
      <c r="UDW1153" s="237"/>
      <c r="UDX1153" s="237"/>
      <c r="UDY1153" s="237"/>
      <c r="UDZ1153" s="237"/>
      <c r="UEA1153" s="237"/>
      <c r="UEB1153" s="237"/>
      <c r="UEC1153" s="237"/>
      <c r="UED1153" s="237"/>
      <c r="UEE1153" s="237"/>
      <c r="UEF1153" s="237"/>
      <c r="UEG1153" s="237"/>
      <c r="UEH1153" s="237"/>
      <c r="UEI1153" s="237"/>
      <c r="UEJ1153" s="237"/>
      <c r="UEK1153" s="237"/>
      <c r="UEL1153" s="237"/>
      <c r="UEM1153" s="237"/>
      <c r="UEN1153" s="237"/>
      <c r="UEO1153" s="237"/>
      <c r="UEP1153" s="237"/>
      <c r="UEQ1153" s="237"/>
      <c r="UER1153" s="237"/>
      <c r="UES1153" s="237"/>
      <c r="UET1153" s="237"/>
      <c r="UEU1153" s="237"/>
      <c r="UEV1153" s="237"/>
      <c r="UEW1153" s="237"/>
      <c r="UEX1153" s="237"/>
      <c r="UEY1153" s="237"/>
      <c r="UEZ1153" s="237"/>
      <c r="UFA1153" s="237"/>
      <c r="UFB1153" s="237"/>
      <c r="UFC1153" s="237"/>
      <c r="UFD1153" s="237"/>
      <c r="UFE1153" s="237"/>
      <c r="UFF1153" s="237"/>
      <c r="UFG1153" s="237"/>
      <c r="UFH1153" s="237"/>
      <c r="UFI1153" s="237"/>
      <c r="UFJ1153" s="237"/>
      <c r="UFK1153" s="237"/>
      <c r="UFL1153" s="237"/>
      <c r="UFM1153" s="237"/>
      <c r="UFN1153" s="237"/>
      <c r="UFO1153" s="237"/>
      <c r="UFP1153" s="237"/>
      <c r="UFQ1153" s="237"/>
      <c r="UFR1153" s="237"/>
      <c r="UFS1153" s="237"/>
      <c r="UFT1153" s="237"/>
      <c r="UFU1153" s="237"/>
      <c r="UFV1153" s="237"/>
      <c r="UFW1153" s="237"/>
      <c r="UFX1153" s="237"/>
      <c r="UFY1153" s="237"/>
      <c r="UFZ1153" s="237"/>
      <c r="UGA1153" s="237"/>
      <c r="UGB1153" s="237"/>
      <c r="UGC1153" s="237"/>
      <c r="UGD1153" s="237"/>
      <c r="UGE1153" s="237"/>
      <c r="UGF1153" s="237"/>
      <c r="UGG1153" s="237"/>
      <c r="UGH1153" s="237"/>
      <c r="UGI1153" s="237"/>
      <c r="UGJ1153" s="237"/>
      <c r="UGK1153" s="237"/>
      <c r="UGL1153" s="237"/>
      <c r="UGM1153" s="237"/>
      <c r="UGN1153" s="237"/>
      <c r="UGO1153" s="237"/>
      <c r="UGP1153" s="237"/>
      <c r="UGQ1153" s="237"/>
      <c r="UGR1153" s="237"/>
      <c r="UGS1153" s="237"/>
      <c r="UGT1153" s="237"/>
      <c r="UGU1153" s="237"/>
      <c r="UGV1153" s="237"/>
      <c r="UGW1153" s="237"/>
      <c r="UGX1153" s="237"/>
      <c r="UGY1153" s="237"/>
      <c r="UGZ1153" s="237"/>
      <c r="UHA1153" s="237"/>
      <c r="UHB1153" s="237"/>
      <c r="UHC1153" s="237"/>
      <c r="UHD1153" s="237"/>
      <c r="UHE1153" s="237"/>
      <c r="UHF1153" s="237"/>
      <c r="UHG1153" s="237"/>
      <c r="UHH1153" s="237"/>
      <c r="UHI1153" s="237"/>
      <c r="UHJ1153" s="237"/>
      <c r="UHK1153" s="237"/>
      <c r="UHL1153" s="237"/>
      <c r="UHM1153" s="237"/>
      <c r="UHN1153" s="237"/>
      <c r="UHO1153" s="237"/>
      <c r="UHP1153" s="237"/>
      <c r="UHQ1153" s="237"/>
      <c r="UHR1153" s="237"/>
      <c r="UHS1153" s="237"/>
      <c r="UHT1153" s="237"/>
      <c r="UHU1153" s="237"/>
      <c r="UHV1153" s="237"/>
      <c r="UHW1153" s="237"/>
      <c r="UHX1153" s="237"/>
      <c r="UHY1153" s="237"/>
      <c r="UHZ1153" s="237"/>
      <c r="UIA1153" s="237"/>
      <c r="UIB1153" s="237"/>
      <c r="UIC1153" s="237"/>
      <c r="UID1153" s="237"/>
      <c r="UIE1153" s="237"/>
      <c r="UIF1153" s="237"/>
      <c r="UIG1153" s="237"/>
      <c r="UIH1153" s="237"/>
      <c r="UII1153" s="237"/>
      <c r="UIJ1153" s="237"/>
      <c r="UIK1153" s="237"/>
      <c r="UIL1153" s="237"/>
      <c r="UIM1153" s="237"/>
      <c r="UIN1153" s="237"/>
      <c r="UIO1153" s="237"/>
      <c r="UIP1153" s="237"/>
      <c r="UIQ1153" s="237"/>
      <c r="UIR1153" s="237"/>
      <c r="UIS1153" s="237"/>
      <c r="UIT1153" s="237"/>
      <c r="UIU1153" s="237"/>
      <c r="UIV1153" s="237"/>
      <c r="UIW1153" s="237"/>
      <c r="UIX1153" s="237"/>
      <c r="UIY1153" s="237"/>
      <c r="UIZ1153" s="237"/>
      <c r="UJA1153" s="237"/>
      <c r="UJB1153" s="237"/>
      <c r="UJC1153" s="237"/>
      <c r="UJD1153" s="237"/>
      <c r="UJE1153" s="237"/>
      <c r="UJF1153" s="237"/>
      <c r="UJG1153" s="237"/>
      <c r="UJH1153" s="237"/>
      <c r="UJI1153" s="237"/>
      <c r="UJJ1153" s="237"/>
      <c r="UJK1153" s="237"/>
      <c r="UJL1153" s="237"/>
      <c r="UJM1153" s="237"/>
      <c r="UJN1153" s="237"/>
      <c r="UJO1153" s="237"/>
      <c r="UJP1153" s="237"/>
      <c r="UJQ1153" s="237"/>
      <c r="UJR1153" s="237"/>
      <c r="UJS1153" s="237"/>
      <c r="UJT1153" s="237"/>
      <c r="UJU1153" s="237"/>
      <c r="UJV1153" s="237"/>
      <c r="UJW1153" s="237"/>
      <c r="UJX1153" s="237"/>
      <c r="UJY1153" s="237"/>
      <c r="UJZ1153" s="237"/>
      <c r="UKA1153" s="237"/>
      <c r="UKB1153" s="237"/>
      <c r="UKC1153" s="237"/>
      <c r="UKD1153" s="237"/>
      <c r="UKE1153" s="237"/>
      <c r="UKF1153" s="237"/>
      <c r="UKG1153" s="237"/>
      <c r="UKH1153" s="237"/>
      <c r="UKI1153" s="237"/>
      <c r="UKJ1153" s="237"/>
      <c r="UKK1153" s="237"/>
      <c r="UKL1153" s="237"/>
      <c r="UKM1153" s="237"/>
      <c r="UKN1153" s="237"/>
      <c r="UKO1153" s="237"/>
      <c r="UKP1153" s="237"/>
      <c r="UKQ1153" s="237"/>
      <c r="UKR1153" s="237"/>
      <c r="UKS1153" s="237"/>
      <c r="UKT1153" s="237"/>
      <c r="UKU1153" s="237"/>
      <c r="UKV1153" s="237"/>
      <c r="UKW1153" s="237"/>
      <c r="UKX1153" s="237"/>
      <c r="UKY1153" s="237"/>
      <c r="UKZ1153" s="237"/>
      <c r="ULA1153" s="237"/>
      <c r="ULB1153" s="237"/>
      <c r="ULC1153" s="237"/>
      <c r="ULD1153" s="237"/>
      <c r="ULE1153" s="237"/>
      <c r="ULF1153" s="237"/>
      <c r="ULG1153" s="237"/>
      <c r="ULH1153" s="237"/>
      <c r="ULI1153" s="237"/>
      <c r="ULJ1153" s="237"/>
      <c r="ULK1153" s="237"/>
      <c r="ULL1153" s="237"/>
      <c r="ULM1153" s="237"/>
      <c r="ULN1153" s="237"/>
      <c r="ULO1153" s="237"/>
      <c r="ULP1153" s="237"/>
      <c r="ULQ1153" s="237"/>
      <c r="ULR1153" s="237"/>
      <c r="ULS1153" s="237"/>
      <c r="ULT1153" s="237"/>
      <c r="ULU1153" s="237"/>
      <c r="ULV1153" s="237"/>
      <c r="ULW1153" s="237"/>
      <c r="ULX1153" s="237"/>
      <c r="ULY1153" s="237"/>
      <c r="ULZ1153" s="237"/>
      <c r="UMA1153" s="237"/>
      <c r="UMB1153" s="237"/>
      <c r="UMC1153" s="237"/>
      <c r="UMD1153" s="237"/>
      <c r="UME1153" s="237"/>
      <c r="UMF1153" s="237"/>
      <c r="UMG1153" s="237"/>
      <c r="UMH1153" s="237"/>
      <c r="UMI1153" s="237"/>
      <c r="UMJ1153" s="237"/>
      <c r="UMK1153" s="237"/>
      <c r="UML1153" s="237"/>
      <c r="UMM1153" s="237"/>
      <c r="UMN1153" s="237"/>
      <c r="UMO1153" s="237"/>
      <c r="UMP1153" s="237"/>
      <c r="UMQ1153" s="237"/>
      <c r="UMR1153" s="237"/>
      <c r="UMS1153" s="237"/>
      <c r="UMT1153" s="237"/>
      <c r="UMU1153" s="237"/>
      <c r="UMV1153" s="237"/>
      <c r="UMW1153" s="237"/>
      <c r="UMX1153" s="237"/>
      <c r="UMY1153" s="237"/>
      <c r="UMZ1153" s="237"/>
      <c r="UNA1153" s="237"/>
      <c r="UNB1153" s="237"/>
      <c r="UNC1153" s="237"/>
      <c r="UND1153" s="237"/>
      <c r="UNE1153" s="237"/>
      <c r="UNF1153" s="237"/>
      <c r="UNG1153" s="237"/>
      <c r="UNH1153" s="237"/>
      <c r="UNI1153" s="237"/>
      <c r="UNJ1153" s="237"/>
      <c r="UNK1153" s="237"/>
      <c r="UNL1153" s="237"/>
      <c r="UNM1153" s="237"/>
      <c r="UNN1153" s="237"/>
      <c r="UNO1153" s="237"/>
      <c r="UNP1153" s="237"/>
      <c r="UNQ1153" s="237"/>
      <c r="UNR1153" s="237"/>
      <c r="UNS1153" s="237"/>
      <c r="UNT1153" s="237"/>
      <c r="UNU1153" s="237"/>
      <c r="UNV1153" s="237"/>
      <c r="UNW1153" s="237"/>
      <c r="UNX1153" s="237"/>
      <c r="UNY1153" s="237"/>
      <c r="UNZ1153" s="237"/>
      <c r="UOA1153" s="237"/>
      <c r="UOB1153" s="237"/>
      <c r="UOC1153" s="237"/>
      <c r="UOD1153" s="237"/>
      <c r="UOE1153" s="237"/>
      <c r="UOF1153" s="237"/>
      <c r="UOG1153" s="237"/>
      <c r="UOH1153" s="237"/>
      <c r="UOI1153" s="237"/>
      <c r="UOJ1153" s="237"/>
      <c r="UOK1153" s="237"/>
      <c r="UOL1153" s="237"/>
      <c r="UOM1153" s="237"/>
      <c r="UON1153" s="237"/>
      <c r="UOO1153" s="237"/>
      <c r="UOP1153" s="237"/>
      <c r="UOQ1153" s="237"/>
      <c r="UOR1153" s="237"/>
      <c r="UOS1153" s="237"/>
      <c r="UOT1153" s="237"/>
      <c r="UOU1153" s="237"/>
      <c r="UOV1153" s="237"/>
      <c r="UOW1153" s="237"/>
      <c r="UOX1153" s="237"/>
      <c r="UOY1153" s="237"/>
      <c r="UOZ1153" s="237"/>
      <c r="UPA1153" s="237"/>
      <c r="UPB1153" s="237"/>
      <c r="UPC1153" s="237"/>
      <c r="UPD1153" s="237"/>
      <c r="UPE1153" s="237"/>
      <c r="UPF1153" s="237"/>
      <c r="UPG1153" s="237"/>
      <c r="UPH1153" s="237"/>
      <c r="UPI1153" s="237"/>
      <c r="UPJ1153" s="237"/>
      <c r="UPK1153" s="237"/>
      <c r="UPL1153" s="237"/>
      <c r="UPM1153" s="237"/>
      <c r="UPN1153" s="237"/>
      <c r="UPO1153" s="237"/>
      <c r="UPP1153" s="237"/>
      <c r="UPQ1153" s="237"/>
      <c r="UPR1153" s="237"/>
      <c r="UPS1153" s="237"/>
      <c r="UPT1153" s="237"/>
      <c r="UPU1153" s="237"/>
      <c r="UPV1153" s="237"/>
      <c r="UPW1153" s="237"/>
      <c r="UPX1153" s="237"/>
      <c r="UPY1153" s="237"/>
      <c r="UPZ1153" s="237"/>
      <c r="UQA1153" s="237"/>
      <c r="UQB1153" s="237"/>
      <c r="UQC1153" s="237"/>
      <c r="UQD1153" s="237"/>
      <c r="UQE1153" s="237"/>
      <c r="UQF1153" s="237"/>
      <c r="UQG1153" s="237"/>
      <c r="UQH1153" s="237"/>
      <c r="UQI1153" s="237"/>
      <c r="UQJ1153" s="237"/>
      <c r="UQK1153" s="237"/>
      <c r="UQL1153" s="237"/>
      <c r="UQM1153" s="237"/>
      <c r="UQN1153" s="237"/>
      <c r="UQO1153" s="237"/>
      <c r="UQP1153" s="237"/>
      <c r="UQQ1153" s="237"/>
      <c r="UQR1153" s="237"/>
      <c r="UQS1153" s="237"/>
      <c r="UQT1153" s="237"/>
      <c r="UQU1153" s="237"/>
      <c r="UQV1153" s="237"/>
      <c r="UQW1153" s="237"/>
      <c r="UQX1153" s="237"/>
      <c r="UQY1153" s="237"/>
      <c r="UQZ1153" s="237"/>
      <c r="URA1153" s="237"/>
      <c r="URB1153" s="237"/>
      <c r="URC1153" s="237"/>
      <c r="URD1153" s="237"/>
      <c r="URE1153" s="237"/>
      <c r="URF1153" s="237"/>
      <c r="URG1153" s="237"/>
      <c r="URH1153" s="237"/>
      <c r="URI1153" s="237"/>
      <c r="URJ1153" s="237"/>
      <c r="URK1153" s="237"/>
      <c r="URL1153" s="237"/>
      <c r="URM1153" s="237"/>
      <c r="URN1153" s="237"/>
      <c r="URO1153" s="237"/>
      <c r="URP1153" s="237"/>
      <c r="URQ1153" s="237"/>
      <c r="URR1153" s="237"/>
      <c r="URS1153" s="237"/>
      <c r="URT1153" s="237"/>
      <c r="URU1153" s="237"/>
      <c r="URV1153" s="237"/>
      <c r="URW1153" s="237"/>
      <c r="URX1153" s="237"/>
      <c r="URY1153" s="237"/>
      <c r="URZ1153" s="237"/>
      <c r="USA1153" s="237"/>
      <c r="USB1153" s="237"/>
      <c r="USC1153" s="237"/>
      <c r="USD1153" s="237"/>
      <c r="USE1153" s="237"/>
      <c r="USF1153" s="237"/>
      <c r="USG1153" s="237"/>
      <c r="USH1153" s="237"/>
      <c r="USI1153" s="237"/>
      <c r="USJ1153" s="237"/>
      <c r="USK1153" s="237"/>
      <c r="USL1153" s="237"/>
      <c r="USM1153" s="237"/>
      <c r="USN1153" s="237"/>
      <c r="USO1153" s="237"/>
      <c r="USP1153" s="237"/>
      <c r="USQ1153" s="237"/>
      <c r="USR1153" s="237"/>
      <c r="USS1153" s="237"/>
      <c r="UST1153" s="237"/>
      <c r="USU1153" s="237"/>
      <c r="USV1153" s="237"/>
      <c r="USW1153" s="237"/>
      <c r="USX1153" s="237"/>
      <c r="USY1153" s="237"/>
      <c r="USZ1153" s="237"/>
      <c r="UTA1153" s="237"/>
      <c r="UTB1153" s="237"/>
      <c r="UTC1153" s="237"/>
      <c r="UTD1153" s="237"/>
      <c r="UTE1153" s="237"/>
      <c r="UTF1153" s="237"/>
      <c r="UTG1153" s="237"/>
      <c r="UTH1153" s="237"/>
      <c r="UTI1153" s="237"/>
      <c r="UTJ1153" s="237"/>
      <c r="UTK1153" s="237"/>
      <c r="UTL1153" s="237"/>
      <c r="UTM1153" s="237"/>
      <c r="UTN1153" s="237"/>
      <c r="UTO1153" s="237"/>
      <c r="UTP1153" s="237"/>
      <c r="UTQ1153" s="237"/>
      <c r="UTR1153" s="237"/>
      <c r="UTS1153" s="237"/>
      <c r="UTT1153" s="237"/>
      <c r="UTU1153" s="237"/>
      <c r="UTV1153" s="237"/>
      <c r="UTW1153" s="237"/>
      <c r="UTX1153" s="237"/>
      <c r="UTY1153" s="237"/>
      <c r="UTZ1153" s="237"/>
      <c r="UUA1153" s="237"/>
      <c r="UUB1153" s="237"/>
      <c r="UUC1153" s="237"/>
      <c r="UUD1153" s="237"/>
      <c r="UUE1153" s="237"/>
      <c r="UUF1153" s="237"/>
      <c r="UUG1153" s="237"/>
      <c r="UUH1153" s="237"/>
      <c r="UUI1153" s="237"/>
      <c r="UUJ1153" s="237"/>
      <c r="UUK1153" s="237"/>
      <c r="UUL1153" s="237"/>
      <c r="UUM1153" s="237"/>
      <c r="UUN1153" s="237"/>
      <c r="UUO1153" s="237"/>
      <c r="UUP1153" s="237"/>
      <c r="UUQ1153" s="237"/>
      <c r="UUR1153" s="237"/>
      <c r="UUS1153" s="237"/>
      <c r="UUT1153" s="237"/>
      <c r="UUU1153" s="237"/>
      <c r="UUV1153" s="237"/>
      <c r="UUW1153" s="237"/>
      <c r="UUX1153" s="237"/>
      <c r="UUY1153" s="237"/>
      <c r="UUZ1153" s="237"/>
      <c r="UVA1153" s="237"/>
      <c r="UVB1153" s="237"/>
      <c r="UVC1153" s="237"/>
      <c r="UVD1153" s="237"/>
      <c r="UVE1153" s="237"/>
      <c r="UVF1153" s="237"/>
      <c r="UVG1153" s="237"/>
      <c r="UVH1153" s="237"/>
      <c r="UVI1153" s="237"/>
      <c r="UVJ1153" s="237"/>
      <c r="UVK1153" s="237"/>
      <c r="UVL1153" s="237"/>
      <c r="UVM1153" s="237"/>
      <c r="UVN1153" s="237"/>
      <c r="UVO1153" s="237"/>
      <c r="UVP1153" s="237"/>
      <c r="UVQ1153" s="237"/>
      <c r="UVR1153" s="237"/>
      <c r="UVS1153" s="237"/>
      <c r="UVT1153" s="237"/>
      <c r="UVU1153" s="237"/>
      <c r="UVV1153" s="237"/>
      <c r="UVW1153" s="237"/>
      <c r="UVX1153" s="237"/>
      <c r="UVY1153" s="237"/>
      <c r="UVZ1153" s="237"/>
      <c r="UWA1153" s="237"/>
      <c r="UWB1153" s="237"/>
      <c r="UWC1153" s="237"/>
      <c r="UWD1153" s="237"/>
      <c r="UWE1153" s="237"/>
      <c r="UWF1153" s="237"/>
      <c r="UWG1153" s="237"/>
      <c r="UWH1153" s="237"/>
      <c r="UWI1153" s="237"/>
      <c r="UWJ1153" s="237"/>
      <c r="UWK1153" s="237"/>
      <c r="UWL1153" s="237"/>
      <c r="UWM1153" s="237"/>
      <c r="UWN1153" s="237"/>
      <c r="UWO1153" s="237"/>
      <c r="UWP1153" s="237"/>
      <c r="UWQ1153" s="237"/>
      <c r="UWR1153" s="237"/>
      <c r="UWS1153" s="237"/>
      <c r="UWT1153" s="237"/>
      <c r="UWU1153" s="237"/>
      <c r="UWV1153" s="237"/>
      <c r="UWW1153" s="237"/>
      <c r="UWX1153" s="237"/>
      <c r="UWY1153" s="237"/>
      <c r="UWZ1153" s="237"/>
      <c r="UXA1153" s="237"/>
      <c r="UXB1153" s="237"/>
      <c r="UXC1153" s="237"/>
      <c r="UXD1153" s="237"/>
      <c r="UXE1153" s="237"/>
      <c r="UXF1153" s="237"/>
      <c r="UXG1153" s="237"/>
      <c r="UXH1153" s="237"/>
      <c r="UXI1153" s="237"/>
      <c r="UXJ1153" s="237"/>
      <c r="UXK1153" s="237"/>
      <c r="UXL1153" s="237"/>
      <c r="UXM1153" s="237"/>
      <c r="UXN1153" s="237"/>
      <c r="UXO1153" s="237"/>
      <c r="UXP1153" s="237"/>
      <c r="UXQ1153" s="237"/>
      <c r="UXR1153" s="237"/>
      <c r="UXS1153" s="237"/>
      <c r="UXT1153" s="237"/>
      <c r="UXU1153" s="237"/>
      <c r="UXV1153" s="237"/>
      <c r="UXW1153" s="237"/>
      <c r="UXX1153" s="237"/>
      <c r="UXY1153" s="237"/>
      <c r="UXZ1153" s="237"/>
      <c r="UYA1153" s="237"/>
      <c r="UYB1153" s="237"/>
      <c r="UYC1153" s="237"/>
      <c r="UYD1153" s="237"/>
      <c r="UYE1153" s="237"/>
      <c r="UYF1153" s="237"/>
      <c r="UYG1153" s="237"/>
      <c r="UYH1153" s="237"/>
      <c r="UYI1153" s="237"/>
      <c r="UYJ1153" s="237"/>
      <c r="UYK1153" s="237"/>
      <c r="UYL1153" s="237"/>
      <c r="UYM1153" s="237"/>
      <c r="UYN1153" s="237"/>
      <c r="UYO1153" s="237"/>
      <c r="UYP1153" s="237"/>
      <c r="UYQ1153" s="237"/>
      <c r="UYR1153" s="237"/>
      <c r="UYS1153" s="237"/>
      <c r="UYT1153" s="237"/>
      <c r="UYU1153" s="237"/>
      <c r="UYV1153" s="237"/>
      <c r="UYW1153" s="237"/>
      <c r="UYX1153" s="237"/>
      <c r="UYY1153" s="237"/>
      <c r="UYZ1153" s="237"/>
      <c r="UZA1153" s="237"/>
      <c r="UZB1153" s="237"/>
      <c r="UZC1153" s="237"/>
      <c r="UZD1153" s="237"/>
      <c r="UZE1153" s="237"/>
      <c r="UZF1153" s="237"/>
      <c r="UZG1153" s="237"/>
      <c r="UZH1153" s="237"/>
      <c r="UZI1153" s="237"/>
      <c r="UZJ1153" s="237"/>
      <c r="UZK1153" s="237"/>
      <c r="UZL1153" s="237"/>
      <c r="UZM1153" s="237"/>
      <c r="UZN1153" s="237"/>
      <c r="UZO1153" s="237"/>
      <c r="UZP1153" s="237"/>
      <c r="UZQ1153" s="237"/>
      <c r="UZR1153" s="237"/>
      <c r="UZS1153" s="237"/>
      <c r="UZT1153" s="237"/>
      <c r="UZU1153" s="237"/>
      <c r="UZV1153" s="237"/>
      <c r="UZW1153" s="237"/>
      <c r="UZX1153" s="237"/>
      <c r="UZY1153" s="237"/>
      <c r="UZZ1153" s="237"/>
      <c r="VAA1153" s="237"/>
      <c r="VAB1153" s="237"/>
      <c r="VAC1153" s="237"/>
      <c r="VAD1153" s="237"/>
      <c r="VAE1153" s="237"/>
      <c r="VAF1153" s="237"/>
      <c r="VAG1153" s="237"/>
      <c r="VAH1153" s="237"/>
      <c r="VAI1153" s="237"/>
      <c r="VAJ1153" s="237"/>
      <c r="VAK1153" s="237"/>
      <c r="VAL1153" s="237"/>
      <c r="VAM1153" s="237"/>
      <c r="VAN1153" s="237"/>
      <c r="VAO1153" s="237"/>
      <c r="VAP1153" s="237"/>
      <c r="VAQ1153" s="237"/>
      <c r="VAR1153" s="237"/>
      <c r="VAS1153" s="237"/>
      <c r="VAT1153" s="237"/>
      <c r="VAU1153" s="237"/>
      <c r="VAV1153" s="237"/>
      <c r="VAW1153" s="237"/>
      <c r="VAX1153" s="237"/>
      <c r="VAY1153" s="237"/>
      <c r="VAZ1153" s="237"/>
      <c r="VBA1153" s="237"/>
      <c r="VBB1153" s="237"/>
      <c r="VBC1153" s="237"/>
      <c r="VBD1153" s="237"/>
      <c r="VBE1153" s="237"/>
      <c r="VBF1153" s="237"/>
      <c r="VBG1153" s="237"/>
      <c r="VBH1153" s="237"/>
      <c r="VBI1153" s="237"/>
      <c r="VBJ1153" s="237"/>
      <c r="VBK1153" s="237"/>
      <c r="VBL1153" s="237"/>
      <c r="VBM1153" s="237"/>
      <c r="VBN1153" s="237"/>
      <c r="VBO1153" s="237"/>
      <c r="VBP1153" s="237"/>
      <c r="VBQ1153" s="237"/>
      <c r="VBR1153" s="237"/>
      <c r="VBS1153" s="237"/>
      <c r="VBT1153" s="237"/>
      <c r="VBU1153" s="237"/>
      <c r="VBV1153" s="237"/>
      <c r="VBW1153" s="237"/>
      <c r="VBX1153" s="237"/>
      <c r="VBY1153" s="237"/>
      <c r="VBZ1153" s="237"/>
      <c r="VCA1153" s="237"/>
      <c r="VCB1153" s="237"/>
      <c r="VCC1153" s="237"/>
      <c r="VCD1153" s="237"/>
      <c r="VCE1153" s="237"/>
      <c r="VCF1153" s="237"/>
      <c r="VCG1153" s="237"/>
      <c r="VCH1153" s="237"/>
      <c r="VCI1153" s="237"/>
      <c r="VCJ1153" s="237"/>
      <c r="VCK1153" s="237"/>
      <c r="VCL1153" s="237"/>
      <c r="VCM1153" s="237"/>
      <c r="VCN1153" s="237"/>
      <c r="VCO1153" s="237"/>
      <c r="VCP1153" s="237"/>
      <c r="VCQ1153" s="237"/>
      <c r="VCR1153" s="237"/>
      <c r="VCS1153" s="237"/>
      <c r="VCT1153" s="237"/>
      <c r="VCU1153" s="237"/>
      <c r="VCV1153" s="237"/>
      <c r="VCW1153" s="237"/>
      <c r="VCX1153" s="237"/>
      <c r="VCY1153" s="237"/>
      <c r="VCZ1153" s="237"/>
      <c r="VDA1153" s="237"/>
      <c r="VDB1153" s="237"/>
      <c r="VDC1153" s="237"/>
      <c r="VDD1153" s="237"/>
      <c r="VDE1153" s="237"/>
      <c r="VDF1153" s="237"/>
      <c r="VDG1153" s="237"/>
      <c r="VDH1153" s="237"/>
      <c r="VDI1153" s="237"/>
      <c r="VDJ1153" s="237"/>
      <c r="VDK1153" s="237"/>
      <c r="VDL1153" s="237"/>
      <c r="VDM1153" s="237"/>
      <c r="VDN1153" s="237"/>
      <c r="VDO1153" s="237"/>
      <c r="VDP1153" s="237"/>
      <c r="VDQ1153" s="237"/>
      <c r="VDR1153" s="237"/>
      <c r="VDS1153" s="237"/>
      <c r="VDT1153" s="237"/>
      <c r="VDU1153" s="237"/>
      <c r="VDV1153" s="237"/>
      <c r="VDW1153" s="237"/>
      <c r="VDX1153" s="237"/>
      <c r="VDY1153" s="237"/>
      <c r="VDZ1153" s="237"/>
      <c r="VEA1153" s="237"/>
      <c r="VEB1153" s="237"/>
      <c r="VEC1153" s="237"/>
      <c r="VED1153" s="237"/>
      <c r="VEE1153" s="237"/>
      <c r="VEF1153" s="237"/>
      <c r="VEG1153" s="237"/>
      <c r="VEH1153" s="237"/>
      <c r="VEI1153" s="237"/>
      <c r="VEJ1153" s="237"/>
      <c r="VEK1153" s="237"/>
      <c r="VEL1153" s="237"/>
      <c r="VEM1153" s="237"/>
      <c r="VEN1153" s="237"/>
      <c r="VEO1153" s="237"/>
      <c r="VEP1153" s="237"/>
      <c r="VEQ1153" s="237"/>
      <c r="VER1153" s="237"/>
      <c r="VES1153" s="237"/>
      <c r="VET1153" s="237"/>
      <c r="VEU1153" s="237"/>
      <c r="VEV1153" s="237"/>
      <c r="VEW1153" s="237"/>
      <c r="VEX1153" s="237"/>
      <c r="VEY1153" s="237"/>
      <c r="VEZ1153" s="237"/>
      <c r="VFA1153" s="237"/>
      <c r="VFB1153" s="237"/>
      <c r="VFC1153" s="237"/>
      <c r="VFD1153" s="237"/>
      <c r="VFE1153" s="237"/>
      <c r="VFF1153" s="237"/>
      <c r="VFG1153" s="237"/>
      <c r="VFH1153" s="237"/>
      <c r="VFI1153" s="237"/>
      <c r="VFJ1153" s="237"/>
      <c r="VFK1153" s="237"/>
      <c r="VFL1153" s="237"/>
      <c r="VFM1153" s="237"/>
      <c r="VFN1153" s="237"/>
      <c r="VFO1153" s="237"/>
      <c r="VFP1153" s="237"/>
      <c r="VFQ1153" s="237"/>
      <c r="VFR1153" s="237"/>
      <c r="VFS1153" s="237"/>
      <c r="VFT1153" s="237"/>
      <c r="VFU1153" s="237"/>
      <c r="VFV1153" s="237"/>
      <c r="VFW1153" s="237"/>
      <c r="VFX1153" s="237"/>
      <c r="VFY1153" s="237"/>
      <c r="VFZ1153" s="237"/>
      <c r="VGA1153" s="237"/>
      <c r="VGB1153" s="237"/>
      <c r="VGC1153" s="237"/>
      <c r="VGD1153" s="237"/>
      <c r="VGE1153" s="237"/>
      <c r="VGF1153" s="237"/>
      <c r="VGG1153" s="237"/>
      <c r="VGH1153" s="237"/>
      <c r="VGI1153" s="237"/>
      <c r="VGJ1153" s="237"/>
      <c r="VGK1153" s="237"/>
      <c r="VGL1153" s="237"/>
      <c r="VGM1153" s="237"/>
      <c r="VGN1153" s="237"/>
      <c r="VGO1153" s="237"/>
      <c r="VGP1153" s="237"/>
      <c r="VGQ1153" s="237"/>
      <c r="VGR1153" s="237"/>
      <c r="VGS1153" s="237"/>
      <c r="VGT1153" s="237"/>
      <c r="VGU1153" s="237"/>
      <c r="VGV1153" s="237"/>
      <c r="VGW1153" s="237"/>
      <c r="VGX1153" s="237"/>
      <c r="VGY1153" s="237"/>
      <c r="VGZ1153" s="237"/>
      <c r="VHA1153" s="237"/>
      <c r="VHB1153" s="237"/>
      <c r="VHC1153" s="237"/>
      <c r="VHD1153" s="237"/>
      <c r="VHE1153" s="237"/>
      <c r="VHF1153" s="237"/>
      <c r="VHG1153" s="237"/>
      <c r="VHH1153" s="237"/>
      <c r="VHI1153" s="237"/>
      <c r="VHJ1153" s="237"/>
      <c r="VHK1153" s="237"/>
      <c r="VHL1153" s="237"/>
      <c r="VHM1153" s="237"/>
      <c r="VHN1153" s="237"/>
      <c r="VHO1153" s="237"/>
      <c r="VHP1153" s="237"/>
      <c r="VHQ1153" s="237"/>
      <c r="VHR1153" s="237"/>
      <c r="VHS1153" s="237"/>
      <c r="VHT1153" s="237"/>
      <c r="VHU1153" s="237"/>
      <c r="VHV1153" s="237"/>
      <c r="VHW1153" s="237"/>
      <c r="VHX1153" s="237"/>
      <c r="VHY1153" s="237"/>
      <c r="VHZ1153" s="237"/>
      <c r="VIA1153" s="237"/>
      <c r="VIB1153" s="237"/>
      <c r="VIC1153" s="237"/>
      <c r="VID1153" s="237"/>
      <c r="VIE1153" s="237"/>
      <c r="VIF1153" s="237"/>
      <c r="VIG1153" s="237"/>
      <c r="VIH1153" s="237"/>
      <c r="VII1153" s="237"/>
      <c r="VIJ1153" s="237"/>
      <c r="VIK1153" s="237"/>
      <c r="VIL1153" s="237"/>
      <c r="VIM1153" s="237"/>
      <c r="VIN1153" s="237"/>
      <c r="VIO1153" s="237"/>
      <c r="VIP1153" s="237"/>
      <c r="VIQ1153" s="237"/>
      <c r="VIR1153" s="237"/>
      <c r="VIS1153" s="237"/>
      <c r="VIT1153" s="237"/>
      <c r="VIU1153" s="237"/>
      <c r="VIV1153" s="237"/>
      <c r="VIW1153" s="237"/>
      <c r="VIX1153" s="237"/>
      <c r="VIY1153" s="237"/>
      <c r="VIZ1153" s="237"/>
      <c r="VJA1153" s="237"/>
      <c r="VJB1153" s="237"/>
      <c r="VJC1153" s="237"/>
      <c r="VJD1153" s="237"/>
      <c r="VJE1153" s="237"/>
      <c r="VJF1153" s="237"/>
      <c r="VJG1153" s="237"/>
      <c r="VJH1153" s="237"/>
      <c r="VJI1153" s="237"/>
      <c r="VJJ1153" s="237"/>
      <c r="VJK1153" s="237"/>
      <c r="VJL1153" s="237"/>
      <c r="VJM1153" s="237"/>
      <c r="VJN1153" s="237"/>
      <c r="VJO1153" s="237"/>
      <c r="VJP1153" s="237"/>
      <c r="VJQ1153" s="237"/>
      <c r="VJR1153" s="237"/>
      <c r="VJS1153" s="237"/>
      <c r="VJT1153" s="237"/>
      <c r="VJU1153" s="237"/>
      <c r="VJV1153" s="237"/>
      <c r="VJW1153" s="237"/>
      <c r="VJX1153" s="237"/>
      <c r="VJY1153" s="237"/>
      <c r="VJZ1153" s="237"/>
      <c r="VKA1153" s="237"/>
      <c r="VKB1153" s="237"/>
      <c r="VKC1153" s="237"/>
      <c r="VKD1153" s="237"/>
      <c r="VKE1153" s="237"/>
      <c r="VKF1153" s="237"/>
      <c r="VKG1153" s="237"/>
      <c r="VKH1153" s="237"/>
      <c r="VKI1153" s="237"/>
      <c r="VKJ1153" s="237"/>
      <c r="VKK1153" s="237"/>
      <c r="VKL1153" s="237"/>
      <c r="VKM1153" s="237"/>
      <c r="VKN1153" s="237"/>
      <c r="VKO1153" s="237"/>
      <c r="VKP1153" s="237"/>
      <c r="VKQ1153" s="237"/>
      <c r="VKR1153" s="237"/>
      <c r="VKS1153" s="237"/>
      <c r="VKT1153" s="237"/>
      <c r="VKU1153" s="237"/>
      <c r="VKV1153" s="237"/>
      <c r="VKW1153" s="237"/>
      <c r="VKX1153" s="237"/>
      <c r="VKY1153" s="237"/>
      <c r="VKZ1153" s="237"/>
      <c r="VLA1153" s="237"/>
      <c r="VLB1153" s="237"/>
      <c r="VLC1153" s="237"/>
      <c r="VLD1153" s="237"/>
      <c r="VLE1153" s="237"/>
      <c r="VLF1153" s="237"/>
      <c r="VLG1153" s="237"/>
      <c r="VLH1153" s="237"/>
      <c r="VLI1153" s="237"/>
      <c r="VLJ1153" s="237"/>
      <c r="VLK1153" s="237"/>
      <c r="VLL1153" s="237"/>
      <c r="VLM1153" s="237"/>
      <c r="VLN1153" s="237"/>
      <c r="VLO1153" s="237"/>
      <c r="VLP1153" s="237"/>
      <c r="VLQ1153" s="237"/>
      <c r="VLR1153" s="237"/>
      <c r="VLS1153" s="237"/>
      <c r="VLT1153" s="237"/>
      <c r="VLU1153" s="237"/>
      <c r="VLV1153" s="237"/>
      <c r="VLW1153" s="237"/>
      <c r="VLX1153" s="237"/>
      <c r="VLY1153" s="237"/>
      <c r="VLZ1153" s="237"/>
      <c r="VMA1153" s="237"/>
      <c r="VMB1153" s="237"/>
      <c r="VMC1153" s="237"/>
      <c r="VMD1153" s="237"/>
      <c r="VME1153" s="237"/>
      <c r="VMF1153" s="237"/>
      <c r="VMG1153" s="237"/>
      <c r="VMH1153" s="237"/>
      <c r="VMI1153" s="237"/>
      <c r="VMJ1153" s="237"/>
      <c r="VMK1153" s="237"/>
      <c r="VML1153" s="237"/>
      <c r="VMM1153" s="237"/>
      <c r="VMN1153" s="237"/>
      <c r="VMO1153" s="237"/>
      <c r="VMP1153" s="237"/>
      <c r="VMQ1153" s="237"/>
      <c r="VMR1153" s="237"/>
      <c r="VMS1153" s="237"/>
      <c r="VMT1153" s="237"/>
      <c r="VMU1153" s="237"/>
      <c r="VMV1153" s="237"/>
      <c r="VMW1153" s="237"/>
      <c r="VMX1153" s="237"/>
      <c r="VMY1153" s="237"/>
      <c r="VMZ1153" s="237"/>
      <c r="VNA1153" s="237"/>
      <c r="VNB1153" s="237"/>
      <c r="VNC1153" s="237"/>
      <c r="VND1153" s="237"/>
      <c r="VNE1153" s="237"/>
      <c r="VNF1153" s="237"/>
      <c r="VNG1153" s="237"/>
      <c r="VNH1153" s="237"/>
      <c r="VNI1153" s="237"/>
      <c r="VNJ1153" s="237"/>
      <c r="VNK1153" s="237"/>
      <c r="VNL1153" s="237"/>
      <c r="VNM1153" s="237"/>
      <c r="VNN1153" s="237"/>
      <c r="VNO1153" s="237"/>
      <c r="VNP1153" s="237"/>
      <c r="VNQ1153" s="237"/>
      <c r="VNR1153" s="237"/>
      <c r="VNS1153" s="237"/>
      <c r="VNT1153" s="237"/>
      <c r="VNU1153" s="237"/>
      <c r="VNV1153" s="237"/>
      <c r="VNW1153" s="237"/>
      <c r="VNX1153" s="237"/>
      <c r="VNY1153" s="237"/>
      <c r="VNZ1153" s="237"/>
      <c r="VOA1153" s="237"/>
      <c r="VOB1153" s="237"/>
      <c r="VOC1153" s="237"/>
      <c r="VOD1153" s="237"/>
      <c r="VOE1153" s="237"/>
      <c r="VOF1153" s="237"/>
      <c r="VOG1153" s="237"/>
      <c r="VOH1153" s="237"/>
      <c r="VOI1153" s="237"/>
      <c r="VOJ1153" s="237"/>
      <c r="VOK1153" s="237"/>
      <c r="VOL1153" s="237"/>
      <c r="VOM1153" s="237"/>
      <c r="VON1153" s="237"/>
      <c r="VOO1153" s="237"/>
      <c r="VOP1153" s="237"/>
      <c r="VOQ1153" s="237"/>
      <c r="VOR1153" s="237"/>
      <c r="VOS1153" s="237"/>
      <c r="VOT1153" s="237"/>
      <c r="VOU1153" s="237"/>
      <c r="VOV1153" s="237"/>
      <c r="VOW1153" s="237"/>
      <c r="VOX1153" s="237"/>
      <c r="VOY1153" s="237"/>
      <c r="VOZ1153" s="237"/>
      <c r="VPA1153" s="237"/>
      <c r="VPB1153" s="237"/>
      <c r="VPC1153" s="237"/>
      <c r="VPD1153" s="237"/>
      <c r="VPE1153" s="237"/>
      <c r="VPF1153" s="237"/>
      <c r="VPG1153" s="237"/>
      <c r="VPH1153" s="237"/>
      <c r="VPI1153" s="237"/>
      <c r="VPJ1153" s="237"/>
      <c r="VPK1153" s="237"/>
      <c r="VPL1153" s="237"/>
      <c r="VPM1153" s="237"/>
      <c r="VPN1153" s="237"/>
      <c r="VPO1153" s="237"/>
      <c r="VPP1153" s="237"/>
      <c r="VPQ1153" s="237"/>
      <c r="VPR1153" s="237"/>
      <c r="VPS1153" s="237"/>
      <c r="VPT1153" s="237"/>
      <c r="VPU1153" s="237"/>
      <c r="VPV1153" s="237"/>
      <c r="VPW1153" s="237"/>
      <c r="VPX1153" s="237"/>
      <c r="VPY1153" s="237"/>
      <c r="VPZ1153" s="237"/>
      <c r="VQA1153" s="237"/>
      <c r="VQB1153" s="237"/>
      <c r="VQC1153" s="237"/>
      <c r="VQD1153" s="237"/>
      <c r="VQE1153" s="237"/>
      <c r="VQF1153" s="237"/>
      <c r="VQG1153" s="237"/>
      <c r="VQH1153" s="237"/>
      <c r="VQI1153" s="237"/>
      <c r="VQJ1153" s="237"/>
      <c r="VQK1153" s="237"/>
      <c r="VQL1153" s="237"/>
      <c r="VQM1153" s="237"/>
      <c r="VQN1153" s="237"/>
      <c r="VQO1153" s="237"/>
      <c r="VQP1153" s="237"/>
      <c r="VQQ1153" s="237"/>
      <c r="VQR1153" s="237"/>
      <c r="VQS1153" s="237"/>
      <c r="VQT1153" s="237"/>
      <c r="VQU1153" s="237"/>
      <c r="VQV1153" s="237"/>
      <c r="VQW1153" s="237"/>
      <c r="VQX1153" s="237"/>
      <c r="VQY1153" s="237"/>
      <c r="VQZ1153" s="237"/>
      <c r="VRA1153" s="237"/>
      <c r="VRB1153" s="237"/>
      <c r="VRC1153" s="237"/>
      <c r="VRD1153" s="237"/>
      <c r="VRE1153" s="237"/>
      <c r="VRF1153" s="237"/>
      <c r="VRG1153" s="237"/>
      <c r="VRH1153" s="237"/>
      <c r="VRI1153" s="237"/>
      <c r="VRJ1153" s="237"/>
      <c r="VRK1153" s="237"/>
      <c r="VRL1153" s="237"/>
      <c r="VRM1153" s="237"/>
      <c r="VRN1153" s="237"/>
      <c r="VRO1153" s="237"/>
      <c r="VRP1153" s="237"/>
      <c r="VRQ1153" s="237"/>
      <c r="VRR1153" s="237"/>
      <c r="VRS1153" s="237"/>
      <c r="VRT1153" s="237"/>
      <c r="VRU1153" s="237"/>
      <c r="VRV1153" s="237"/>
      <c r="VRW1153" s="237"/>
      <c r="VRX1153" s="237"/>
      <c r="VRY1153" s="237"/>
      <c r="VRZ1153" s="237"/>
      <c r="VSA1153" s="237"/>
      <c r="VSB1153" s="237"/>
      <c r="VSC1153" s="237"/>
      <c r="VSD1153" s="237"/>
      <c r="VSE1153" s="237"/>
      <c r="VSF1153" s="237"/>
      <c r="VSG1153" s="237"/>
      <c r="VSH1153" s="237"/>
      <c r="VSI1153" s="237"/>
      <c r="VSJ1153" s="237"/>
      <c r="VSK1153" s="237"/>
      <c r="VSL1153" s="237"/>
      <c r="VSM1153" s="237"/>
      <c r="VSN1153" s="237"/>
      <c r="VSO1153" s="237"/>
      <c r="VSP1153" s="237"/>
      <c r="VSQ1153" s="237"/>
      <c r="VSR1153" s="237"/>
      <c r="VSS1153" s="237"/>
      <c r="VST1153" s="237"/>
      <c r="VSU1153" s="237"/>
      <c r="VSV1153" s="237"/>
      <c r="VSW1153" s="237"/>
      <c r="VSX1153" s="237"/>
      <c r="VSY1153" s="237"/>
      <c r="VSZ1153" s="237"/>
      <c r="VTA1153" s="237"/>
      <c r="VTB1153" s="237"/>
      <c r="VTC1153" s="237"/>
      <c r="VTD1153" s="237"/>
      <c r="VTE1153" s="237"/>
      <c r="VTF1153" s="237"/>
      <c r="VTG1153" s="237"/>
      <c r="VTH1153" s="237"/>
      <c r="VTI1153" s="237"/>
      <c r="VTJ1153" s="237"/>
      <c r="VTK1153" s="237"/>
      <c r="VTL1153" s="237"/>
      <c r="VTM1153" s="237"/>
      <c r="VTN1153" s="237"/>
      <c r="VTO1153" s="237"/>
      <c r="VTP1153" s="237"/>
      <c r="VTQ1153" s="237"/>
      <c r="VTR1153" s="237"/>
      <c r="VTS1153" s="237"/>
      <c r="VTT1153" s="237"/>
      <c r="VTU1153" s="237"/>
      <c r="VTV1153" s="237"/>
      <c r="VTW1153" s="237"/>
      <c r="VTX1153" s="237"/>
      <c r="VTY1153" s="237"/>
      <c r="VTZ1153" s="237"/>
      <c r="VUA1153" s="237"/>
      <c r="VUB1153" s="237"/>
      <c r="VUC1153" s="237"/>
      <c r="VUD1153" s="237"/>
      <c r="VUE1153" s="237"/>
      <c r="VUF1153" s="237"/>
      <c r="VUG1153" s="237"/>
      <c r="VUH1153" s="237"/>
      <c r="VUI1153" s="237"/>
      <c r="VUJ1153" s="237"/>
      <c r="VUK1153" s="237"/>
      <c r="VUL1153" s="237"/>
      <c r="VUM1153" s="237"/>
      <c r="VUN1153" s="237"/>
      <c r="VUO1153" s="237"/>
      <c r="VUP1153" s="237"/>
      <c r="VUQ1153" s="237"/>
      <c r="VUR1153" s="237"/>
      <c r="VUS1153" s="237"/>
      <c r="VUT1153" s="237"/>
      <c r="VUU1153" s="237"/>
      <c r="VUV1153" s="237"/>
      <c r="VUW1153" s="237"/>
      <c r="VUX1153" s="237"/>
      <c r="VUY1153" s="237"/>
      <c r="VUZ1153" s="237"/>
      <c r="VVA1153" s="237"/>
      <c r="VVB1153" s="237"/>
      <c r="VVC1153" s="237"/>
      <c r="VVD1153" s="237"/>
      <c r="VVE1153" s="237"/>
      <c r="VVF1153" s="237"/>
      <c r="VVG1153" s="237"/>
      <c r="VVH1153" s="237"/>
      <c r="VVI1153" s="237"/>
      <c r="VVJ1153" s="237"/>
      <c r="VVK1153" s="237"/>
      <c r="VVL1153" s="237"/>
      <c r="VVM1153" s="237"/>
      <c r="VVN1153" s="237"/>
      <c r="VVO1153" s="237"/>
      <c r="VVP1153" s="237"/>
      <c r="VVQ1153" s="237"/>
      <c r="VVR1153" s="237"/>
      <c r="VVS1153" s="237"/>
      <c r="VVT1153" s="237"/>
      <c r="VVU1153" s="237"/>
      <c r="VVV1153" s="237"/>
      <c r="VVW1153" s="237"/>
      <c r="VVX1153" s="237"/>
      <c r="VVY1153" s="237"/>
      <c r="VVZ1153" s="237"/>
      <c r="VWA1153" s="237"/>
      <c r="VWB1153" s="237"/>
      <c r="VWC1153" s="237"/>
      <c r="VWD1153" s="237"/>
      <c r="VWE1153" s="237"/>
      <c r="VWF1153" s="237"/>
      <c r="VWG1153" s="237"/>
      <c r="VWH1153" s="237"/>
      <c r="VWI1153" s="237"/>
      <c r="VWJ1153" s="237"/>
      <c r="VWK1153" s="237"/>
      <c r="VWL1153" s="237"/>
      <c r="VWM1153" s="237"/>
      <c r="VWN1153" s="237"/>
      <c r="VWO1153" s="237"/>
      <c r="VWP1153" s="237"/>
      <c r="VWQ1153" s="237"/>
      <c r="VWR1153" s="237"/>
      <c r="VWS1153" s="237"/>
      <c r="VWT1153" s="237"/>
      <c r="VWU1153" s="237"/>
      <c r="VWV1153" s="237"/>
      <c r="VWW1153" s="237"/>
      <c r="VWX1153" s="237"/>
      <c r="VWY1153" s="237"/>
      <c r="VWZ1153" s="237"/>
      <c r="VXA1153" s="237"/>
      <c r="VXB1153" s="237"/>
      <c r="VXC1153" s="237"/>
      <c r="VXD1153" s="237"/>
      <c r="VXE1153" s="237"/>
      <c r="VXF1153" s="237"/>
      <c r="VXG1153" s="237"/>
      <c r="VXH1153" s="237"/>
      <c r="VXI1153" s="237"/>
      <c r="VXJ1153" s="237"/>
      <c r="VXK1153" s="237"/>
      <c r="VXL1153" s="237"/>
      <c r="VXM1153" s="237"/>
      <c r="VXN1153" s="237"/>
      <c r="VXO1153" s="237"/>
      <c r="VXP1153" s="237"/>
      <c r="VXQ1153" s="237"/>
      <c r="VXR1153" s="237"/>
      <c r="VXS1153" s="237"/>
      <c r="VXT1153" s="237"/>
      <c r="VXU1153" s="237"/>
      <c r="VXV1153" s="237"/>
      <c r="VXW1153" s="237"/>
      <c r="VXX1153" s="237"/>
      <c r="VXY1153" s="237"/>
      <c r="VXZ1153" s="237"/>
      <c r="VYA1153" s="237"/>
      <c r="VYB1153" s="237"/>
      <c r="VYC1153" s="237"/>
      <c r="VYD1153" s="237"/>
      <c r="VYE1153" s="237"/>
      <c r="VYF1153" s="237"/>
      <c r="VYG1153" s="237"/>
      <c r="VYH1153" s="237"/>
      <c r="VYI1153" s="237"/>
      <c r="VYJ1153" s="237"/>
      <c r="VYK1153" s="237"/>
      <c r="VYL1153" s="237"/>
      <c r="VYM1153" s="237"/>
      <c r="VYN1153" s="237"/>
      <c r="VYO1153" s="237"/>
      <c r="VYP1153" s="237"/>
      <c r="VYQ1153" s="237"/>
      <c r="VYR1153" s="237"/>
      <c r="VYS1153" s="237"/>
      <c r="VYT1153" s="237"/>
      <c r="VYU1153" s="237"/>
      <c r="VYV1153" s="237"/>
      <c r="VYW1153" s="237"/>
      <c r="VYX1153" s="237"/>
      <c r="VYY1153" s="237"/>
      <c r="VYZ1153" s="237"/>
      <c r="VZA1153" s="237"/>
      <c r="VZB1153" s="237"/>
      <c r="VZC1153" s="237"/>
      <c r="VZD1153" s="237"/>
      <c r="VZE1153" s="237"/>
      <c r="VZF1153" s="237"/>
      <c r="VZG1153" s="237"/>
      <c r="VZH1153" s="237"/>
      <c r="VZI1153" s="237"/>
      <c r="VZJ1153" s="237"/>
      <c r="VZK1153" s="237"/>
      <c r="VZL1153" s="237"/>
      <c r="VZM1153" s="237"/>
      <c r="VZN1153" s="237"/>
      <c r="VZO1153" s="237"/>
      <c r="VZP1153" s="237"/>
      <c r="VZQ1153" s="237"/>
      <c r="VZR1153" s="237"/>
      <c r="VZS1153" s="237"/>
      <c r="VZT1153" s="237"/>
      <c r="VZU1153" s="237"/>
      <c r="VZV1153" s="237"/>
      <c r="VZW1153" s="237"/>
      <c r="VZX1153" s="237"/>
      <c r="VZY1153" s="237"/>
      <c r="VZZ1153" s="237"/>
      <c r="WAA1153" s="237"/>
      <c r="WAB1153" s="237"/>
      <c r="WAC1153" s="237"/>
      <c r="WAD1153" s="237"/>
      <c r="WAE1153" s="237"/>
      <c r="WAF1153" s="237"/>
      <c r="WAG1153" s="237"/>
      <c r="WAH1153" s="237"/>
      <c r="WAI1153" s="237"/>
      <c r="WAJ1153" s="237"/>
      <c r="WAK1153" s="237"/>
      <c r="WAL1153" s="237"/>
      <c r="WAM1153" s="237"/>
      <c r="WAN1153" s="237"/>
      <c r="WAO1153" s="237"/>
      <c r="WAP1153" s="237"/>
      <c r="WAQ1153" s="237"/>
      <c r="WAR1153" s="237"/>
      <c r="WAS1153" s="237"/>
      <c r="WAT1153" s="237"/>
      <c r="WAU1153" s="237"/>
      <c r="WAV1153" s="237"/>
      <c r="WAW1153" s="237"/>
      <c r="WAX1153" s="237"/>
      <c r="WAY1153" s="237"/>
      <c r="WAZ1153" s="237"/>
      <c r="WBA1153" s="237"/>
      <c r="WBB1153" s="237"/>
      <c r="WBC1153" s="237"/>
      <c r="WBD1153" s="237"/>
      <c r="WBE1153" s="237"/>
      <c r="WBF1153" s="237"/>
      <c r="WBG1153" s="237"/>
      <c r="WBH1153" s="237"/>
      <c r="WBI1153" s="237"/>
      <c r="WBJ1153" s="237"/>
      <c r="WBK1153" s="237"/>
      <c r="WBL1153" s="237"/>
      <c r="WBM1153" s="237"/>
      <c r="WBN1153" s="237"/>
      <c r="WBO1153" s="237"/>
      <c r="WBP1153" s="237"/>
      <c r="WBQ1153" s="237"/>
      <c r="WBR1153" s="237"/>
      <c r="WBS1153" s="237"/>
      <c r="WBT1153" s="237"/>
      <c r="WBU1153" s="237"/>
      <c r="WBV1153" s="237"/>
      <c r="WBW1153" s="237"/>
      <c r="WBX1153" s="237"/>
      <c r="WBY1153" s="237"/>
      <c r="WBZ1153" s="237"/>
      <c r="WCA1153" s="237"/>
      <c r="WCB1153" s="237"/>
      <c r="WCC1153" s="237"/>
      <c r="WCD1153" s="237"/>
      <c r="WCE1153" s="237"/>
      <c r="WCF1153" s="237"/>
      <c r="WCG1153" s="237"/>
      <c r="WCH1153" s="237"/>
      <c r="WCI1153" s="237"/>
      <c r="WCJ1153" s="237"/>
      <c r="WCK1153" s="237"/>
      <c r="WCL1153" s="237"/>
      <c r="WCM1153" s="237"/>
      <c r="WCN1153" s="237"/>
      <c r="WCO1153" s="237"/>
      <c r="WCP1153" s="237"/>
      <c r="WCQ1153" s="237"/>
      <c r="WCR1153" s="237"/>
      <c r="WCS1153" s="237"/>
      <c r="WCT1153" s="237"/>
      <c r="WCU1153" s="237"/>
      <c r="WCV1153" s="237"/>
      <c r="WCW1153" s="237"/>
      <c r="WCX1153" s="237"/>
      <c r="WCY1153" s="237"/>
      <c r="WCZ1153" s="237"/>
      <c r="WDA1153" s="237"/>
      <c r="WDB1153" s="237"/>
      <c r="WDC1153" s="237"/>
      <c r="WDD1153" s="237"/>
      <c r="WDE1153" s="237"/>
      <c r="WDF1153" s="237"/>
      <c r="WDG1153" s="237"/>
      <c r="WDH1153" s="237"/>
      <c r="WDI1153" s="237"/>
      <c r="WDJ1153" s="237"/>
      <c r="WDK1153" s="237"/>
      <c r="WDL1153" s="237"/>
      <c r="WDM1153" s="237"/>
      <c r="WDN1153" s="237"/>
      <c r="WDO1153" s="237"/>
      <c r="WDP1153" s="237"/>
      <c r="WDQ1153" s="237"/>
      <c r="WDR1153" s="237"/>
      <c r="WDS1153" s="237"/>
      <c r="WDT1153" s="237"/>
      <c r="WDU1153" s="237"/>
      <c r="WDV1153" s="237"/>
      <c r="WDW1153" s="237"/>
      <c r="WDX1153" s="237"/>
      <c r="WDY1153" s="237"/>
      <c r="WDZ1153" s="237"/>
      <c r="WEA1153" s="237"/>
      <c r="WEB1153" s="237"/>
      <c r="WEC1153" s="237"/>
      <c r="WED1153" s="237"/>
      <c r="WEE1153" s="237"/>
      <c r="WEF1153" s="237"/>
      <c r="WEG1153" s="237"/>
      <c r="WEH1153" s="237"/>
      <c r="WEI1153" s="237"/>
      <c r="WEJ1153" s="237"/>
      <c r="WEK1153" s="237"/>
      <c r="WEL1153" s="237"/>
      <c r="WEM1153" s="237"/>
      <c r="WEN1153" s="237"/>
      <c r="WEO1153" s="237"/>
      <c r="WEP1153" s="237"/>
      <c r="WEQ1153" s="237"/>
      <c r="WER1153" s="237"/>
      <c r="WES1153" s="237"/>
      <c r="WET1153" s="237"/>
      <c r="WEU1153" s="237"/>
      <c r="WEV1153" s="237"/>
      <c r="WEW1153" s="237"/>
      <c r="WEX1153" s="237"/>
      <c r="WEY1153" s="237"/>
      <c r="WEZ1153" s="237"/>
      <c r="WFA1153" s="237"/>
      <c r="WFB1153" s="237"/>
      <c r="WFC1153" s="237"/>
      <c r="WFD1153" s="237"/>
      <c r="WFE1153" s="237"/>
      <c r="WFF1153" s="237"/>
      <c r="WFG1153" s="237"/>
      <c r="WFH1153" s="237"/>
      <c r="WFI1153" s="237"/>
      <c r="WFJ1153" s="237"/>
      <c r="WFK1153" s="237"/>
      <c r="WFL1153" s="237"/>
      <c r="WFM1153" s="237"/>
      <c r="WFN1153" s="237"/>
      <c r="WFO1153" s="237"/>
      <c r="WFP1153" s="237"/>
      <c r="WFQ1153" s="237"/>
      <c r="WFR1153" s="237"/>
      <c r="WFS1153" s="237"/>
      <c r="WFT1153" s="237"/>
      <c r="WFU1153" s="237"/>
      <c r="WFV1153" s="237"/>
      <c r="WFW1153" s="237"/>
      <c r="WFX1153" s="237"/>
      <c r="WFY1153" s="237"/>
      <c r="WFZ1153" s="237"/>
      <c r="WGA1153" s="237"/>
      <c r="WGB1153" s="237"/>
      <c r="WGC1153" s="237"/>
      <c r="WGD1153" s="237"/>
      <c r="WGE1153" s="237"/>
      <c r="WGF1153" s="237"/>
      <c r="WGG1153" s="237"/>
      <c r="WGH1153" s="237"/>
      <c r="WGI1153" s="237"/>
      <c r="WGJ1153" s="237"/>
      <c r="WGK1153" s="237"/>
      <c r="WGL1153" s="237"/>
      <c r="WGM1153" s="237"/>
      <c r="WGN1153" s="237"/>
      <c r="WGO1153" s="237"/>
      <c r="WGP1153" s="237"/>
      <c r="WGQ1153" s="237"/>
      <c r="WGR1153" s="237"/>
      <c r="WGS1153" s="237"/>
      <c r="WGT1153" s="237"/>
      <c r="WGU1153" s="237"/>
      <c r="WGV1153" s="237"/>
      <c r="WGW1153" s="237"/>
      <c r="WGX1153" s="237"/>
      <c r="WGY1153" s="237"/>
      <c r="WGZ1153" s="237"/>
      <c r="WHA1153" s="237"/>
      <c r="WHB1153" s="237"/>
      <c r="WHC1153" s="237"/>
      <c r="WHD1153" s="237"/>
      <c r="WHE1153" s="237"/>
      <c r="WHF1153" s="237"/>
      <c r="WHG1153" s="237"/>
      <c r="WHH1153" s="237"/>
      <c r="WHI1153" s="237"/>
      <c r="WHJ1153" s="237"/>
      <c r="WHK1153" s="237"/>
      <c r="WHL1153" s="237"/>
      <c r="WHM1153" s="237"/>
      <c r="WHN1153" s="237"/>
      <c r="WHO1153" s="237"/>
      <c r="WHP1153" s="237"/>
      <c r="WHQ1153" s="237"/>
      <c r="WHR1153" s="237"/>
      <c r="WHS1153" s="237"/>
      <c r="WHT1153" s="237"/>
      <c r="WHU1153" s="237"/>
      <c r="WHV1153" s="237"/>
      <c r="WHW1153" s="237"/>
      <c r="WHX1153" s="237"/>
      <c r="WHY1153" s="237"/>
      <c r="WHZ1153" s="237"/>
      <c r="WIA1153" s="237"/>
      <c r="WIB1153" s="237"/>
      <c r="WIC1153" s="237"/>
      <c r="WID1153" s="237"/>
      <c r="WIE1153" s="237"/>
      <c r="WIF1153" s="237"/>
      <c r="WIG1153" s="237"/>
      <c r="WIH1153" s="237"/>
      <c r="WII1153" s="237"/>
      <c r="WIJ1153" s="237"/>
      <c r="WIK1153" s="237"/>
      <c r="WIL1153" s="237"/>
      <c r="WIM1153" s="237"/>
      <c r="WIN1153" s="237"/>
      <c r="WIO1153" s="237"/>
      <c r="WIP1153" s="237"/>
      <c r="WIQ1153" s="237"/>
      <c r="WIR1153" s="237"/>
      <c r="WIS1153" s="237"/>
      <c r="WIT1153" s="237"/>
      <c r="WIU1153" s="237"/>
      <c r="WIV1153" s="237"/>
      <c r="WIW1153" s="237"/>
      <c r="WIX1153" s="237"/>
      <c r="WIY1153" s="237"/>
      <c r="WIZ1153" s="237"/>
      <c r="WJA1153" s="237"/>
      <c r="WJB1153" s="237"/>
      <c r="WJC1153" s="237"/>
      <c r="WJD1153" s="237"/>
      <c r="WJE1153" s="237"/>
      <c r="WJF1153" s="237"/>
      <c r="WJG1153" s="237"/>
      <c r="WJH1153" s="237"/>
      <c r="WJI1153" s="237"/>
      <c r="WJJ1153" s="237"/>
      <c r="WJK1153" s="237"/>
      <c r="WJL1153" s="237"/>
      <c r="WJM1153" s="237"/>
      <c r="WJN1153" s="237"/>
      <c r="WJO1153" s="237"/>
      <c r="WJP1153" s="237"/>
      <c r="WJQ1153" s="237"/>
      <c r="WJR1153" s="237"/>
      <c r="WJS1153" s="237"/>
      <c r="WJT1153" s="237"/>
      <c r="WJU1153" s="237"/>
      <c r="WJV1153" s="237"/>
      <c r="WJW1153" s="237"/>
      <c r="WJX1153" s="237"/>
      <c r="WJY1153" s="237"/>
      <c r="WJZ1153" s="237"/>
      <c r="WKA1153" s="237"/>
      <c r="WKB1153" s="237"/>
      <c r="WKC1153" s="237"/>
      <c r="WKD1153" s="237"/>
      <c r="WKE1153" s="237"/>
      <c r="WKF1153" s="237"/>
      <c r="WKG1153" s="237"/>
      <c r="WKH1153" s="237"/>
      <c r="WKI1153" s="237"/>
      <c r="WKJ1153" s="237"/>
      <c r="WKK1153" s="237"/>
      <c r="WKL1153" s="237"/>
      <c r="WKM1153" s="237"/>
      <c r="WKN1153" s="237"/>
      <c r="WKO1153" s="237"/>
      <c r="WKP1153" s="237"/>
      <c r="WKQ1153" s="237"/>
      <c r="WKR1153" s="237"/>
      <c r="WKS1153" s="237"/>
      <c r="WKT1153" s="237"/>
      <c r="WKU1153" s="237"/>
      <c r="WKV1153" s="237"/>
      <c r="WKW1153" s="237"/>
      <c r="WKX1153" s="237"/>
      <c r="WKY1153" s="237"/>
      <c r="WKZ1153" s="237"/>
      <c r="WLA1153" s="237"/>
      <c r="WLB1153" s="237"/>
      <c r="WLC1153" s="237"/>
      <c r="WLD1153" s="237"/>
      <c r="WLE1153" s="237"/>
      <c r="WLF1153" s="237"/>
      <c r="WLG1153" s="237"/>
      <c r="WLH1153" s="237"/>
      <c r="WLI1153" s="237"/>
      <c r="WLJ1153" s="237"/>
      <c r="WLK1153" s="237"/>
      <c r="WLL1153" s="237"/>
      <c r="WLM1153" s="237"/>
      <c r="WLN1153" s="237"/>
      <c r="WLO1153" s="237"/>
      <c r="WLP1153" s="237"/>
      <c r="WLQ1153" s="237"/>
      <c r="WLR1153" s="237"/>
      <c r="WLS1153" s="237"/>
      <c r="WLT1153" s="237"/>
      <c r="WLU1153" s="237"/>
      <c r="WLV1153" s="237"/>
      <c r="WLW1153" s="237"/>
      <c r="WLX1153" s="237"/>
      <c r="WLY1153" s="237"/>
      <c r="WLZ1153" s="237"/>
      <c r="WMA1153" s="237"/>
      <c r="WMB1153" s="237"/>
      <c r="WMC1153" s="237"/>
      <c r="WMD1153" s="237"/>
      <c r="WME1153" s="237"/>
      <c r="WMF1153" s="237"/>
      <c r="WMG1153" s="237"/>
      <c r="WMH1153" s="237"/>
      <c r="WMI1153" s="237"/>
      <c r="WMJ1153" s="237"/>
      <c r="WMK1153" s="237"/>
      <c r="WML1153" s="237"/>
      <c r="WMM1153" s="237"/>
      <c r="WMN1153" s="237"/>
      <c r="WMO1153" s="237"/>
      <c r="WMP1153" s="237"/>
      <c r="WMQ1153" s="237"/>
      <c r="WMR1153" s="237"/>
      <c r="WMS1153" s="237"/>
      <c r="WMT1153" s="237"/>
      <c r="WMU1153" s="237"/>
      <c r="WMV1153" s="237"/>
      <c r="WMW1153" s="237"/>
      <c r="WMX1153" s="237"/>
      <c r="WMY1153" s="237"/>
      <c r="WMZ1153" s="237"/>
      <c r="WNA1153" s="237"/>
      <c r="WNB1153" s="237"/>
      <c r="WNC1153" s="237"/>
      <c r="WND1153" s="237"/>
      <c r="WNE1153" s="237"/>
      <c r="WNF1153" s="237"/>
      <c r="WNG1153" s="237"/>
      <c r="WNH1153" s="237"/>
      <c r="WNI1153" s="237"/>
      <c r="WNJ1153" s="237"/>
      <c r="WNK1153" s="237"/>
      <c r="WNL1153" s="237"/>
      <c r="WNM1153" s="237"/>
      <c r="WNN1153" s="237"/>
      <c r="WNO1153" s="237"/>
      <c r="WNP1153" s="237"/>
      <c r="WNQ1153" s="237"/>
      <c r="WNR1153" s="237"/>
      <c r="WNS1153" s="237"/>
      <c r="WNT1153" s="237"/>
      <c r="WNU1153" s="237"/>
      <c r="WNV1153" s="237"/>
      <c r="WNW1153" s="237"/>
      <c r="WNX1153" s="237"/>
      <c r="WNY1153" s="237"/>
      <c r="WNZ1153" s="237"/>
      <c r="WOA1153" s="237"/>
      <c r="WOB1153" s="237"/>
      <c r="WOC1153" s="237"/>
      <c r="WOD1153" s="237"/>
      <c r="WOE1153" s="237"/>
      <c r="WOF1153" s="237"/>
      <c r="WOG1153" s="237"/>
      <c r="WOH1153" s="237"/>
      <c r="WOI1153" s="237"/>
      <c r="WOJ1153" s="237"/>
      <c r="WOK1153" s="237"/>
      <c r="WOL1153" s="237"/>
      <c r="WOM1153" s="237"/>
      <c r="WON1153" s="237"/>
      <c r="WOO1153" s="237"/>
      <c r="WOP1153" s="237"/>
      <c r="WOQ1153" s="237"/>
      <c r="WOR1153" s="237"/>
      <c r="WOS1153" s="237"/>
      <c r="WOT1153" s="237"/>
      <c r="WOU1153" s="237"/>
      <c r="WOV1153" s="237"/>
      <c r="WOW1153" s="237"/>
      <c r="WOX1153" s="237"/>
      <c r="WOY1153" s="237"/>
      <c r="WOZ1153" s="237"/>
      <c r="WPA1153" s="237"/>
      <c r="WPB1153" s="237"/>
      <c r="WPC1153" s="237"/>
      <c r="WPD1153" s="237"/>
      <c r="WPE1153" s="237"/>
      <c r="WPF1153" s="237"/>
      <c r="WPG1153" s="237"/>
      <c r="WPH1153" s="237"/>
      <c r="WPI1153" s="237"/>
      <c r="WPJ1153" s="237"/>
      <c r="WPK1153" s="237"/>
      <c r="WPL1153" s="237"/>
      <c r="WPM1153" s="237"/>
      <c r="WPN1153" s="237"/>
      <c r="WPO1153" s="237"/>
      <c r="WPP1153" s="237"/>
      <c r="WPQ1153" s="237"/>
      <c r="WPR1153" s="237"/>
      <c r="WPS1153" s="237"/>
      <c r="WPT1153" s="237"/>
      <c r="WPU1153" s="237"/>
      <c r="WPV1153" s="237"/>
      <c r="WPW1153" s="237"/>
      <c r="WPX1153" s="237"/>
      <c r="WPY1153" s="237"/>
      <c r="WPZ1153" s="237"/>
      <c r="WQA1153" s="237"/>
      <c r="WQB1153" s="237"/>
      <c r="WQC1153" s="237"/>
      <c r="WQD1153" s="237"/>
      <c r="WQE1153" s="237"/>
      <c r="WQF1153" s="237"/>
      <c r="WQG1153" s="237"/>
      <c r="WQH1153" s="237"/>
      <c r="WQI1153" s="237"/>
      <c r="WQJ1153" s="237"/>
      <c r="WQK1153" s="237"/>
      <c r="WQL1153" s="237"/>
      <c r="WQM1153" s="237"/>
      <c r="WQN1153" s="237"/>
      <c r="WQO1153" s="237"/>
      <c r="WQP1153" s="237"/>
      <c r="WQQ1153" s="237"/>
      <c r="WQR1153" s="237"/>
      <c r="WQS1153" s="237"/>
      <c r="WQT1153" s="237"/>
      <c r="WQU1153" s="237"/>
      <c r="WQV1153" s="237"/>
      <c r="WQW1153" s="237"/>
      <c r="WQX1153" s="237"/>
      <c r="WQY1153" s="237"/>
      <c r="WQZ1153" s="237"/>
      <c r="WRA1153" s="237"/>
      <c r="WRB1153" s="237"/>
      <c r="WRC1153" s="237"/>
      <c r="WRD1153" s="237"/>
      <c r="WRE1153" s="237"/>
      <c r="WRF1153" s="237"/>
      <c r="WRG1153" s="237"/>
      <c r="WRH1153" s="237"/>
      <c r="WRI1153" s="237"/>
      <c r="WRJ1153" s="237"/>
      <c r="WRK1153" s="237"/>
      <c r="WRL1153" s="237"/>
      <c r="WRM1153" s="237"/>
      <c r="WRN1153" s="237"/>
      <c r="WRO1153" s="237"/>
      <c r="WRP1153" s="237"/>
      <c r="WRQ1153" s="237"/>
      <c r="WRR1153" s="237"/>
      <c r="WRS1153" s="237"/>
      <c r="WRT1153" s="237"/>
      <c r="WRU1153" s="237"/>
      <c r="WRV1153" s="237"/>
      <c r="WRW1153" s="237"/>
      <c r="WRX1153" s="237"/>
      <c r="WRY1153" s="237"/>
      <c r="WRZ1153" s="237"/>
      <c r="WSA1153" s="237"/>
      <c r="WSB1153" s="237"/>
      <c r="WSC1153" s="237"/>
      <c r="WSD1153" s="237"/>
      <c r="WSE1153" s="237"/>
      <c r="WSF1153" s="237"/>
      <c r="WSG1153" s="237"/>
      <c r="WSH1153" s="237"/>
      <c r="WSI1153" s="237"/>
      <c r="WSJ1153" s="237"/>
      <c r="WSK1153" s="237"/>
      <c r="WSL1153" s="237"/>
      <c r="WSM1153" s="237"/>
      <c r="WSN1153" s="237"/>
      <c r="WSO1153" s="237"/>
      <c r="WSP1153" s="237"/>
      <c r="WSQ1153" s="237"/>
      <c r="WSR1153" s="237"/>
      <c r="WSS1153" s="237"/>
      <c r="WST1153" s="237"/>
      <c r="WSU1153" s="237"/>
      <c r="WSV1153" s="237"/>
      <c r="WSW1153" s="237"/>
      <c r="WSX1153" s="237"/>
      <c r="WSY1153" s="237"/>
      <c r="WSZ1153" s="237"/>
      <c r="WTA1153" s="237"/>
      <c r="WTB1153" s="237"/>
      <c r="WTC1153" s="237"/>
      <c r="WTD1153" s="237"/>
      <c r="WTE1153" s="237"/>
      <c r="WTF1153" s="237"/>
      <c r="WTG1153" s="237"/>
      <c r="WTH1153" s="237"/>
      <c r="WTI1153" s="237"/>
      <c r="WTJ1153" s="237"/>
      <c r="WTK1153" s="237"/>
      <c r="WTL1153" s="237"/>
      <c r="WTM1153" s="237"/>
      <c r="WTN1153" s="237"/>
      <c r="WTO1153" s="237"/>
      <c r="WTP1153" s="237"/>
      <c r="WTQ1153" s="237"/>
      <c r="WTR1153" s="237"/>
      <c r="WTS1153" s="237"/>
      <c r="WTT1153" s="237"/>
      <c r="WTU1153" s="237"/>
      <c r="WTV1153" s="237"/>
      <c r="WTW1153" s="237"/>
      <c r="WTX1153" s="237"/>
      <c r="WTY1153" s="237"/>
      <c r="WTZ1153" s="237"/>
      <c r="WUA1153" s="237"/>
      <c r="WUB1153" s="237"/>
      <c r="WUC1153" s="237"/>
      <c r="WUD1153" s="237"/>
      <c r="WUE1153" s="237"/>
      <c r="WUF1153" s="237"/>
      <c r="WUG1153" s="237"/>
      <c r="WUH1153" s="237"/>
      <c r="WUI1153" s="237"/>
      <c r="WUJ1153" s="237"/>
      <c r="WUK1153" s="237"/>
      <c r="WUL1153" s="237"/>
      <c r="WUM1153" s="237"/>
      <c r="WUN1153" s="237"/>
      <c r="WUO1153" s="237"/>
      <c r="WUP1153" s="237"/>
      <c r="WUQ1153" s="237"/>
      <c r="WUR1153" s="237"/>
      <c r="WUS1153" s="237"/>
      <c r="WUT1153" s="237"/>
      <c r="WUU1153" s="237"/>
      <c r="WUV1153" s="237"/>
      <c r="WUW1153" s="237"/>
      <c r="WUX1153" s="237"/>
      <c r="WUY1153" s="237"/>
      <c r="WUZ1153" s="237"/>
      <c r="WVA1153" s="237"/>
      <c r="WVB1153" s="237"/>
      <c r="WVC1153" s="237"/>
      <c r="WVD1153" s="237"/>
      <c r="WVE1153" s="237"/>
      <c r="WVF1153" s="237"/>
      <c r="WVG1153" s="237"/>
      <c r="WVH1153" s="237"/>
      <c r="WVI1153" s="237"/>
      <c r="WVJ1153" s="237"/>
      <c r="WVK1153" s="237"/>
      <c r="WVL1153" s="237"/>
      <c r="WVM1153" s="237"/>
      <c r="WVN1153" s="237"/>
      <c r="WVO1153" s="237"/>
      <c r="WVP1153" s="237"/>
      <c r="WVQ1153" s="237"/>
      <c r="WVR1153" s="237"/>
      <c r="WVS1153" s="237"/>
      <c r="WVT1153" s="237"/>
      <c r="WVU1153" s="237"/>
      <c r="WVV1153" s="237"/>
      <c r="WVW1153" s="237"/>
      <c r="WVX1153" s="237"/>
      <c r="WVY1153" s="237"/>
      <c r="WVZ1153" s="237"/>
      <c r="WWA1153" s="237"/>
      <c r="WWB1153" s="237"/>
      <c r="WWC1153" s="237"/>
      <c r="WWD1153" s="237"/>
      <c r="WWE1153" s="237"/>
      <c r="WWF1153" s="237"/>
      <c r="WWG1153" s="237"/>
      <c r="WWH1153" s="237"/>
      <c r="WWI1153" s="237"/>
      <c r="WWJ1153" s="237"/>
      <c r="WWK1153" s="237"/>
      <c r="WWL1153" s="237"/>
      <c r="WWM1153" s="237"/>
      <c r="WWN1153" s="237"/>
      <c r="WWO1153" s="237"/>
      <c r="WWP1153" s="237"/>
      <c r="WWQ1153" s="237"/>
      <c r="WWR1153" s="237"/>
      <c r="WWS1153" s="237"/>
      <c r="WWT1153" s="237"/>
      <c r="WWU1153" s="237"/>
      <c r="WWV1153" s="237"/>
      <c r="WWW1153" s="237"/>
      <c r="WWX1153" s="237"/>
      <c r="WWY1153" s="237"/>
      <c r="WWZ1153" s="237"/>
      <c r="WXA1153" s="237"/>
      <c r="WXB1153" s="237"/>
      <c r="WXC1153" s="237"/>
      <c r="WXD1153" s="237"/>
      <c r="WXE1153" s="237"/>
      <c r="WXF1153" s="237"/>
      <c r="WXG1153" s="237"/>
      <c r="WXH1153" s="237"/>
      <c r="WXI1153" s="237"/>
      <c r="WXJ1153" s="237"/>
      <c r="WXK1153" s="237"/>
      <c r="WXL1153" s="237"/>
      <c r="WXM1153" s="237"/>
      <c r="WXN1153" s="237"/>
      <c r="WXO1153" s="237"/>
      <c r="WXP1153" s="237"/>
      <c r="WXQ1153" s="237"/>
      <c r="WXR1153" s="237"/>
      <c r="WXS1153" s="237"/>
      <c r="WXT1153" s="237"/>
      <c r="WXU1153" s="237"/>
      <c r="WXV1153" s="237"/>
      <c r="WXW1153" s="237"/>
      <c r="WXX1153" s="237"/>
      <c r="WXY1153" s="237"/>
      <c r="WXZ1153" s="237"/>
      <c r="WYA1153" s="237"/>
      <c r="WYB1153" s="237"/>
      <c r="WYC1153" s="237"/>
      <c r="WYD1153" s="237"/>
      <c r="WYE1153" s="237"/>
      <c r="WYF1153" s="237"/>
      <c r="WYG1153" s="237"/>
      <c r="WYH1153" s="237"/>
      <c r="WYI1153" s="237"/>
      <c r="WYJ1153" s="237"/>
      <c r="WYK1153" s="237"/>
      <c r="WYL1153" s="237"/>
      <c r="WYM1153" s="237"/>
      <c r="WYN1153" s="237"/>
      <c r="WYO1153" s="237"/>
      <c r="WYP1153" s="237"/>
      <c r="WYQ1153" s="237"/>
      <c r="WYR1153" s="237"/>
      <c r="WYS1153" s="237"/>
      <c r="WYT1153" s="237"/>
      <c r="WYU1153" s="237"/>
      <c r="WYV1153" s="237"/>
      <c r="WYW1153" s="237"/>
      <c r="WYX1153" s="237"/>
      <c r="WYY1153" s="237"/>
      <c r="WYZ1153" s="237"/>
      <c r="WZA1153" s="237"/>
    </row>
    <row r="1154" spans="1:16225" s="1" customFormat="1">
      <c r="A1154" s="4" t="s">
        <v>44</v>
      </c>
      <c r="B1154" s="2" t="s">
        <v>1745</v>
      </c>
      <c r="C1154" s="23" t="s">
        <v>1750</v>
      </c>
      <c r="D1154" s="186" t="s">
        <v>1751</v>
      </c>
      <c r="E1154" s="176" t="s">
        <v>18</v>
      </c>
      <c r="F1154" s="166" t="s">
        <v>18</v>
      </c>
      <c r="G1154" s="165" t="s">
        <v>18</v>
      </c>
      <c r="H1154" s="139">
        <v>0</v>
      </c>
      <c r="I1154" s="139">
        <v>0</v>
      </c>
      <c r="J1154" s="139">
        <v>0</v>
      </c>
      <c r="K1154" s="139">
        <v>0</v>
      </c>
      <c r="L1154" s="139">
        <v>0</v>
      </c>
      <c r="M1154" s="139" t="s">
        <v>18</v>
      </c>
      <c r="N1154" s="168" t="s">
        <v>18</v>
      </c>
      <c r="O1154" s="170" t="s">
        <v>18</v>
      </c>
      <c r="P1154" s="168" t="s">
        <v>18</v>
      </c>
      <c r="Q1154" s="139">
        <v>5988</v>
      </c>
      <c r="R1154" s="169">
        <v>0.05</v>
      </c>
      <c r="S1154" s="139">
        <v>5688.5999999999995</v>
      </c>
    </row>
    <row r="1155" spans="1:16225" s="1" customFormat="1">
      <c r="A1155" s="4" t="s">
        <v>44</v>
      </c>
      <c r="B1155" s="2" t="s">
        <v>1745</v>
      </c>
      <c r="C1155" s="23" t="s">
        <v>1752</v>
      </c>
      <c r="D1155" s="186" t="s">
        <v>1753</v>
      </c>
      <c r="E1155" s="176" t="s">
        <v>18</v>
      </c>
      <c r="F1155" s="166" t="s">
        <v>18</v>
      </c>
      <c r="G1155" s="165" t="s">
        <v>18</v>
      </c>
      <c r="H1155" s="139">
        <v>0</v>
      </c>
      <c r="I1155" s="139">
        <v>0</v>
      </c>
      <c r="J1155" s="139">
        <v>0</v>
      </c>
      <c r="K1155" s="139">
        <v>0</v>
      </c>
      <c r="L1155" s="139">
        <v>0</v>
      </c>
      <c r="M1155" s="139" t="s">
        <v>18</v>
      </c>
      <c r="N1155" s="168" t="s">
        <v>18</v>
      </c>
      <c r="O1155" s="170" t="s">
        <v>18</v>
      </c>
      <c r="P1155" s="168" t="s">
        <v>18</v>
      </c>
      <c r="Q1155" s="139">
        <v>8988</v>
      </c>
      <c r="R1155" s="169">
        <v>0.05</v>
      </c>
      <c r="S1155" s="139">
        <v>8538.6</v>
      </c>
    </row>
    <row r="1156" spans="1:16225" s="1" customFormat="1">
      <c r="A1156" s="4" t="s">
        <v>44</v>
      </c>
      <c r="B1156" s="2" t="s">
        <v>1745</v>
      </c>
      <c r="C1156" s="23" t="s">
        <v>1754</v>
      </c>
      <c r="D1156" s="186" t="s">
        <v>1755</v>
      </c>
      <c r="E1156" s="176" t="s">
        <v>18</v>
      </c>
      <c r="F1156" s="166" t="s">
        <v>18</v>
      </c>
      <c r="G1156" s="165" t="s">
        <v>18</v>
      </c>
      <c r="H1156" s="139">
        <v>0</v>
      </c>
      <c r="I1156" s="139">
        <v>0</v>
      </c>
      <c r="J1156" s="139">
        <v>0</v>
      </c>
      <c r="K1156" s="139">
        <v>0</v>
      </c>
      <c r="L1156" s="139">
        <v>0</v>
      </c>
      <c r="M1156" s="139" t="s">
        <v>18</v>
      </c>
      <c r="N1156" s="168" t="s">
        <v>18</v>
      </c>
      <c r="O1156" s="170" t="s">
        <v>18</v>
      </c>
      <c r="P1156" s="168" t="s">
        <v>18</v>
      </c>
      <c r="Q1156" s="139">
        <v>17988</v>
      </c>
      <c r="R1156" s="169">
        <v>0.05</v>
      </c>
      <c r="S1156" s="139">
        <v>17088.599999999999</v>
      </c>
    </row>
    <row r="1157" spans="1:16225" s="1" customFormat="1">
      <c r="A1157" s="4" t="s">
        <v>44</v>
      </c>
      <c r="B1157" s="2" t="s">
        <v>1745</v>
      </c>
      <c r="C1157" s="23" t="s">
        <v>1756</v>
      </c>
      <c r="D1157" s="186" t="s">
        <v>1757</v>
      </c>
      <c r="E1157" s="176" t="s">
        <v>18</v>
      </c>
      <c r="F1157" s="166" t="s">
        <v>18</v>
      </c>
      <c r="G1157" s="165" t="s">
        <v>18</v>
      </c>
      <c r="H1157" s="139">
        <v>0</v>
      </c>
      <c r="I1157" s="139">
        <v>0</v>
      </c>
      <c r="J1157" s="139">
        <v>0</v>
      </c>
      <c r="K1157" s="139">
        <v>0</v>
      </c>
      <c r="L1157" s="139">
        <v>0</v>
      </c>
      <c r="M1157" s="139" t="s">
        <v>18</v>
      </c>
      <c r="N1157" s="168" t="s">
        <v>18</v>
      </c>
      <c r="O1157" s="170" t="s">
        <v>18</v>
      </c>
      <c r="P1157" s="168" t="s">
        <v>18</v>
      </c>
      <c r="Q1157" s="139">
        <v>23988</v>
      </c>
      <c r="R1157" s="169">
        <v>0.05</v>
      </c>
      <c r="S1157" s="139">
        <v>22788.6</v>
      </c>
    </row>
    <row r="1158" spans="1:16225" s="1" customFormat="1">
      <c r="A1158" s="4" t="s">
        <v>44</v>
      </c>
      <c r="B1158" s="2" t="s">
        <v>1745</v>
      </c>
      <c r="C1158" s="23" t="s">
        <v>1758</v>
      </c>
      <c r="D1158" s="186" t="s">
        <v>1759</v>
      </c>
      <c r="E1158" s="176" t="s">
        <v>18</v>
      </c>
      <c r="F1158" s="166" t="s">
        <v>18</v>
      </c>
      <c r="G1158" s="165" t="s">
        <v>18</v>
      </c>
      <c r="H1158" s="139">
        <v>0</v>
      </c>
      <c r="I1158" s="139">
        <v>0</v>
      </c>
      <c r="J1158" s="139">
        <v>0</v>
      </c>
      <c r="K1158" s="139">
        <v>0</v>
      </c>
      <c r="L1158" s="139">
        <v>0</v>
      </c>
      <c r="M1158" s="139" t="s">
        <v>18</v>
      </c>
      <c r="N1158" s="168" t="s">
        <v>18</v>
      </c>
      <c r="O1158" s="170" t="s">
        <v>18</v>
      </c>
      <c r="P1158" s="168" t="s">
        <v>18</v>
      </c>
      <c r="Q1158" s="139">
        <v>29988</v>
      </c>
      <c r="R1158" s="169">
        <v>0.05</v>
      </c>
      <c r="S1158" s="139">
        <v>28488.6</v>
      </c>
    </row>
    <row r="1159" spans="1:16225" s="1" customFormat="1">
      <c r="A1159" s="4" t="s">
        <v>44</v>
      </c>
      <c r="B1159" s="2" t="s">
        <v>1745</v>
      </c>
      <c r="C1159" s="23" t="s">
        <v>1760</v>
      </c>
      <c r="D1159" s="186" t="s">
        <v>1761</v>
      </c>
      <c r="E1159" s="176" t="s">
        <v>18</v>
      </c>
      <c r="F1159" s="166" t="s">
        <v>18</v>
      </c>
      <c r="G1159" s="165" t="s">
        <v>18</v>
      </c>
      <c r="H1159" s="139">
        <v>0</v>
      </c>
      <c r="I1159" s="139">
        <v>0</v>
      </c>
      <c r="J1159" s="139">
        <v>0</v>
      </c>
      <c r="K1159" s="139">
        <v>0</v>
      </c>
      <c r="L1159" s="139">
        <v>0</v>
      </c>
      <c r="M1159" s="139" t="s">
        <v>18</v>
      </c>
      <c r="N1159" s="168" t="s">
        <v>18</v>
      </c>
      <c r="O1159" s="170" t="s">
        <v>18</v>
      </c>
      <c r="P1159" s="168" t="s">
        <v>18</v>
      </c>
      <c r="Q1159" s="139">
        <v>59988</v>
      </c>
      <c r="R1159" s="169">
        <v>0.05</v>
      </c>
      <c r="S1159" s="139">
        <v>56988.6</v>
      </c>
    </row>
    <row r="1160" spans="1:16225" s="1" customFormat="1">
      <c r="A1160" s="4" t="s">
        <v>44</v>
      </c>
      <c r="B1160" s="2" t="s">
        <v>1745</v>
      </c>
      <c r="C1160" s="23" t="s">
        <v>1762</v>
      </c>
      <c r="D1160" s="186" t="s">
        <v>1763</v>
      </c>
      <c r="E1160" s="176" t="s">
        <v>18</v>
      </c>
      <c r="F1160" s="166" t="s">
        <v>18</v>
      </c>
      <c r="G1160" s="165" t="s">
        <v>18</v>
      </c>
      <c r="H1160" s="139">
        <v>0</v>
      </c>
      <c r="I1160" s="139">
        <v>0</v>
      </c>
      <c r="J1160" s="139">
        <v>0</v>
      </c>
      <c r="K1160" s="139">
        <v>0</v>
      </c>
      <c r="L1160" s="139">
        <v>0</v>
      </c>
      <c r="M1160" s="139" t="s">
        <v>18</v>
      </c>
      <c r="N1160" s="168" t="s">
        <v>18</v>
      </c>
      <c r="O1160" s="170" t="s">
        <v>18</v>
      </c>
      <c r="P1160" s="168" t="s">
        <v>18</v>
      </c>
      <c r="Q1160" s="139">
        <v>111988</v>
      </c>
      <c r="R1160" s="169">
        <v>0.05</v>
      </c>
      <c r="S1160" s="139">
        <v>106388.59999999999</v>
      </c>
    </row>
    <row r="1161" spans="1:16225" s="1" customFormat="1" ht="45">
      <c r="A1161" s="2" t="s">
        <v>44</v>
      </c>
      <c r="B1161" s="2" t="s">
        <v>1745</v>
      </c>
      <c r="C1161" s="4" t="s">
        <v>1764</v>
      </c>
      <c r="D1161" s="4" t="s">
        <v>1765</v>
      </c>
      <c r="E1161" s="176" t="s">
        <v>18</v>
      </c>
      <c r="F1161" s="167" t="s">
        <v>18</v>
      </c>
      <c r="G1161" s="165" t="s">
        <v>18</v>
      </c>
      <c r="H1161" s="139">
        <v>0</v>
      </c>
      <c r="I1161" s="139">
        <v>0</v>
      </c>
      <c r="J1161" s="139">
        <v>0</v>
      </c>
      <c r="K1161" s="139">
        <v>0</v>
      </c>
      <c r="L1161" s="139">
        <v>0</v>
      </c>
      <c r="M1161" s="139" t="s">
        <v>18</v>
      </c>
      <c r="N1161" s="170" t="s">
        <v>18</v>
      </c>
      <c r="O1161" s="170" t="s">
        <v>18</v>
      </c>
      <c r="P1161" s="170" t="s">
        <v>18</v>
      </c>
      <c r="Q1161" s="139">
        <v>708</v>
      </c>
      <c r="R1161" s="169">
        <v>0.05</v>
      </c>
      <c r="S1161" s="139">
        <v>673</v>
      </c>
    </row>
    <row r="1162" spans="1:16225" s="1" customFormat="1" ht="45">
      <c r="A1162" s="2" t="s">
        <v>44</v>
      </c>
      <c r="B1162" s="2" t="s">
        <v>1745</v>
      </c>
      <c r="C1162" s="4" t="s">
        <v>1766</v>
      </c>
      <c r="D1162" s="4" t="s">
        <v>1767</v>
      </c>
      <c r="E1162" s="176" t="s">
        <v>18</v>
      </c>
      <c r="F1162" s="167" t="s">
        <v>18</v>
      </c>
      <c r="G1162" s="165" t="s">
        <v>18</v>
      </c>
      <c r="H1162" s="139">
        <v>0</v>
      </c>
      <c r="I1162" s="139">
        <v>0</v>
      </c>
      <c r="J1162" s="139">
        <v>0</v>
      </c>
      <c r="K1162" s="139">
        <v>0</v>
      </c>
      <c r="L1162" s="139">
        <v>0</v>
      </c>
      <c r="M1162" s="139" t="s">
        <v>18</v>
      </c>
      <c r="N1162" s="170" t="s">
        <v>18</v>
      </c>
      <c r="O1162" s="170" t="s">
        <v>18</v>
      </c>
      <c r="P1162" s="170" t="s">
        <v>18</v>
      </c>
      <c r="Q1162" s="139">
        <v>348</v>
      </c>
      <c r="R1162" s="169">
        <v>0.05</v>
      </c>
      <c r="S1162" s="139">
        <v>331</v>
      </c>
    </row>
    <row r="1163" spans="1:16225" s="1" customFormat="1" ht="45">
      <c r="A1163" s="2" t="s">
        <v>44</v>
      </c>
      <c r="B1163" s="2" t="s">
        <v>1745</v>
      </c>
      <c r="C1163" s="4" t="s">
        <v>1768</v>
      </c>
      <c r="D1163" s="4" t="s">
        <v>1769</v>
      </c>
      <c r="E1163" s="176" t="s">
        <v>18</v>
      </c>
      <c r="F1163" s="167" t="s">
        <v>18</v>
      </c>
      <c r="G1163" s="165" t="s">
        <v>18</v>
      </c>
      <c r="H1163" s="139">
        <v>0</v>
      </c>
      <c r="I1163" s="139">
        <v>0</v>
      </c>
      <c r="J1163" s="139">
        <v>0</v>
      </c>
      <c r="K1163" s="139">
        <v>0</v>
      </c>
      <c r="L1163" s="139">
        <v>0</v>
      </c>
      <c r="M1163" s="139" t="s">
        <v>18</v>
      </c>
      <c r="N1163" s="170" t="s">
        <v>18</v>
      </c>
      <c r="O1163" s="170" t="s">
        <v>18</v>
      </c>
      <c r="P1163" s="170" t="s">
        <v>18</v>
      </c>
      <c r="Q1163" s="139">
        <v>2628</v>
      </c>
      <c r="R1163" s="169">
        <v>0.05</v>
      </c>
      <c r="S1163" s="139">
        <v>2497</v>
      </c>
    </row>
    <row r="1164" spans="1:16225" s="1" customFormat="1">
      <c r="A1164" s="2" t="s">
        <v>44</v>
      </c>
      <c r="B1164" s="2" t="s">
        <v>1745</v>
      </c>
      <c r="C1164" s="23" t="s">
        <v>1770</v>
      </c>
      <c r="D1164" s="186" t="s">
        <v>1771</v>
      </c>
      <c r="E1164" s="176" t="s">
        <v>18</v>
      </c>
      <c r="F1164" s="176" t="s">
        <v>1772</v>
      </c>
      <c r="G1164" s="165" t="s">
        <v>18</v>
      </c>
      <c r="H1164" s="139">
        <v>0</v>
      </c>
      <c r="I1164" s="139">
        <v>0</v>
      </c>
      <c r="J1164" s="139">
        <v>0</v>
      </c>
      <c r="K1164" s="139">
        <v>0</v>
      </c>
      <c r="L1164" s="139">
        <v>0</v>
      </c>
      <c r="M1164" s="139" t="s">
        <v>18</v>
      </c>
      <c r="N1164" s="139" t="s">
        <v>18</v>
      </c>
      <c r="O1164" s="170" t="s">
        <v>18</v>
      </c>
      <c r="P1164" s="139" t="s">
        <v>18</v>
      </c>
      <c r="Q1164" s="204">
        <v>40000</v>
      </c>
      <c r="R1164" s="169">
        <v>0.05</v>
      </c>
      <c r="S1164" s="139">
        <v>38000</v>
      </c>
    </row>
    <row r="1165" spans="1:16225" s="1" customFormat="1">
      <c r="A1165" s="2" t="s">
        <v>44</v>
      </c>
      <c r="B1165" s="2" t="s">
        <v>1745</v>
      </c>
      <c r="C1165" s="4" t="s">
        <v>1773</v>
      </c>
      <c r="D1165" s="4" t="s">
        <v>1774</v>
      </c>
      <c r="E1165" s="176" t="s">
        <v>18</v>
      </c>
      <c r="F1165" s="167" t="s">
        <v>18</v>
      </c>
      <c r="G1165" s="165" t="s">
        <v>18</v>
      </c>
      <c r="H1165" s="139">
        <v>0</v>
      </c>
      <c r="I1165" s="139">
        <v>0</v>
      </c>
      <c r="J1165" s="139">
        <v>0</v>
      </c>
      <c r="K1165" s="139">
        <v>0</v>
      </c>
      <c r="L1165" s="139">
        <v>0</v>
      </c>
      <c r="M1165" s="139" t="s">
        <v>18</v>
      </c>
      <c r="N1165" s="170" t="s">
        <v>18</v>
      </c>
      <c r="O1165" s="170" t="s">
        <v>18</v>
      </c>
      <c r="P1165" s="170" t="s">
        <v>18</v>
      </c>
      <c r="Q1165" s="139">
        <v>70000</v>
      </c>
      <c r="R1165" s="169">
        <v>0.05</v>
      </c>
      <c r="S1165" s="139">
        <v>66500</v>
      </c>
    </row>
    <row r="1166" spans="1:16225" s="1" customFormat="1">
      <c r="A1166" s="2" t="s">
        <v>44</v>
      </c>
      <c r="B1166" s="2" t="s">
        <v>1745</v>
      </c>
      <c r="C1166" s="4" t="s">
        <v>1775</v>
      </c>
      <c r="D1166" s="4" t="s">
        <v>1776</v>
      </c>
      <c r="E1166" s="176" t="s">
        <v>18</v>
      </c>
      <c r="F1166" s="167" t="s">
        <v>18</v>
      </c>
      <c r="G1166" s="165" t="s">
        <v>18</v>
      </c>
      <c r="H1166" s="139">
        <v>0</v>
      </c>
      <c r="I1166" s="139">
        <v>0</v>
      </c>
      <c r="J1166" s="139">
        <v>0</v>
      </c>
      <c r="K1166" s="139">
        <v>0</v>
      </c>
      <c r="L1166" s="139">
        <v>0</v>
      </c>
      <c r="M1166" s="139" t="s">
        <v>18</v>
      </c>
      <c r="N1166" s="170" t="s">
        <v>18</v>
      </c>
      <c r="O1166" s="170" t="s">
        <v>18</v>
      </c>
      <c r="P1166" s="170" t="s">
        <v>18</v>
      </c>
      <c r="Q1166" s="139">
        <v>100000</v>
      </c>
      <c r="R1166" s="169">
        <v>0.05</v>
      </c>
      <c r="S1166" s="139">
        <v>95000</v>
      </c>
    </row>
    <row r="1167" spans="1:16225" s="1" customFormat="1">
      <c r="A1167" s="4" t="s">
        <v>44</v>
      </c>
      <c r="B1167" s="2" t="s">
        <v>1745</v>
      </c>
      <c r="C1167" s="215" t="s">
        <v>3236</v>
      </c>
      <c r="D1167" s="186" t="s">
        <v>3248</v>
      </c>
      <c r="E1167" s="168" t="s">
        <v>18</v>
      </c>
      <c r="F1167" s="170" t="s">
        <v>18</v>
      </c>
      <c r="G1167" s="168" t="s">
        <v>18</v>
      </c>
      <c r="H1167" s="139">
        <v>0</v>
      </c>
      <c r="I1167" s="139">
        <v>0</v>
      </c>
      <c r="J1167" s="139">
        <v>0</v>
      </c>
      <c r="K1167" s="203">
        <v>0</v>
      </c>
      <c r="L1167" s="204">
        <v>0</v>
      </c>
      <c r="M1167" s="139" t="s">
        <v>18</v>
      </c>
      <c r="N1167" s="168" t="s">
        <v>18</v>
      </c>
      <c r="O1167" s="139" t="s">
        <v>18</v>
      </c>
      <c r="P1167" s="170" t="s">
        <v>18</v>
      </c>
      <c r="Q1167" s="139">
        <v>130000</v>
      </c>
      <c r="R1167" s="169">
        <v>0.05</v>
      </c>
      <c r="S1167" s="207">
        <v>123500</v>
      </c>
    </row>
    <row r="1168" spans="1:16225" s="1" customFormat="1" ht="45">
      <c r="A1168" s="2" t="s">
        <v>44</v>
      </c>
      <c r="B1168" s="2" t="s">
        <v>1745</v>
      </c>
      <c r="C1168" s="4" t="s">
        <v>1777</v>
      </c>
      <c r="D1168" s="4" t="s">
        <v>1778</v>
      </c>
      <c r="E1168" s="176" t="s">
        <v>18</v>
      </c>
      <c r="F1168" s="167" t="s">
        <v>18</v>
      </c>
      <c r="G1168" s="165" t="s">
        <v>18</v>
      </c>
      <c r="H1168" s="139">
        <v>0</v>
      </c>
      <c r="I1168" s="139">
        <v>0</v>
      </c>
      <c r="J1168" s="139">
        <v>0</v>
      </c>
      <c r="K1168" s="139">
        <v>0</v>
      </c>
      <c r="L1168" s="139">
        <v>0</v>
      </c>
      <c r="M1168" s="139" t="s">
        <v>18</v>
      </c>
      <c r="N1168" s="170" t="s">
        <v>18</v>
      </c>
      <c r="O1168" s="170" t="s">
        <v>18</v>
      </c>
      <c r="P1168" s="170" t="s">
        <v>18</v>
      </c>
      <c r="Q1168" s="139">
        <v>15000</v>
      </c>
      <c r="R1168" s="169">
        <v>0.05</v>
      </c>
      <c r="S1168" s="139">
        <v>14250</v>
      </c>
    </row>
    <row r="1169" spans="1:19" s="1" customFormat="1" ht="30">
      <c r="A1169" s="2" t="s">
        <v>44</v>
      </c>
      <c r="B1169" s="2" t="s">
        <v>1745</v>
      </c>
      <c r="C1169" s="4" t="s">
        <v>1779</v>
      </c>
      <c r="D1169" s="4" t="s">
        <v>1780</v>
      </c>
      <c r="E1169" s="176" t="s">
        <v>18</v>
      </c>
      <c r="F1169" s="167" t="s">
        <v>18</v>
      </c>
      <c r="G1169" s="165" t="s">
        <v>18</v>
      </c>
      <c r="H1169" s="139">
        <v>0</v>
      </c>
      <c r="I1169" s="139">
        <v>0</v>
      </c>
      <c r="J1169" s="139">
        <v>0</v>
      </c>
      <c r="K1169" s="139">
        <v>0</v>
      </c>
      <c r="L1169" s="139">
        <v>0</v>
      </c>
      <c r="M1169" s="139" t="s">
        <v>18</v>
      </c>
      <c r="N1169" s="170" t="s">
        <v>18</v>
      </c>
      <c r="O1169" s="170" t="s">
        <v>18</v>
      </c>
      <c r="P1169" s="170" t="s">
        <v>18</v>
      </c>
      <c r="Q1169" s="139">
        <v>1188</v>
      </c>
      <c r="R1169" s="169">
        <v>0.05</v>
      </c>
      <c r="S1169" s="139">
        <v>1129</v>
      </c>
    </row>
    <row r="1170" spans="1:19" s="1" customFormat="1" ht="45">
      <c r="A1170" s="2" t="s">
        <v>44</v>
      </c>
      <c r="B1170" s="2" t="s">
        <v>1745</v>
      </c>
      <c r="C1170" s="4" t="s">
        <v>1781</v>
      </c>
      <c r="D1170" s="4" t="s">
        <v>1782</v>
      </c>
      <c r="E1170" s="176" t="s">
        <v>18</v>
      </c>
      <c r="F1170" s="167" t="s">
        <v>18</v>
      </c>
      <c r="G1170" s="165" t="s">
        <v>18</v>
      </c>
      <c r="H1170" s="139">
        <v>0</v>
      </c>
      <c r="I1170" s="139">
        <v>0</v>
      </c>
      <c r="J1170" s="139">
        <v>0</v>
      </c>
      <c r="K1170" s="139">
        <v>0</v>
      </c>
      <c r="L1170" s="139">
        <v>0</v>
      </c>
      <c r="M1170" s="139" t="s">
        <v>18</v>
      </c>
      <c r="N1170" s="170" t="s">
        <v>18</v>
      </c>
      <c r="O1170" s="170" t="s">
        <v>18</v>
      </c>
      <c r="P1170" s="170" t="s">
        <v>18</v>
      </c>
      <c r="Q1170" s="139">
        <v>4548</v>
      </c>
      <c r="R1170" s="169">
        <v>0.05</v>
      </c>
      <c r="S1170" s="139">
        <v>4321</v>
      </c>
    </row>
    <row r="1171" spans="1:19" s="1" customFormat="1" ht="45">
      <c r="A1171" s="2" t="s">
        <v>44</v>
      </c>
      <c r="B1171" s="2" t="s">
        <v>1745</v>
      </c>
      <c r="C1171" s="4" t="s">
        <v>1783</v>
      </c>
      <c r="D1171" s="4" t="s">
        <v>1784</v>
      </c>
      <c r="E1171" s="176" t="s">
        <v>18</v>
      </c>
      <c r="F1171" s="167" t="s">
        <v>18</v>
      </c>
      <c r="G1171" s="165" t="s">
        <v>18</v>
      </c>
      <c r="H1171" s="139">
        <v>0</v>
      </c>
      <c r="I1171" s="139">
        <v>0</v>
      </c>
      <c r="J1171" s="139">
        <v>0</v>
      </c>
      <c r="K1171" s="139">
        <v>0</v>
      </c>
      <c r="L1171" s="139">
        <v>0</v>
      </c>
      <c r="M1171" s="139" t="s">
        <v>18</v>
      </c>
      <c r="N1171" s="170" t="s">
        <v>18</v>
      </c>
      <c r="O1171" s="170" t="s">
        <v>18</v>
      </c>
      <c r="P1171" s="170" t="s">
        <v>18</v>
      </c>
      <c r="Q1171" s="139">
        <v>7056</v>
      </c>
      <c r="R1171" s="169">
        <v>0.05</v>
      </c>
      <c r="S1171" s="139">
        <v>6703</v>
      </c>
    </row>
    <row r="1172" spans="1:19" s="1" customFormat="1" ht="45">
      <c r="A1172" s="2" t="s">
        <v>44</v>
      </c>
      <c r="B1172" s="2" t="s">
        <v>1745</v>
      </c>
      <c r="C1172" s="4" t="s">
        <v>1785</v>
      </c>
      <c r="D1172" s="4" t="s">
        <v>1786</v>
      </c>
      <c r="E1172" s="176" t="s">
        <v>18</v>
      </c>
      <c r="F1172" s="167" t="s">
        <v>18</v>
      </c>
      <c r="G1172" s="165" t="s">
        <v>18</v>
      </c>
      <c r="H1172" s="139">
        <v>0</v>
      </c>
      <c r="I1172" s="139">
        <v>0</v>
      </c>
      <c r="J1172" s="139">
        <v>0</v>
      </c>
      <c r="K1172" s="139">
        <v>0</v>
      </c>
      <c r="L1172" s="139">
        <v>0</v>
      </c>
      <c r="M1172" s="139" t="s">
        <v>18</v>
      </c>
      <c r="N1172" s="170" t="s">
        <v>18</v>
      </c>
      <c r="O1172" s="170" t="s">
        <v>18</v>
      </c>
      <c r="P1172" s="170" t="s">
        <v>18</v>
      </c>
      <c r="Q1172" s="139">
        <v>31500</v>
      </c>
      <c r="R1172" s="169">
        <v>0.05</v>
      </c>
      <c r="S1172" s="139">
        <v>29925</v>
      </c>
    </row>
    <row r="1173" spans="1:19" s="1" customFormat="1" ht="45">
      <c r="A1173" s="2" t="s">
        <v>44</v>
      </c>
      <c r="B1173" s="2" t="s">
        <v>1745</v>
      </c>
      <c r="C1173" s="4" t="s">
        <v>1787</v>
      </c>
      <c r="D1173" s="4" t="s">
        <v>1788</v>
      </c>
      <c r="E1173" s="176" t="s">
        <v>18</v>
      </c>
      <c r="F1173" s="167" t="s">
        <v>18</v>
      </c>
      <c r="G1173" s="165" t="s">
        <v>18</v>
      </c>
      <c r="H1173" s="139">
        <v>0</v>
      </c>
      <c r="I1173" s="139">
        <v>0</v>
      </c>
      <c r="J1173" s="139">
        <v>0</v>
      </c>
      <c r="K1173" s="139">
        <v>0</v>
      </c>
      <c r="L1173" s="139">
        <v>0</v>
      </c>
      <c r="M1173" s="139" t="s">
        <v>18</v>
      </c>
      <c r="N1173" s="170" t="s">
        <v>18</v>
      </c>
      <c r="O1173" s="170" t="s">
        <v>18</v>
      </c>
      <c r="P1173" s="170" t="s">
        <v>18</v>
      </c>
      <c r="Q1173" s="139">
        <v>9000</v>
      </c>
      <c r="R1173" s="169">
        <v>0.05</v>
      </c>
      <c r="S1173" s="139">
        <v>8550</v>
      </c>
    </row>
    <row r="1174" spans="1:19" s="1" customFormat="1">
      <c r="A1174" s="4" t="s">
        <v>44</v>
      </c>
      <c r="B1174" s="2" t="s">
        <v>45</v>
      </c>
      <c r="C1174" s="3" t="s">
        <v>1968</v>
      </c>
      <c r="D1174" s="3" t="s">
        <v>1969</v>
      </c>
      <c r="E1174" s="176" t="s">
        <v>18</v>
      </c>
      <c r="F1174" s="166" t="s">
        <v>18</v>
      </c>
      <c r="G1174" s="165" t="s">
        <v>18</v>
      </c>
      <c r="H1174" s="139">
        <v>0</v>
      </c>
      <c r="I1174" s="139">
        <v>0</v>
      </c>
      <c r="J1174" s="139">
        <v>0</v>
      </c>
      <c r="K1174" s="203">
        <v>0</v>
      </c>
      <c r="L1174" s="204">
        <v>0</v>
      </c>
      <c r="M1174" s="204">
        <v>600</v>
      </c>
      <c r="N1174" s="168" t="s">
        <v>18</v>
      </c>
      <c r="O1174" s="139" t="s">
        <v>18</v>
      </c>
      <c r="P1174" s="170" t="s">
        <v>18</v>
      </c>
      <c r="Q1174" s="139" t="s">
        <v>18</v>
      </c>
      <c r="R1174" s="170" t="s">
        <v>18</v>
      </c>
      <c r="S1174" s="207" t="s">
        <v>18</v>
      </c>
    </row>
    <row r="1175" spans="1:19" s="1" customFormat="1">
      <c r="A1175" s="4" t="s">
        <v>44</v>
      </c>
      <c r="B1175" s="2" t="s">
        <v>45</v>
      </c>
      <c r="C1175" s="3" t="s">
        <v>1974</v>
      </c>
      <c r="D1175" s="3" t="s">
        <v>1975</v>
      </c>
      <c r="E1175" s="176" t="s">
        <v>18</v>
      </c>
      <c r="F1175" s="166" t="s">
        <v>18</v>
      </c>
      <c r="G1175" s="165" t="s">
        <v>18</v>
      </c>
      <c r="H1175" s="139">
        <v>0</v>
      </c>
      <c r="I1175" s="139">
        <v>0</v>
      </c>
      <c r="J1175" s="139">
        <v>0</v>
      </c>
      <c r="K1175" s="203">
        <v>0</v>
      </c>
      <c r="L1175" s="204">
        <v>0</v>
      </c>
      <c r="M1175" s="204">
        <v>183</v>
      </c>
      <c r="N1175" s="168" t="s">
        <v>18</v>
      </c>
      <c r="O1175" s="139" t="s">
        <v>18</v>
      </c>
      <c r="P1175" s="170" t="s">
        <v>18</v>
      </c>
      <c r="Q1175" s="139" t="s">
        <v>18</v>
      </c>
      <c r="R1175" s="170" t="s">
        <v>18</v>
      </c>
      <c r="S1175" s="207" t="s">
        <v>18</v>
      </c>
    </row>
    <row r="1176" spans="1:19" s="1" customFormat="1">
      <c r="A1176" s="4" t="s">
        <v>44</v>
      </c>
      <c r="B1176" s="2" t="s">
        <v>1976</v>
      </c>
      <c r="C1176" s="3" t="s">
        <v>1977</v>
      </c>
      <c r="D1176" s="3" t="s">
        <v>1978</v>
      </c>
      <c r="E1176" s="176" t="s">
        <v>18</v>
      </c>
      <c r="F1176" s="166" t="s">
        <v>18</v>
      </c>
      <c r="G1176" s="165" t="s">
        <v>18</v>
      </c>
      <c r="H1176" s="139">
        <v>0</v>
      </c>
      <c r="I1176" s="139">
        <v>0</v>
      </c>
      <c r="J1176" s="139">
        <v>0</v>
      </c>
      <c r="K1176" s="139">
        <v>0</v>
      </c>
      <c r="L1176" s="139">
        <v>0</v>
      </c>
      <c r="M1176" s="139" t="s">
        <v>18</v>
      </c>
      <c r="N1176" s="168">
        <v>10</v>
      </c>
      <c r="O1176" s="225">
        <v>0.05</v>
      </c>
      <c r="P1176" s="168">
        <v>9.5</v>
      </c>
      <c r="Q1176" s="139" t="s">
        <v>18</v>
      </c>
      <c r="R1176" s="170" t="s">
        <v>18</v>
      </c>
      <c r="S1176" s="139" t="s">
        <v>18</v>
      </c>
    </row>
    <row r="1177" spans="1:19" s="1" customFormat="1">
      <c r="A1177" s="4" t="s">
        <v>44</v>
      </c>
      <c r="B1177" s="2" t="s">
        <v>1976</v>
      </c>
      <c r="C1177" s="3" t="s">
        <v>1979</v>
      </c>
      <c r="D1177" s="3" t="s">
        <v>1980</v>
      </c>
      <c r="E1177" s="176">
        <v>2430</v>
      </c>
      <c r="F1177" s="166">
        <v>0.05</v>
      </c>
      <c r="G1177" s="165">
        <v>2308.5</v>
      </c>
      <c r="H1177" s="139">
        <v>0</v>
      </c>
      <c r="I1177" s="139">
        <v>0</v>
      </c>
      <c r="J1177" s="139">
        <v>0</v>
      </c>
      <c r="K1177" s="139">
        <v>0</v>
      </c>
      <c r="L1177" s="139">
        <v>0</v>
      </c>
      <c r="M1177" s="139" t="s">
        <v>18</v>
      </c>
      <c r="N1177" s="168" t="s">
        <v>18</v>
      </c>
      <c r="O1177" s="170" t="s">
        <v>18</v>
      </c>
      <c r="P1177" s="168" t="s">
        <v>18</v>
      </c>
      <c r="Q1177" s="139" t="s">
        <v>18</v>
      </c>
      <c r="R1177" s="170" t="s">
        <v>18</v>
      </c>
      <c r="S1177" s="139" t="s">
        <v>18</v>
      </c>
    </row>
    <row r="1178" spans="1:19" s="1" customFormat="1" ht="30">
      <c r="A1178" s="4" t="s">
        <v>44</v>
      </c>
      <c r="B1178" s="2" t="s">
        <v>1976</v>
      </c>
      <c r="C1178" s="3" t="s">
        <v>1981</v>
      </c>
      <c r="D1178" s="3" t="s">
        <v>1982</v>
      </c>
      <c r="E1178" s="176" t="s">
        <v>18</v>
      </c>
      <c r="F1178" s="166" t="s">
        <v>18</v>
      </c>
      <c r="G1178" s="165" t="s">
        <v>18</v>
      </c>
      <c r="H1178" s="139">
        <v>0</v>
      </c>
      <c r="I1178" s="139">
        <v>0</v>
      </c>
      <c r="J1178" s="139">
        <v>0</v>
      </c>
      <c r="K1178" s="139">
        <v>0</v>
      </c>
      <c r="L1178" s="139">
        <v>0</v>
      </c>
      <c r="M1178" s="139" t="s">
        <v>18</v>
      </c>
      <c r="N1178" s="168">
        <v>129</v>
      </c>
      <c r="O1178" s="225">
        <v>0.05</v>
      </c>
      <c r="P1178" s="168">
        <v>122.55</v>
      </c>
      <c r="Q1178" s="139" t="s">
        <v>18</v>
      </c>
      <c r="R1178" s="170" t="s">
        <v>18</v>
      </c>
      <c r="S1178" s="139" t="s">
        <v>18</v>
      </c>
    </row>
    <row r="1179" spans="1:19" s="1" customFormat="1">
      <c r="A1179" s="4" t="s">
        <v>44</v>
      </c>
      <c r="B1179" s="2" t="s">
        <v>45</v>
      </c>
      <c r="C1179" s="3" t="s">
        <v>2006</v>
      </c>
      <c r="D1179" s="174" t="s">
        <v>2007</v>
      </c>
      <c r="E1179" s="176" t="s">
        <v>18</v>
      </c>
      <c r="F1179" s="166" t="s">
        <v>18</v>
      </c>
      <c r="G1179" s="165" t="s">
        <v>18</v>
      </c>
      <c r="H1179" s="139">
        <v>0</v>
      </c>
      <c r="I1179" s="139">
        <v>0</v>
      </c>
      <c r="J1179" s="139">
        <v>0</v>
      </c>
      <c r="K1179" s="203">
        <v>0</v>
      </c>
      <c r="L1179" s="204">
        <v>0</v>
      </c>
      <c r="M1179" s="204">
        <v>726</v>
      </c>
      <c r="N1179" s="168" t="s">
        <v>18</v>
      </c>
      <c r="O1179" s="139" t="s">
        <v>18</v>
      </c>
      <c r="P1179" s="170" t="s">
        <v>18</v>
      </c>
      <c r="Q1179" s="139" t="s">
        <v>18</v>
      </c>
      <c r="R1179" s="170" t="s">
        <v>18</v>
      </c>
      <c r="S1179" s="207" t="s">
        <v>18</v>
      </c>
    </row>
    <row r="1180" spans="1:19" s="1" customFormat="1">
      <c r="A1180" s="4" t="s">
        <v>44</v>
      </c>
      <c r="B1180" s="2" t="s">
        <v>45</v>
      </c>
      <c r="C1180" s="215" t="s">
        <v>3246</v>
      </c>
      <c r="D1180" s="186" t="s">
        <v>3259</v>
      </c>
      <c r="E1180" s="202" t="s">
        <v>18</v>
      </c>
      <c r="F1180" s="169" t="s">
        <v>18</v>
      </c>
      <c r="G1180" s="168" t="s">
        <v>18</v>
      </c>
      <c r="H1180" s="139">
        <v>0</v>
      </c>
      <c r="I1180" s="168">
        <v>0</v>
      </c>
      <c r="J1180" s="139">
        <v>0</v>
      </c>
      <c r="K1180" s="139">
        <v>0</v>
      </c>
      <c r="L1180" s="139">
        <v>0</v>
      </c>
      <c r="M1180" s="139">
        <v>2487</v>
      </c>
      <c r="N1180" s="168" t="s">
        <v>18</v>
      </c>
      <c r="O1180" s="139" t="s">
        <v>18</v>
      </c>
      <c r="P1180" s="170" t="s">
        <v>18</v>
      </c>
      <c r="Q1180" s="139" t="s">
        <v>18</v>
      </c>
      <c r="R1180" s="170" t="s">
        <v>18</v>
      </c>
      <c r="S1180" s="207" t="s">
        <v>18</v>
      </c>
    </row>
    <row r="1181" spans="1:19" s="1" customFormat="1">
      <c r="A1181" s="4" t="s">
        <v>44</v>
      </c>
      <c r="B1181" s="2" t="s">
        <v>45</v>
      </c>
      <c r="C1181" s="3" t="s">
        <v>2028</v>
      </c>
      <c r="D1181" s="3" t="s">
        <v>2029</v>
      </c>
      <c r="E1181" s="176" t="s">
        <v>18</v>
      </c>
      <c r="F1181" s="166" t="s">
        <v>18</v>
      </c>
      <c r="G1181" s="165" t="s">
        <v>18</v>
      </c>
      <c r="H1181" s="139">
        <v>0</v>
      </c>
      <c r="I1181" s="139">
        <v>0</v>
      </c>
      <c r="J1181" s="139">
        <v>0</v>
      </c>
      <c r="K1181" s="203">
        <v>0</v>
      </c>
      <c r="L1181" s="204">
        <v>0</v>
      </c>
      <c r="M1181" s="204">
        <v>264</v>
      </c>
      <c r="N1181" s="168" t="s">
        <v>18</v>
      </c>
      <c r="O1181" s="139" t="s">
        <v>18</v>
      </c>
      <c r="P1181" s="170" t="s">
        <v>18</v>
      </c>
      <c r="Q1181" s="139" t="s">
        <v>18</v>
      </c>
      <c r="R1181" s="170" t="s">
        <v>18</v>
      </c>
      <c r="S1181" s="207" t="s">
        <v>18</v>
      </c>
    </row>
    <row r="1182" spans="1:19" s="1" customFormat="1" ht="30">
      <c r="A1182" s="4" t="s">
        <v>44</v>
      </c>
      <c r="B1182" s="2" t="s">
        <v>2036</v>
      </c>
      <c r="C1182" s="3" t="s">
        <v>2037</v>
      </c>
      <c r="D1182" s="3" t="s">
        <v>2038</v>
      </c>
      <c r="E1182" s="165">
        <v>3775</v>
      </c>
      <c r="F1182" s="166">
        <v>0.05</v>
      </c>
      <c r="G1182" s="165">
        <v>3586.25</v>
      </c>
      <c r="H1182" s="139">
        <v>0</v>
      </c>
      <c r="I1182" s="139">
        <v>0</v>
      </c>
      <c r="J1182" s="139">
        <v>0</v>
      </c>
      <c r="K1182" s="139">
        <v>0</v>
      </c>
      <c r="L1182" s="139">
        <v>0</v>
      </c>
      <c r="M1182" s="139" t="s">
        <v>18</v>
      </c>
      <c r="N1182" s="168" t="s">
        <v>18</v>
      </c>
      <c r="O1182" s="170" t="s">
        <v>18</v>
      </c>
      <c r="P1182" s="168" t="s">
        <v>18</v>
      </c>
      <c r="Q1182" s="139" t="s">
        <v>18</v>
      </c>
      <c r="R1182" s="170" t="s">
        <v>18</v>
      </c>
      <c r="S1182" s="139" t="s">
        <v>18</v>
      </c>
    </row>
    <row r="1183" spans="1:19" s="1" customFormat="1" ht="30">
      <c r="A1183" s="4" t="s">
        <v>44</v>
      </c>
      <c r="B1183" s="2" t="s">
        <v>2036</v>
      </c>
      <c r="C1183" s="3" t="s">
        <v>2039</v>
      </c>
      <c r="D1183" s="3" t="s">
        <v>2040</v>
      </c>
      <c r="E1183" s="165">
        <v>3775</v>
      </c>
      <c r="F1183" s="166">
        <v>0.05</v>
      </c>
      <c r="G1183" s="165">
        <v>3586.25</v>
      </c>
      <c r="H1183" s="139">
        <v>0</v>
      </c>
      <c r="I1183" s="139">
        <v>0</v>
      </c>
      <c r="J1183" s="139">
        <v>0</v>
      </c>
      <c r="K1183" s="139">
        <v>0</v>
      </c>
      <c r="L1183" s="139">
        <v>0</v>
      </c>
      <c r="M1183" s="139" t="s">
        <v>18</v>
      </c>
      <c r="N1183" s="168" t="s">
        <v>18</v>
      </c>
      <c r="O1183" s="170" t="s">
        <v>18</v>
      </c>
      <c r="P1183" s="168" t="s">
        <v>18</v>
      </c>
      <c r="Q1183" s="139" t="s">
        <v>18</v>
      </c>
      <c r="R1183" s="170" t="s">
        <v>18</v>
      </c>
      <c r="S1183" s="139" t="s">
        <v>18</v>
      </c>
    </row>
    <row r="1184" spans="1:19" s="1" customFormat="1">
      <c r="A1184" s="4" t="s">
        <v>44</v>
      </c>
      <c r="B1184" s="2" t="s">
        <v>2036</v>
      </c>
      <c r="C1184" s="3" t="s">
        <v>2041</v>
      </c>
      <c r="D1184" s="3" t="s">
        <v>2042</v>
      </c>
      <c r="E1184" s="165">
        <v>4720</v>
      </c>
      <c r="F1184" s="166">
        <v>0.05</v>
      </c>
      <c r="G1184" s="165">
        <v>4484</v>
      </c>
      <c r="H1184" s="139">
        <v>0</v>
      </c>
      <c r="I1184" s="139">
        <v>0</v>
      </c>
      <c r="J1184" s="139">
        <v>0</v>
      </c>
      <c r="K1184" s="139">
        <v>0</v>
      </c>
      <c r="L1184" s="139">
        <v>0</v>
      </c>
      <c r="M1184" s="139" t="s">
        <v>18</v>
      </c>
      <c r="N1184" s="168" t="s">
        <v>18</v>
      </c>
      <c r="O1184" s="170" t="s">
        <v>18</v>
      </c>
      <c r="P1184" s="168" t="s">
        <v>18</v>
      </c>
      <c r="Q1184" s="139" t="s">
        <v>18</v>
      </c>
      <c r="R1184" s="170" t="s">
        <v>18</v>
      </c>
      <c r="S1184" s="139" t="s">
        <v>18</v>
      </c>
    </row>
    <row r="1185" spans="1:19" s="1" customFormat="1" ht="30">
      <c r="A1185" s="4" t="s">
        <v>44</v>
      </c>
      <c r="B1185" s="2" t="s">
        <v>2036</v>
      </c>
      <c r="C1185" s="3" t="s">
        <v>2043</v>
      </c>
      <c r="D1185" s="3" t="s">
        <v>2044</v>
      </c>
      <c r="E1185" s="165">
        <v>3145</v>
      </c>
      <c r="F1185" s="166">
        <v>0.05</v>
      </c>
      <c r="G1185" s="165">
        <v>2987.75</v>
      </c>
      <c r="H1185" s="139">
        <v>0</v>
      </c>
      <c r="I1185" s="139">
        <v>0</v>
      </c>
      <c r="J1185" s="139">
        <v>0</v>
      </c>
      <c r="K1185" s="139">
        <v>0</v>
      </c>
      <c r="L1185" s="139">
        <v>0</v>
      </c>
      <c r="M1185" s="139" t="s">
        <v>18</v>
      </c>
      <c r="N1185" s="168" t="s">
        <v>18</v>
      </c>
      <c r="O1185" s="170" t="s">
        <v>18</v>
      </c>
      <c r="P1185" s="168" t="s">
        <v>18</v>
      </c>
      <c r="Q1185" s="139" t="s">
        <v>18</v>
      </c>
      <c r="R1185" s="170" t="s">
        <v>18</v>
      </c>
      <c r="S1185" s="139" t="s">
        <v>18</v>
      </c>
    </row>
    <row r="1186" spans="1:19" s="1" customFormat="1" ht="30">
      <c r="A1186" s="4" t="s">
        <v>44</v>
      </c>
      <c r="B1186" s="2" t="s">
        <v>2036</v>
      </c>
      <c r="C1186" s="3" t="s">
        <v>2045</v>
      </c>
      <c r="D1186" s="3" t="s">
        <v>2046</v>
      </c>
      <c r="E1186" s="165">
        <v>4405</v>
      </c>
      <c r="F1186" s="166">
        <v>0.05</v>
      </c>
      <c r="G1186" s="165">
        <v>4184.75</v>
      </c>
      <c r="H1186" s="139">
        <v>0</v>
      </c>
      <c r="I1186" s="139">
        <v>0</v>
      </c>
      <c r="J1186" s="139">
        <v>0</v>
      </c>
      <c r="K1186" s="139">
        <v>0</v>
      </c>
      <c r="L1186" s="139">
        <v>0</v>
      </c>
      <c r="M1186" s="139" t="s">
        <v>18</v>
      </c>
      <c r="N1186" s="168" t="s">
        <v>18</v>
      </c>
      <c r="O1186" s="170" t="s">
        <v>18</v>
      </c>
      <c r="P1186" s="168" t="s">
        <v>18</v>
      </c>
      <c r="Q1186" s="139" t="s">
        <v>18</v>
      </c>
      <c r="R1186" s="170" t="s">
        <v>18</v>
      </c>
      <c r="S1186" s="139" t="s">
        <v>18</v>
      </c>
    </row>
    <row r="1187" spans="1:19" s="1" customFormat="1" ht="30">
      <c r="A1187" s="4" t="s">
        <v>44</v>
      </c>
      <c r="B1187" s="2" t="s">
        <v>2036</v>
      </c>
      <c r="C1187" s="3" t="s">
        <v>2047</v>
      </c>
      <c r="D1187" s="3" t="s">
        <v>2048</v>
      </c>
      <c r="E1187" s="165">
        <v>4405</v>
      </c>
      <c r="F1187" s="166">
        <v>0.05</v>
      </c>
      <c r="G1187" s="165">
        <v>4184.75</v>
      </c>
      <c r="H1187" s="139">
        <v>0</v>
      </c>
      <c r="I1187" s="139">
        <v>0</v>
      </c>
      <c r="J1187" s="139">
        <v>0</v>
      </c>
      <c r="K1187" s="139">
        <v>0</v>
      </c>
      <c r="L1187" s="139">
        <v>0</v>
      </c>
      <c r="M1187" s="139" t="s">
        <v>18</v>
      </c>
      <c r="N1187" s="168" t="s">
        <v>18</v>
      </c>
      <c r="O1187" s="170" t="s">
        <v>18</v>
      </c>
      <c r="P1187" s="168" t="s">
        <v>18</v>
      </c>
      <c r="Q1187" s="139" t="s">
        <v>18</v>
      </c>
      <c r="R1187" s="170" t="s">
        <v>18</v>
      </c>
      <c r="S1187" s="139" t="s">
        <v>18</v>
      </c>
    </row>
    <row r="1188" spans="1:19" s="1" customFormat="1">
      <c r="A1188" s="4" t="s">
        <v>44</v>
      </c>
      <c r="B1188" s="2" t="s">
        <v>2036</v>
      </c>
      <c r="C1188" s="3" t="s">
        <v>2049</v>
      </c>
      <c r="D1188" s="3" t="s">
        <v>2050</v>
      </c>
      <c r="E1188" s="165">
        <v>5245</v>
      </c>
      <c r="F1188" s="166">
        <v>0.05</v>
      </c>
      <c r="G1188" s="165">
        <v>4982.75</v>
      </c>
      <c r="H1188" s="139">
        <v>0</v>
      </c>
      <c r="I1188" s="139">
        <v>0</v>
      </c>
      <c r="J1188" s="139">
        <v>0</v>
      </c>
      <c r="K1188" s="139">
        <v>0</v>
      </c>
      <c r="L1188" s="139">
        <v>0</v>
      </c>
      <c r="M1188" s="139" t="s">
        <v>18</v>
      </c>
      <c r="N1188" s="168" t="s">
        <v>18</v>
      </c>
      <c r="O1188" s="170" t="s">
        <v>18</v>
      </c>
      <c r="P1188" s="168" t="s">
        <v>18</v>
      </c>
      <c r="Q1188" s="139" t="s">
        <v>18</v>
      </c>
      <c r="R1188" s="170" t="s">
        <v>18</v>
      </c>
      <c r="S1188" s="139" t="s">
        <v>18</v>
      </c>
    </row>
    <row r="1189" spans="1:19" s="1" customFormat="1" ht="30">
      <c r="A1189" s="4" t="s">
        <v>44</v>
      </c>
      <c r="B1189" s="2" t="s">
        <v>2036</v>
      </c>
      <c r="C1189" s="3" t="s">
        <v>2051</v>
      </c>
      <c r="D1189" s="3" t="s">
        <v>2052</v>
      </c>
      <c r="E1189" s="165">
        <v>3775</v>
      </c>
      <c r="F1189" s="166">
        <v>0.05</v>
      </c>
      <c r="G1189" s="165">
        <v>3586.25</v>
      </c>
      <c r="H1189" s="139">
        <v>0</v>
      </c>
      <c r="I1189" s="139">
        <v>0</v>
      </c>
      <c r="J1189" s="139">
        <v>0</v>
      </c>
      <c r="K1189" s="139">
        <v>0</v>
      </c>
      <c r="L1189" s="139">
        <v>0</v>
      </c>
      <c r="M1189" s="139" t="s">
        <v>18</v>
      </c>
      <c r="N1189" s="168" t="s">
        <v>18</v>
      </c>
      <c r="O1189" s="170" t="s">
        <v>18</v>
      </c>
      <c r="P1189" s="168" t="s">
        <v>18</v>
      </c>
      <c r="Q1189" s="139" t="s">
        <v>18</v>
      </c>
      <c r="R1189" s="170" t="s">
        <v>18</v>
      </c>
      <c r="S1189" s="139" t="s">
        <v>18</v>
      </c>
    </row>
    <row r="1190" spans="1:19" s="1" customFormat="1" ht="30">
      <c r="A1190" s="4" t="s">
        <v>44</v>
      </c>
      <c r="B1190" s="2" t="s">
        <v>2036</v>
      </c>
      <c r="C1190" s="3" t="s">
        <v>2053</v>
      </c>
      <c r="D1190" s="3" t="s">
        <v>2054</v>
      </c>
      <c r="E1190" s="165">
        <v>2515</v>
      </c>
      <c r="F1190" s="166">
        <v>0.05</v>
      </c>
      <c r="G1190" s="165">
        <v>2389.25</v>
      </c>
      <c r="H1190" s="139">
        <v>0</v>
      </c>
      <c r="I1190" s="139">
        <v>0</v>
      </c>
      <c r="J1190" s="139">
        <v>0</v>
      </c>
      <c r="K1190" s="139">
        <v>0</v>
      </c>
      <c r="L1190" s="139">
        <v>0</v>
      </c>
      <c r="M1190" s="139" t="s">
        <v>18</v>
      </c>
      <c r="N1190" s="168" t="s">
        <v>18</v>
      </c>
      <c r="O1190" s="170" t="s">
        <v>18</v>
      </c>
      <c r="P1190" s="168" t="s">
        <v>18</v>
      </c>
      <c r="Q1190" s="139" t="s">
        <v>18</v>
      </c>
      <c r="R1190" s="170" t="s">
        <v>18</v>
      </c>
      <c r="S1190" s="139" t="s">
        <v>18</v>
      </c>
    </row>
    <row r="1191" spans="1:19" s="1" customFormat="1" ht="30">
      <c r="A1191" s="4" t="s">
        <v>44</v>
      </c>
      <c r="B1191" s="2" t="s">
        <v>2036</v>
      </c>
      <c r="C1191" s="3" t="s">
        <v>2055</v>
      </c>
      <c r="D1191" s="3" t="s">
        <v>2056</v>
      </c>
      <c r="E1191" s="165">
        <v>2515</v>
      </c>
      <c r="F1191" s="166">
        <v>0.05</v>
      </c>
      <c r="G1191" s="165">
        <v>2389.25</v>
      </c>
      <c r="H1191" s="139">
        <v>0</v>
      </c>
      <c r="I1191" s="139">
        <v>0</v>
      </c>
      <c r="J1191" s="139">
        <v>0</v>
      </c>
      <c r="K1191" s="139">
        <v>0</v>
      </c>
      <c r="L1191" s="139">
        <v>0</v>
      </c>
      <c r="M1191" s="139" t="s">
        <v>18</v>
      </c>
      <c r="N1191" s="168" t="s">
        <v>18</v>
      </c>
      <c r="O1191" s="170" t="s">
        <v>18</v>
      </c>
      <c r="P1191" s="168" t="s">
        <v>18</v>
      </c>
      <c r="Q1191" s="139" t="s">
        <v>18</v>
      </c>
      <c r="R1191" s="170" t="s">
        <v>18</v>
      </c>
      <c r="S1191" s="139" t="s">
        <v>18</v>
      </c>
    </row>
    <row r="1192" spans="1:19" s="1" customFormat="1">
      <c r="A1192" s="4" t="s">
        <v>44</v>
      </c>
      <c r="B1192" s="2" t="s">
        <v>2036</v>
      </c>
      <c r="C1192" s="3" t="s">
        <v>2057</v>
      </c>
      <c r="D1192" s="3" t="s">
        <v>2058</v>
      </c>
      <c r="E1192" s="165">
        <v>3145</v>
      </c>
      <c r="F1192" s="166">
        <v>0.05</v>
      </c>
      <c r="G1192" s="165">
        <v>2987.75</v>
      </c>
      <c r="H1192" s="139">
        <v>0</v>
      </c>
      <c r="I1192" s="139">
        <v>0</v>
      </c>
      <c r="J1192" s="139">
        <v>0</v>
      </c>
      <c r="K1192" s="139">
        <v>0</v>
      </c>
      <c r="L1192" s="139">
        <v>0</v>
      </c>
      <c r="M1192" s="139" t="s">
        <v>18</v>
      </c>
      <c r="N1192" s="168" t="s">
        <v>18</v>
      </c>
      <c r="O1192" s="170" t="s">
        <v>18</v>
      </c>
      <c r="P1192" s="168" t="s">
        <v>18</v>
      </c>
      <c r="Q1192" s="139" t="s">
        <v>18</v>
      </c>
      <c r="R1192" s="170" t="s">
        <v>18</v>
      </c>
      <c r="S1192" s="139" t="s">
        <v>18</v>
      </c>
    </row>
    <row r="1193" spans="1:19" s="1" customFormat="1">
      <c r="A1193" s="4" t="s">
        <v>44</v>
      </c>
      <c r="B1193" s="2" t="s">
        <v>2036</v>
      </c>
      <c r="C1193" s="3" t="s">
        <v>2059</v>
      </c>
      <c r="D1193" s="3" t="s">
        <v>2060</v>
      </c>
      <c r="E1193" s="165">
        <v>2095</v>
      </c>
      <c r="F1193" s="166">
        <v>0.05</v>
      </c>
      <c r="G1193" s="165">
        <v>1990.25</v>
      </c>
      <c r="H1193" s="139">
        <v>0</v>
      </c>
      <c r="I1193" s="139">
        <v>0</v>
      </c>
      <c r="J1193" s="139">
        <v>0</v>
      </c>
      <c r="K1193" s="139">
        <v>0</v>
      </c>
      <c r="L1193" s="139">
        <v>0</v>
      </c>
      <c r="M1193" s="139" t="s">
        <v>18</v>
      </c>
      <c r="N1193" s="168" t="s">
        <v>18</v>
      </c>
      <c r="O1193" s="170" t="s">
        <v>18</v>
      </c>
      <c r="P1193" s="168" t="s">
        <v>18</v>
      </c>
      <c r="Q1193" s="139" t="s">
        <v>18</v>
      </c>
      <c r="R1193" s="170" t="s">
        <v>18</v>
      </c>
      <c r="S1193" s="139" t="s">
        <v>18</v>
      </c>
    </row>
    <row r="1194" spans="1:19" s="1" customFormat="1">
      <c r="A1194" s="4" t="s">
        <v>44</v>
      </c>
      <c r="B1194" s="2" t="s">
        <v>2036</v>
      </c>
      <c r="C1194" s="3" t="s">
        <v>2061</v>
      </c>
      <c r="D1194" s="3" t="s">
        <v>2062</v>
      </c>
      <c r="E1194" s="165">
        <v>2125</v>
      </c>
      <c r="F1194" s="166">
        <v>0.05</v>
      </c>
      <c r="G1194" s="165">
        <v>2018.75</v>
      </c>
      <c r="H1194" s="139">
        <v>0</v>
      </c>
      <c r="I1194" s="139">
        <v>0</v>
      </c>
      <c r="J1194" s="139">
        <v>0</v>
      </c>
      <c r="K1194" s="139">
        <v>0</v>
      </c>
      <c r="L1194" s="139">
        <v>0</v>
      </c>
      <c r="M1194" s="139" t="s">
        <v>18</v>
      </c>
      <c r="N1194" s="168" t="s">
        <v>18</v>
      </c>
      <c r="O1194" s="170" t="s">
        <v>18</v>
      </c>
      <c r="P1194" s="168" t="s">
        <v>18</v>
      </c>
      <c r="Q1194" s="139" t="s">
        <v>18</v>
      </c>
      <c r="R1194" s="170" t="s">
        <v>18</v>
      </c>
      <c r="S1194" s="139" t="s">
        <v>18</v>
      </c>
    </row>
    <row r="1195" spans="1:19" s="1" customFormat="1" ht="30">
      <c r="A1195" s="4" t="s">
        <v>44</v>
      </c>
      <c r="B1195" s="2" t="s">
        <v>2036</v>
      </c>
      <c r="C1195" s="3" t="s">
        <v>2063</v>
      </c>
      <c r="D1195" s="3" t="s">
        <v>2064</v>
      </c>
      <c r="E1195" s="165">
        <v>1255</v>
      </c>
      <c r="F1195" s="166">
        <v>0.05</v>
      </c>
      <c r="G1195" s="165">
        <v>1192.25</v>
      </c>
      <c r="H1195" s="139">
        <v>0</v>
      </c>
      <c r="I1195" s="139">
        <v>0</v>
      </c>
      <c r="J1195" s="139">
        <v>0</v>
      </c>
      <c r="K1195" s="139">
        <v>0</v>
      </c>
      <c r="L1195" s="139">
        <v>0</v>
      </c>
      <c r="M1195" s="139" t="s">
        <v>18</v>
      </c>
      <c r="N1195" s="168" t="s">
        <v>18</v>
      </c>
      <c r="O1195" s="170" t="s">
        <v>18</v>
      </c>
      <c r="P1195" s="168" t="s">
        <v>18</v>
      </c>
      <c r="Q1195" s="139" t="s">
        <v>18</v>
      </c>
      <c r="R1195" s="170" t="s">
        <v>18</v>
      </c>
      <c r="S1195" s="139" t="s">
        <v>18</v>
      </c>
    </row>
    <row r="1196" spans="1:19" s="1" customFormat="1" ht="30">
      <c r="A1196" s="4" t="s">
        <v>44</v>
      </c>
      <c r="B1196" s="2" t="s">
        <v>2036</v>
      </c>
      <c r="C1196" s="3" t="s">
        <v>2065</v>
      </c>
      <c r="D1196" s="3" t="s">
        <v>2066</v>
      </c>
      <c r="E1196" s="165">
        <v>1255</v>
      </c>
      <c r="F1196" s="166">
        <v>0.05</v>
      </c>
      <c r="G1196" s="165">
        <v>1192.25</v>
      </c>
      <c r="H1196" s="139">
        <v>0</v>
      </c>
      <c r="I1196" s="139">
        <v>0</v>
      </c>
      <c r="J1196" s="139">
        <v>0</v>
      </c>
      <c r="K1196" s="139">
        <v>0</v>
      </c>
      <c r="L1196" s="139">
        <v>0</v>
      </c>
      <c r="M1196" s="139" t="s">
        <v>18</v>
      </c>
      <c r="N1196" s="168" t="s">
        <v>18</v>
      </c>
      <c r="O1196" s="170" t="s">
        <v>18</v>
      </c>
      <c r="P1196" s="168" t="s">
        <v>18</v>
      </c>
      <c r="Q1196" s="139" t="s">
        <v>18</v>
      </c>
      <c r="R1196" s="170" t="s">
        <v>18</v>
      </c>
      <c r="S1196" s="139" t="s">
        <v>18</v>
      </c>
    </row>
    <row r="1197" spans="1:19" s="1" customFormat="1" ht="30">
      <c r="A1197" s="4" t="s">
        <v>44</v>
      </c>
      <c r="B1197" s="2" t="s">
        <v>2036</v>
      </c>
      <c r="C1197" s="3" t="s">
        <v>2067</v>
      </c>
      <c r="D1197" s="3" t="s">
        <v>2068</v>
      </c>
      <c r="E1197" s="165">
        <v>1465</v>
      </c>
      <c r="F1197" s="166">
        <v>0.05</v>
      </c>
      <c r="G1197" s="165">
        <v>1391.75</v>
      </c>
      <c r="H1197" s="139">
        <v>0</v>
      </c>
      <c r="I1197" s="139">
        <v>0</v>
      </c>
      <c r="J1197" s="139">
        <v>0</v>
      </c>
      <c r="K1197" s="139">
        <v>0</v>
      </c>
      <c r="L1197" s="139">
        <v>0</v>
      </c>
      <c r="M1197" s="139" t="s">
        <v>18</v>
      </c>
      <c r="N1197" s="168" t="s">
        <v>18</v>
      </c>
      <c r="O1197" s="170" t="s">
        <v>18</v>
      </c>
      <c r="P1197" s="168" t="s">
        <v>18</v>
      </c>
      <c r="Q1197" s="139" t="s">
        <v>18</v>
      </c>
      <c r="R1197" s="170" t="s">
        <v>18</v>
      </c>
      <c r="S1197" s="139" t="s">
        <v>18</v>
      </c>
    </row>
    <row r="1198" spans="1:19" s="1" customFormat="1" ht="30">
      <c r="A1198" s="4" t="s">
        <v>44</v>
      </c>
      <c r="B1198" s="2" t="s">
        <v>2036</v>
      </c>
      <c r="C1198" s="3" t="s">
        <v>2069</v>
      </c>
      <c r="D1198" s="3" t="s">
        <v>2070</v>
      </c>
      <c r="E1198" s="176" t="s">
        <v>2071</v>
      </c>
      <c r="F1198" s="166" t="s">
        <v>18</v>
      </c>
      <c r="G1198" s="165" t="s">
        <v>2071</v>
      </c>
      <c r="H1198" s="139">
        <v>0</v>
      </c>
      <c r="I1198" s="139">
        <v>0</v>
      </c>
      <c r="J1198" s="139">
        <v>0</v>
      </c>
      <c r="K1198" s="139">
        <v>0</v>
      </c>
      <c r="L1198" s="139">
        <v>0</v>
      </c>
      <c r="M1198" s="139" t="s">
        <v>18</v>
      </c>
      <c r="N1198" s="168" t="s">
        <v>18</v>
      </c>
      <c r="O1198" s="170" t="s">
        <v>18</v>
      </c>
      <c r="P1198" s="168" t="s">
        <v>18</v>
      </c>
      <c r="Q1198" s="139" t="s">
        <v>18</v>
      </c>
      <c r="R1198" s="170" t="s">
        <v>18</v>
      </c>
      <c r="S1198" s="139" t="s">
        <v>18</v>
      </c>
    </row>
    <row r="1199" spans="1:19" s="1" customFormat="1" ht="30">
      <c r="A1199" s="4" t="s">
        <v>44</v>
      </c>
      <c r="B1199" s="2" t="s">
        <v>2036</v>
      </c>
      <c r="C1199" s="3" t="s">
        <v>2072</v>
      </c>
      <c r="D1199" s="3" t="s">
        <v>2073</v>
      </c>
      <c r="E1199" s="176" t="s">
        <v>2071</v>
      </c>
      <c r="F1199" s="166" t="s">
        <v>18</v>
      </c>
      <c r="G1199" s="165" t="s">
        <v>2071</v>
      </c>
      <c r="H1199" s="139">
        <v>0</v>
      </c>
      <c r="I1199" s="139">
        <v>0</v>
      </c>
      <c r="J1199" s="139">
        <v>0</v>
      </c>
      <c r="K1199" s="139">
        <v>0</v>
      </c>
      <c r="L1199" s="139">
        <v>0</v>
      </c>
      <c r="M1199" s="139" t="s">
        <v>18</v>
      </c>
      <c r="N1199" s="168" t="s">
        <v>18</v>
      </c>
      <c r="O1199" s="170" t="s">
        <v>18</v>
      </c>
      <c r="P1199" s="168" t="s">
        <v>18</v>
      </c>
      <c r="Q1199" s="139" t="s">
        <v>18</v>
      </c>
      <c r="R1199" s="170" t="s">
        <v>18</v>
      </c>
      <c r="S1199" s="139" t="s">
        <v>18</v>
      </c>
    </row>
    <row r="1200" spans="1:19" s="1" customFormat="1">
      <c r="A1200" s="4" t="s">
        <v>44</v>
      </c>
      <c r="B1200" s="2" t="s">
        <v>2036</v>
      </c>
      <c r="C1200" s="3" t="s">
        <v>2074</v>
      </c>
      <c r="D1200" s="3" t="s">
        <v>2075</v>
      </c>
      <c r="E1200" s="176" t="s">
        <v>2071</v>
      </c>
      <c r="F1200" s="166" t="s">
        <v>18</v>
      </c>
      <c r="G1200" s="165" t="s">
        <v>2071</v>
      </c>
      <c r="H1200" s="139">
        <v>0</v>
      </c>
      <c r="I1200" s="139">
        <v>0</v>
      </c>
      <c r="J1200" s="139">
        <v>0</v>
      </c>
      <c r="K1200" s="139">
        <v>0</v>
      </c>
      <c r="L1200" s="139">
        <v>0</v>
      </c>
      <c r="M1200" s="139" t="s">
        <v>18</v>
      </c>
      <c r="N1200" s="168" t="s">
        <v>18</v>
      </c>
      <c r="O1200" s="170" t="s">
        <v>18</v>
      </c>
      <c r="P1200" s="168" t="s">
        <v>18</v>
      </c>
      <c r="Q1200" s="139" t="s">
        <v>18</v>
      </c>
      <c r="R1200" s="170" t="s">
        <v>18</v>
      </c>
      <c r="S1200" s="139" t="s">
        <v>18</v>
      </c>
    </row>
    <row r="1201" spans="1:19" s="1" customFormat="1">
      <c r="A1201" s="4" t="s">
        <v>44</v>
      </c>
      <c r="B1201" s="2" t="s">
        <v>2036</v>
      </c>
      <c r="C1201" s="3" t="s">
        <v>2076</v>
      </c>
      <c r="D1201" s="3" t="s">
        <v>2077</v>
      </c>
      <c r="E1201" s="176" t="s">
        <v>2071</v>
      </c>
      <c r="F1201" s="166" t="s">
        <v>18</v>
      </c>
      <c r="G1201" s="165" t="s">
        <v>2071</v>
      </c>
      <c r="H1201" s="139">
        <v>0</v>
      </c>
      <c r="I1201" s="139">
        <v>0</v>
      </c>
      <c r="J1201" s="139">
        <v>0</v>
      </c>
      <c r="K1201" s="139">
        <v>0</v>
      </c>
      <c r="L1201" s="139">
        <v>0</v>
      </c>
      <c r="M1201" s="139" t="s">
        <v>18</v>
      </c>
      <c r="N1201" s="168" t="s">
        <v>18</v>
      </c>
      <c r="O1201" s="170" t="s">
        <v>18</v>
      </c>
      <c r="P1201" s="168" t="s">
        <v>18</v>
      </c>
      <c r="Q1201" s="139" t="s">
        <v>18</v>
      </c>
      <c r="R1201" s="170" t="s">
        <v>18</v>
      </c>
      <c r="S1201" s="139" t="s">
        <v>18</v>
      </c>
    </row>
    <row r="1202" spans="1:19" s="1" customFormat="1" ht="30">
      <c r="A1202" s="4" t="s">
        <v>44</v>
      </c>
      <c r="B1202" s="2" t="s">
        <v>2036</v>
      </c>
      <c r="C1202" s="3" t="s">
        <v>2078</v>
      </c>
      <c r="D1202" s="3" t="s">
        <v>2079</v>
      </c>
      <c r="E1202" s="165">
        <v>6295</v>
      </c>
      <c r="F1202" s="166">
        <v>0.05</v>
      </c>
      <c r="G1202" s="165">
        <v>5980.25</v>
      </c>
      <c r="H1202" s="139">
        <v>0</v>
      </c>
      <c r="I1202" s="139">
        <v>0</v>
      </c>
      <c r="J1202" s="139">
        <v>0</v>
      </c>
      <c r="K1202" s="139">
        <v>0</v>
      </c>
      <c r="L1202" s="139">
        <v>0</v>
      </c>
      <c r="M1202" s="139" t="s">
        <v>18</v>
      </c>
      <c r="N1202" s="168" t="s">
        <v>18</v>
      </c>
      <c r="O1202" s="170" t="s">
        <v>18</v>
      </c>
      <c r="P1202" s="168" t="s">
        <v>18</v>
      </c>
      <c r="Q1202" s="139" t="s">
        <v>18</v>
      </c>
      <c r="R1202" s="170" t="s">
        <v>18</v>
      </c>
      <c r="S1202" s="139" t="s">
        <v>18</v>
      </c>
    </row>
    <row r="1203" spans="1:19" s="1" customFormat="1" ht="30">
      <c r="A1203" s="4" t="s">
        <v>44</v>
      </c>
      <c r="B1203" s="2" t="s">
        <v>2036</v>
      </c>
      <c r="C1203" s="3" t="s">
        <v>2080</v>
      </c>
      <c r="D1203" s="3" t="s">
        <v>2081</v>
      </c>
      <c r="E1203" s="165">
        <v>1255</v>
      </c>
      <c r="F1203" s="166">
        <v>0.05</v>
      </c>
      <c r="G1203" s="165">
        <v>1192.25</v>
      </c>
      <c r="H1203" s="139">
        <v>0</v>
      </c>
      <c r="I1203" s="139">
        <v>0</v>
      </c>
      <c r="J1203" s="139">
        <v>0</v>
      </c>
      <c r="K1203" s="139">
        <v>0</v>
      </c>
      <c r="L1203" s="139">
        <v>0</v>
      </c>
      <c r="M1203" s="139" t="s">
        <v>18</v>
      </c>
      <c r="N1203" s="168" t="s">
        <v>18</v>
      </c>
      <c r="O1203" s="170" t="s">
        <v>18</v>
      </c>
      <c r="P1203" s="168" t="s">
        <v>18</v>
      </c>
      <c r="Q1203" s="139" t="s">
        <v>18</v>
      </c>
      <c r="R1203" s="170" t="s">
        <v>18</v>
      </c>
      <c r="S1203" s="139" t="s">
        <v>18</v>
      </c>
    </row>
    <row r="1204" spans="1:19" s="1" customFormat="1" ht="30">
      <c r="A1204" s="4" t="s">
        <v>44</v>
      </c>
      <c r="B1204" s="2" t="s">
        <v>2036</v>
      </c>
      <c r="C1204" s="3" t="s">
        <v>2082</v>
      </c>
      <c r="D1204" s="3" t="s">
        <v>2083</v>
      </c>
      <c r="E1204" s="165">
        <v>3145</v>
      </c>
      <c r="F1204" s="166">
        <v>0.05</v>
      </c>
      <c r="G1204" s="165">
        <v>2987.75</v>
      </c>
      <c r="H1204" s="139">
        <v>0</v>
      </c>
      <c r="I1204" s="139">
        <v>0</v>
      </c>
      <c r="J1204" s="139">
        <v>0</v>
      </c>
      <c r="K1204" s="139">
        <v>0</v>
      </c>
      <c r="L1204" s="139">
        <v>0</v>
      </c>
      <c r="M1204" s="139" t="s">
        <v>18</v>
      </c>
      <c r="N1204" s="168" t="s">
        <v>18</v>
      </c>
      <c r="O1204" s="170" t="s">
        <v>18</v>
      </c>
      <c r="P1204" s="168" t="s">
        <v>18</v>
      </c>
      <c r="Q1204" s="139" t="s">
        <v>18</v>
      </c>
      <c r="R1204" s="170" t="s">
        <v>18</v>
      </c>
      <c r="S1204" s="139" t="s">
        <v>18</v>
      </c>
    </row>
    <row r="1205" spans="1:19" s="1" customFormat="1">
      <c r="A1205" s="4" t="s">
        <v>44</v>
      </c>
      <c r="B1205" s="2" t="s">
        <v>2036</v>
      </c>
      <c r="C1205" s="3" t="s">
        <v>2084</v>
      </c>
      <c r="D1205" s="3" t="s">
        <v>2085</v>
      </c>
      <c r="E1205" s="165">
        <v>2515</v>
      </c>
      <c r="F1205" s="166">
        <v>0.05</v>
      </c>
      <c r="G1205" s="165">
        <v>2389.25</v>
      </c>
      <c r="H1205" s="139">
        <v>0</v>
      </c>
      <c r="I1205" s="139">
        <v>0</v>
      </c>
      <c r="J1205" s="139">
        <v>0</v>
      </c>
      <c r="K1205" s="139">
        <v>0</v>
      </c>
      <c r="L1205" s="139">
        <v>0</v>
      </c>
      <c r="M1205" s="139" t="s">
        <v>18</v>
      </c>
      <c r="N1205" s="168" t="s">
        <v>18</v>
      </c>
      <c r="O1205" s="170" t="s">
        <v>18</v>
      </c>
      <c r="P1205" s="168" t="s">
        <v>18</v>
      </c>
      <c r="Q1205" s="139" t="s">
        <v>18</v>
      </c>
      <c r="R1205" s="170" t="s">
        <v>18</v>
      </c>
      <c r="S1205" s="139" t="s">
        <v>18</v>
      </c>
    </row>
    <row r="1206" spans="1:19" s="1" customFormat="1" ht="30">
      <c r="A1206" s="4" t="s">
        <v>44</v>
      </c>
      <c r="B1206" s="2" t="s">
        <v>2036</v>
      </c>
      <c r="C1206" s="3" t="s">
        <v>2086</v>
      </c>
      <c r="D1206" s="3" t="s">
        <v>2087</v>
      </c>
      <c r="E1206" s="165">
        <v>2095</v>
      </c>
      <c r="F1206" s="166">
        <v>0.05</v>
      </c>
      <c r="G1206" s="165">
        <v>1990.25</v>
      </c>
      <c r="H1206" s="139">
        <v>0</v>
      </c>
      <c r="I1206" s="139">
        <v>0</v>
      </c>
      <c r="J1206" s="139">
        <v>0</v>
      </c>
      <c r="K1206" s="139">
        <v>0</v>
      </c>
      <c r="L1206" s="139">
        <v>0</v>
      </c>
      <c r="M1206" s="139" t="s">
        <v>18</v>
      </c>
      <c r="N1206" s="168" t="s">
        <v>18</v>
      </c>
      <c r="O1206" s="170" t="s">
        <v>18</v>
      </c>
      <c r="P1206" s="168" t="s">
        <v>18</v>
      </c>
      <c r="Q1206" s="139" t="s">
        <v>18</v>
      </c>
      <c r="R1206" s="170" t="s">
        <v>18</v>
      </c>
      <c r="S1206" s="139" t="s">
        <v>18</v>
      </c>
    </row>
    <row r="1207" spans="1:19" s="1" customFormat="1" ht="30">
      <c r="A1207" s="4" t="s">
        <v>44</v>
      </c>
      <c r="B1207" s="2" t="s">
        <v>2036</v>
      </c>
      <c r="C1207" s="3" t="s">
        <v>2088</v>
      </c>
      <c r="D1207" s="3" t="s">
        <v>2089</v>
      </c>
      <c r="E1207" s="165">
        <v>2095</v>
      </c>
      <c r="F1207" s="166">
        <v>0.05</v>
      </c>
      <c r="G1207" s="165">
        <v>1990.25</v>
      </c>
      <c r="H1207" s="139">
        <v>0</v>
      </c>
      <c r="I1207" s="139">
        <v>0</v>
      </c>
      <c r="J1207" s="139">
        <v>0</v>
      </c>
      <c r="K1207" s="139">
        <v>0</v>
      </c>
      <c r="L1207" s="139">
        <v>0</v>
      </c>
      <c r="M1207" s="139" t="s">
        <v>18</v>
      </c>
      <c r="N1207" s="168" t="s">
        <v>18</v>
      </c>
      <c r="O1207" s="170" t="s">
        <v>18</v>
      </c>
      <c r="P1207" s="168" t="s">
        <v>18</v>
      </c>
      <c r="Q1207" s="139" t="s">
        <v>18</v>
      </c>
      <c r="R1207" s="170" t="s">
        <v>18</v>
      </c>
      <c r="S1207" s="139" t="s">
        <v>18</v>
      </c>
    </row>
    <row r="1208" spans="1:19" s="1" customFormat="1" ht="30">
      <c r="A1208" s="4" t="s">
        <v>44</v>
      </c>
      <c r="B1208" s="2" t="s">
        <v>2036</v>
      </c>
      <c r="C1208" s="3" t="s">
        <v>2090</v>
      </c>
      <c r="D1208" s="3" t="s">
        <v>2091</v>
      </c>
      <c r="E1208" s="165">
        <v>1570</v>
      </c>
      <c r="F1208" s="166">
        <v>0.05</v>
      </c>
      <c r="G1208" s="165">
        <v>1491.5</v>
      </c>
      <c r="H1208" s="139">
        <v>0</v>
      </c>
      <c r="I1208" s="139">
        <v>0</v>
      </c>
      <c r="J1208" s="139">
        <v>0</v>
      </c>
      <c r="K1208" s="139">
        <v>0</v>
      </c>
      <c r="L1208" s="139">
        <v>0</v>
      </c>
      <c r="M1208" s="139" t="s">
        <v>18</v>
      </c>
      <c r="N1208" s="168" t="s">
        <v>18</v>
      </c>
      <c r="O1208" s="170" t="s">
        <v>18</v>
      </c>
      <c r="P1208" s="168" t="s">
        <v>18</v>
      </c>
      <c r="Q1208" s="139" t="s">
        <v>18</v>
      </c>
      <c r="R1208" s="170" t="s">
        <v>18</v>
      </c>
      <c r="S1208" s="139" t="s">
        <v>18</v>
      </c>
    </row>
    <row r="1209" spans="1:19" s="1" customFormat="1" ht="30">
      <c r="A1209" s="4" t="s">
        <v>44</v>
      </c>
      <c r="B1209" s="2" t="s">
        <v>2036</v>
      </c>
      <c r="C1209" s="3" t="s">
        <v>2092</v>
      </c>
      <c r="D1209" s="3" t="s">
        <v>2093</v>
      </c>
      <c r="E1209" s="165">
        <v>8815</v>
      </c>
      <c r="F1209" s="166">
        <v>0.05</v>
      </c>
      <c r="G1209" s="165">
        <v>8374.25</v>
      </c>
      <c r="H1209" s="139">
        <v>0</v>
      </c>
      <c r="I1209" s="139">
        <v>0</v>
      </c>
      <c r="J1209" s="139">
        <v>0</v>
      </c>
      <c r="K1209" s="139">
        <v>0</v>
      </c>
      <c r="L1209" s="139">
        <v>0</v>
      </c>
      <c r="M1209" s="139" t="s">
        <v>18</v>
      </c>
      <c r="N1209" s="168" t="s">
        <v>18</v>
      </c>
      <c r="O1209" s="170" t="s">
        <v>18</v>
      </c>
      <c r="P1209" s="168" t="s">
        <v>18</v>
      </c>
      <c r="Q1209" s="139" t="s">
        <v>18</v>
      </c>
      <c r="R1209" s="170" t="s">
        <v>18</v>
      </c>
      <c r="S1209" s="139" t="s">
        <v>18</v>
      </c>
    </row>
    <row r="1210" spans="1:19" s="1" customFormat="1" ht="30">
      <c r="A1210" s="4" t="s">
        <v>44</v>
      </c>
      <c r="B1210" s="2" t="s">
        <v>2036</v>
      </c>
      <c r="C1210" s="3" t="s">
        <v>2094</v>
      </c>
      <c r="D1210" s="3" t="s">
        <v>2095</v>
      </c>
      <c r="E1210" s="165">
        <v>8815</v>
      </c>
      <c r="F1210" s="166">
        <v>0.05</v>
      </c>
      <c r="G1210" s="165">
        <v>8374.25</v>
      </c>
      <c r="H1210" s="139">
        <v>0</v>
      </c>
      <c r="I1210" s="139">
        <v>0</v>
      </c>
      <c r="J1210" s="139">
        <v>0</v>
      </c>
      <c r="K1210" s="139">
        <v>0</v>
      </c>
      <c r="L1210" s="139">
        <v>0</v>
      </c>
      <c r="M1210" s="139" t="s">
        <v>18</v>
      </c>
      <c r="N1210" s="168" t="s">
        <v>18</v>
      </c>
      <c r="O1210" s="170" t="s">
        <v>18</v>
      </c>
      <c r="P1210" s="168" t="s">
        <v>18</v>
      </c>
      <c r="Q1210" s="139" t="s">
        <v>18</v>
      </c>
      <c r="R1210" s="170" t="s">
        <v>18</v>
      </c>
      <c r="S1210" s="139" t="s">
        <v>18</v>
      </c>
    </row>
    <row r="1211" spans="1:19" s="1" customFormat="1">
      <c r="A1211" s="4" t="s">
        <v>44</v>
      </c>
      <c r="B1211" s="2" t="s">
        <v>2036</v>
      </c>
      <c r="C1211" s="3" t="s">
        <v>2096</v>
      </c>
      <c r="D1211" s="3" t="s">
        <v>2097</v>
      </c>
      <c r="E1211" s="165">
        <v>9970</v>
      </c>
      <c r="F1211" s="166">
        <v>0.05</v>
      </c>
      <c r="G1211" s="165">
        <v>9471.5</v>
      </c>
      <c r="H1211" s="139">
        <v>0</v>
      </c>
      <c r="I1211" s="139">
        <v>0</v>
      </c>
      <c r="J1211" s="139">
        <v>0</v>
      </c>
      <c r="K1211" s="139">
        <v>0</v>
      </c>
      <c r="L1211" s="139">
        <v>0</v>
      </c>
      <c r="M1211" s="139" t="s">
        <v>18</v>
      </c>
      <c r="N1211" s="168" t="s">
        <v>18</v>
      </c>
      <c r="O1211" s="170" t="s">
        <v>18</v>
      </c>
      <c r="P1211" s="168" t="s">
        <v>18</v>
      </c>
      <c r="Q1211" s="139" t="s">
        <v>18</v>
      </c>
      <c r="R1211" s="170" t="s">
        <v>18</v>
      </c>
      <c r="S1211" s="139" t="s">
        <v>18</v>
      </c>
    </row>
    <row r="1212" spans="1:19" s="1" customFormat="1" ht="30">
      <c r="A1212" s="4" t="s">
        <v>44</v>
      </c>
      <c r="B1212" s="2" t="s">
        <v>2036</v>
      </c>
      <c r="C1212" s="3" t="s">
        <v>2098</v>
      </c>
      <c r="D1212" s="3" t="s">
        <v>2099</v>
      </c>
      <c r="E1212" s="165">
        <v>7030</v>
      </c>
      <c r="F1212" s="166">
        <v>0.05</v>
      </c>
      <c r="G1212" s="165">
        <v>6678.5</v>
      </c>
      <c r="H1212" s="139">
        <v>0</v>
      </c>
      <c r="I1212" s="139">
        <v>0</v>
      </c>
      <c r="J1212" s="139">
        <v>0</v>
      </c>
      <c r="K1212" s="139">
        <v>0</v>
      </c>
      <c r="L1212" s="139">
        <v>0</v>
      </c>
      <c r="M1212" s="139" t="s">
        <v>18</v>
      </c>
      <c r="N1212" s="168" t="s">
        <v>18</v>
      </c>
      <c r="O1212" s="170" t="s">
        <v>18</v>
      </c>
      <c r="P1212" s="168" t="s">
        <v>18</v>
      </c>
      <c r="Q1212" s="139" t="s">
        <v>18</v>
      </c>
      <c r="R1212" s="170" t="s">
        <v>18</v>
      </c>
      <c r="S1212" s="139" t="s">
        <v>18</v>
      </c>
    </row>
    <row r="1213" spans="1:19" s="1" customFormat="1">
      <c r="A1213" s="4" t="s">
        <v>44</v>
      </c>
      <c r="B1213" s="2" t="s">
        <v>45</v>
      </c>
      <c r="C1213" s="3" t="s">
        <v>2142</v>
      </c>
      <c r="D1213" s="3" t="s">
        <v>2143</v>
      </c>
      <c r="E1213" s="176" t="s">
        <v>18</v>
      </c>
      <c r="F1213" s="166" t="s">
        <v>18</v>
      </c>
      <c r="G1213" s="165" t="s">
        <v>18</v>
      </c>
      <c r="H1213" s="139">
        <v>0</v>
      </c>
      <c r="I1213" s="139">
        <v>0</v>
      </c>
      <c r="J1213" s="139">
        <v>0</v>
      </c>
      <c r="K1213" s="203">
        <v>0</v>
      </c>
      <c r="L1213" s="204">
        <v>0</v>
      </c>
      <c r="M1213" s="204">
        <v>600</v>
      </c>
      <c r="N1213" s="168" t="s">
        <v>18</v>
      </c>
      <c r="O1213" s="139" t="s">
        <v>18</v>
      </c>
      <c r="P1213" s="170" t="s">
        <v>18</v>
      </c>
      <c r="Q1213" s="139" t="s">
        <v>18</v>
      </c>
      <c r="R1213" s="170" t="s">
        <v>18</v>
      </c>
      <c r="S1213" s="207" t="s">
        <v>18</v>
      </c>
    </row>
    <row r="1214" spans="1:19" s="1" customFormat="1">
      <c r="A1214" s="4" t="s">
        <v>44</v>
      </c>
      <c r="B1214" s="2" t="s">
        <v>45</v>
      </c>
      <c r="C1214" s="3" t="s">
        <v>2243</v>
      </c>
      <c r="D1214" s="3" t="s">
        <v>2244</v>
      </c>
      <c r="E1214" s="176" t="s">
        <v>18</v>
      </c>
      <c r="F1214" s="166" t="s">
        <v>18</v>
      </c>
      <c r="G1214" s="165" t="s">
        <v>18</v>
      </c>
      <c r="H1214" s="139">
        <v>0</v>
      </c>
      <c r="I1214" s="139">
        <v>0</v>
      </c>
      <c r="J1214" s="139">
        <v>0</v>
      </c>
      <c r="K1214" s="203">
        <v>0</v>
      </c>
      <c r="L1214" s="204">
        <v>0</v>
      </c>
      <c r="M1214" s="204">
        <v>204</v>
      </c>
      <c r="N1214" s="168" t="s">
        <v>18</v>
      </c>
      <c r="O1214" s="139" t="s">
        <v>18</v>
      </c>
      <c r="P1214" s="170" t="s">
        <v>18</v>
      </c>
      <c r="Q1214" s="139" t="s">
        <v>18</v>
      </c>
      <c r="R1214" s="170" t="s">
        <v>18</v>
      </c>
      <c r="S1214" s="207" t="s">
        <v>18</v>
      </c>
    </row>
    <row r="1215" spans="1:19" s="1" customFormat="1">
      <c r="A1215" s="4" t="s">
        <v>44</v>
      </c>
      <c r="B1215" s="2" t="s">
        <v>45</v>
      </c>
      <c r="C1215" s="3" t="s">
        <v>2251</v>
      </c>
      <c r="D1215" s="3" t="s">
        <v>2252</v>
      </c>
      <c r="E1215" s="176" t="s">
        <v>18</v>
      </c>
      <c r="F1215" s="166" t="s">
        <v>18</v>
      </c>
      <c r="G1215" s="165" t="s">
        <v>18</v>
      </c>
      <c r="H1215" s="139">
        <v>0</v>
      </c>
      <c r="I1215" s="139">
        <v>0</v>
      </c>
      <c r="J1215" s="139">
        <v>0</v>
      </c>
      <c r="K1215" s="203">
        <v>0</v>
      </c>
      <c r="L1215" s="204">
        <v>0</v>
      </c>
      <c r="M1215" s="204">
        <v>600</v>
      </c>
      <c r="N1215" s="168" t="s">
        <v>18</v>
      </c>
      <c r="O1215" s="139" t="s">
        <v>18</v>
      </c>
      <c r="P1215" s="170" t="s">
        <v>18</v>
      </c>
      <c r="Q1215" s="139" t="s">
        <v>18</v>
      </c>
      <c r="R1215" s="170" t="s">
        <v>18</v>
      </c>
      <c r="S1215" s="207" t="s">
        <v>18</v>
      </c>
    </row>
    <row r="1216" spans="1:19" s="1" customFormat="1">
      <c r="A1216" s="4" t="s">
        <v>44</v>
      </c>
      <c r="B1216" s="2" t="s">
        <v>1976</v>
      </c>
      <c r="C1216" s="3" t="s">
        <v>2253</v>
      </c>
      <c r="D1216" s="3" t="s">
        <v>2254</v>
      </c>
      <c r="E1216" s="165">
        <v>310</v>
      </c>
      <c r="F1216" s="166">
        <v>0.05</v>
      </c>
      <c r="G1216" s="165">
        <v>294.5</v>
      </c>
      <c r="H1216" s="139">
        <v>0</v>
      </c>
      <c r="I1216" s="139">
        <v>0</v>
      </c>
      <c r="J1216" s="139">
        <v>0</v>
      </c>
      <c r="K1216" s="139">
        <v>0</v>
      </c>
      <c r="L1216" s="139">
        <v>0</v>
      </c>
      <c r="M1216" s="139" t="s">
        <v>18</v>
      </c>
      <c r="N1216" s="168" t="s">
        <v>18</v>
      </c>
      <c r="O1216" s="170" t="s">
        <v>18</v>
      </c>
      <c r="P1216" s="168" t="s">
        <v>18</v>
      </c>
      <c r="Q1216" s="139" t="s">
        <v>18</v>
      </c>
      <c r="R1216" s="170" t="s">
        <v>18</v>
      </c>
      <c r="S1216" s="139" t="s">
        <v>18</v>
      </c>
    </row>
    <row r="1217" spans="1:22" s="1" customFormat="1">
      <c r="A1217" s="4" t="s">
        <v>44</v>
      </c>
      <c r="B1217" s="2" t="s">
        <v>1976</v>
      </c>
      <c r="C1217" s="3" t="s">
        <v>2255</v>
      </c>
      <c r="D1217" s="3" t="s">
        <v>2256</v>
      </c>
      <c r="E1217" s="165">
        <v>2800</v>
      </c>
      <c r="F1217" s="166">
        <v>0.05</v>
      </c>
      <c r="G1217" s="165">
        <v>2660</v>
      </c>
      <c r="H1217" s="139">
        <v>0</v>
      </c>
      <c r="I1217" s="139">
        <v>0</v>
      </c>
      <c r="J1217" s="139">
        <v>0</v>
      </c>
      <c r="K1217" s="139">
        <v>0</v>
      </c>
      <c r="L1217" s="139">
        <v>0</v>
      </c>
      <c r="M1217" s="139" t="s">
        <v>18</v>
      </c>
      <c r="N1217" s="168" t="s">
        <v>18</v>
      </c>
      <c r="O1217" s="170" t="s">
        <v>18</v>
      </c>
      <c r="P1217" s="168" t="s">
        <v>18</v>
      </c>
      <c r="Q1217" s="139" t="s">
        <v>18</v>
      </c>
      <c r="R1217" s="170" t="s">
        <v>18</v>
      </c>
      <c r="S1217" s="139" t="s">
        <v>18</v>
      </c>
    </row>
    <row r="1218" spans="1:22" s="1" customFormat="1">
      <c r="A1218" s="4" t="s">
        <v>44</v>
      </c>
      <c r="B1218" s="2" t="s">
        <v>1976</v>
      </c>
      <c r="C1218" s="3" t="s">
        <v>2257</v>
      </c>
      <c r="D1218" s="3" t="s">
        <v>2258</v>
      </c>
      <c r="E1218" s="165">
        <v>1555</v>
      </c>
      <c r="F1218" s="166">
        <v>0.05</v>
      </c>
      <c r="G1218" s="165">
        <v>1477.25</v>
      </c>
      <c r="H1218" s="139">
        <v>0</v>
      </c>
      <c r="I1218" s="139">
        <v>0</v>
      </c>
      <c r="J1218" s="139">
        <v>0</v>
      </c>
      <c r="K1218" s="139">
        <v>0</v>
      </c>
      <c r="L1218" s="139">
        <v>0</v>
      </c>
      <c r="M1218" s="139" t="s">
        <v>18</v>
      </c>
      <c r="N1218" s="168" t="s">
        <v>18</v>
      </c>
      <c r="O1218" s="170" t="s">
        <v>18</v>
      </c>
      <c r="P1218" s="168" t="s">
        <v>18</v>
      </c>
      <c r="Q1218" s="139" t="s">
        <v>18</v>
      </c>
      <c r="R1218" s="170" t="s">
        <v>18</v>
      </c>
      <c r="S1218" s="139" t="s">
        <v>18</v>
      </c>
    </row>
    <row r="1219" spans="1:22" s="1" customFormat="1" ht="45">
      <c r="A1219" s="4" t="s">
        <v>44</v>
      </c>
      <c r="B1219" s="2" t="s">
        <v>1976</v>
      </c>
      <c r="C1219" s="3" t="s">
        <v>2259</v>
      </c>
      <c r="D1219" s="3" t="s">
        <v>2260</v>
      </c>
      <c r="E1219" s="165">
        <v>1220</v>
      </c>
      <c r="F1219" s="166">
        <v>0.05</v>
      </c>
      <c r="G1219" s="165">
        <v>1159</v>
      </c>
      <c r="H1219" s="139">
        <v>0</v>
      </c>
      <c r="I1219" s="139">
        <v>0</v>
      </c>
      <c r="J1219" s="139">
        <v>0</v>
      </c>
      <c r="K1219" s="139">
        <v>0</v>
      </c>
      <c r="L1219" s="139">
        <v>0</v>
      </c>
      <c r="M1219" s="139" t="s">
        <v>18</v>
      </c>
      <c r="N1219" s="168" t="s">
        <v>18</v>
      </c>
      <c r="O1219" s="170" t="s">
        <v>18</v>
      </c>
      <c r="P1219" s="168" t="s">
        <v>18</v>
      </c>
      <c r="Q1219" s="139" t="s">
        <v>18</v>
      </c>
      <c r="R1219" s="170" t="s">
        <v>18</v>
      </c>
      <c r="S1219" s="139" t="s">
        <v>18</v>
      </c>
    </row>
    <row r="1220" spans="1:22" s="1" customFormat="1">
      <c r="A1220" s="4" t="s">
        <v>44</v>
      </c>
      <c r="B1220" s="2" t="s">
        <v>1976</v>
      </c>
      <c r="C1220" s="3" t="s">
        <v>2261</v>
      </c>
      <c r="D1220" s="3" t="s">
        <v>2262</v>
      </c>
      <c r="E1220" s="165">
        <v>3105</v>
      </c>
      <c r="F1220" s="166">
        <v>0.05</v>
      </c>
      <c r="G1220" s="165">
        <v>2949.75</v>
      </c>
      <c r="H1220" s="139">
        <v>0</v>
      </c>
      <c r="I1220" s="139">
        <v>0</v>
      </c>
      <c r="J1220" s="139">
        <v>0</v>
      </c>
      <c r="K1220" s="139">
        <v>0</v>
      </c>
      <c r="L1220" s="139">
        <v>0</v>
      </c>
      <c r="M1220" s="139" t="s">
        <v>18</v>
      </c>
      <c r="N1220" s="168" t="s">
        <v>18</v>
      </c>
      <c r="O1220" s="170" t="s">
        <v>18</v>
      </c>
      <c r="P1220" s="168" t="s">
        <v>18</v>
      </c>
      <c r="Q1220" s="139" t="s">
        <v>18</v>
      </c>
      <c r="R1220" s="170" t="s">
        <v>18</v>
      </c>
      <c r="S1220" s="139" t="s">
        <v>18</v>
      </c>
    </row>
    <row r="1221" spans="1:22" s="1" customFormat="1">
      <c r="A1221" s="4" t="s">
        <v>44</v>
      </c>
      <c r="B1221" s="2" t="s">
        <v>2263</v>
      </c>
      <c r="C1221" s="3" t="s">
        <v>2264</v>
      </c>
      <c r="D1221" s="3" t="s">
        <v>2265</v>
      </c>
      <c r="E1221" s="165" t="s">
        <v>2071</v>
      </c>
      <c r="F1221" s="166" t="s">
        <v>18</v>
      </c>
      <c r="G1221" s="165" t="s">
        <v>2071</v>
      </c>
      <c r="H1221" s="139">
        <v>0</v>
      </c>
      <c r="I1221" s="139">
        <v>0</v>
      </c>
      <c r="J1221" s="139">
        <v>0</v>
      </c>
      <c r="K1221" s="139">
        <v>0</v>
      </c>
      <c r="L1221" s="139">
        <v>0</v>
      </c>
      <c r="M1221" s="139" t="s">
        <v>18</v>
      </c>
      <c r="N1221" s="168" t="s">
        <v>18</v>
      </c>
      <c r="O1221" s="170" t="s">
        <v>18</v>
      </c>
      <c r="P1221" s="168" t="s">
        <v>18</v>
      </c>
      <c r="Q1221" s="139" t="s">
        <v>18</v>
      </c>
      <c r="R1221" s="170" t="s">
        <v>18</v>
      </c>
      <c r="S1221" s="139" t="s">
        <v>18</v>
      </c>
    </row>
    <row r="1222" spans="1:22" s="1" customFormat="1">
      <c r="A1222" s="4" t="s">
        <v>44</v>
      </c>
      <c r="B1222" s="2" t="s">
        <v>2263</v>
      </c>
      <c r="C1222" s="3" t="s">
        <v>2266</v>
      </c>
      <c r="D1222" s="3" t="s">
        <v>2267</v>
      </c>
      <c r="E1222" s="165" t="s">
        <v>2071</v>
      </c>
      <c r="F1222" s="166" t="s">
        <v>18</v>
      </c>
      <c r="G1222" s="165" t="s">
        <v>2071</v>
      </c>
      <c r="H1222" s="139">
        <v>0</v>
      </c>
      <c r="I1222" s="139">
        <v>0</v>
      </c>
      <c r="J1222" s="139">
        <v>0</v>
      </c>
      <c r="K1222" s="139">
        <v>0</v>
      </c>
      <c r="L1222" s="139">
        <v>0</v>
      </c>
      <c r="M1222" s="139" t="s">
        <v>18</v>
      </c>
      <c r="N1222" s="168" t="s">
        <v>18</v>
      </c>
      <c r="O1222" s="170" t="s">
        <v>18</v>
      </c>
      <c r="P1222" s="168" t="s">
        <v>18</v>
      </c>
      <c r="Q1222" s="139" t="s">
        <v>18</v>
      </c>
      <c r="R1222" s="170" t="s">
        <v>18</v>
      </c>
      <c r="S1222" s="139" t="s">
        <v>18</v>
      </c>
    </row>
    <row r="1223" spans="1:22" s="1" customFormat="1">
      <c r="A1223" s="4" t="s">
        <v>44</v>
      </c>
      <c r="B1223" s="2" t="s">
        <v>2263</v>
      </c>
      <c r="C1223" s="3" t="s">
        <v>2268</v>
      </c>
      <c r="D1223" s="3" t="s">
        <v>2269</v>
      </c>
      <c r="E1223" s="165" t="s">
        <v>2071</v>
      </c>
      <c r="F1223" s="166" t="s">
        <v>18</v>
      </c>
      <c r="G1223" s="165" t="s">
        <v>2071</v>
      </c>
      <c r="H1223" s="139">
        <v>0</v>
      </c>
      <c r="I1223" s="139">
        <v>0</v>
      </c>
      <c r="J1223" s="139">
        <v>0</v>
      </c>
      <c r="K1223" s="139">
        <v>0</v>
      </c>
      <c r="L1223" s="139">
        <v>0</v>
      </c>
      <c r="M1223" s="139" t="s">
        <v>18</v>
      </c>
      <c r="N1223" s="168" t="s">
        <v>18</v>
      </c>
      <c r="O1223" s="170" t="s">
        <v>18</v>
      </c>
      <c r="P1223" s="168" t="s">
        <v>18</v>
      </c>
      <c r="Q1223" s="139" t="s">
        <v>18</v>
      </c>
      <c r="R1223" s="170" t="s">
        <v>18</v>
      </c>
      <c r="S1223" s="139" t="s">
        <v>18</v>
      </c>
    </row>
    <row r="1224" spans="1:22" s="1" customFormat="1">
      <c r="A1224" s="4" t="s">
        <v>44</v>
      </c>
      <c r="B1224" s="2" t="s">
        <v>2263</v>
      </c>
      <c r="C1224" s="3" t="s">
        <v>2270</v>
      </c>
      <c r="D1224" s="3" t="s">
        <v>2271</v>
      </c>
      <c r="E1224" s="165" t="s">
        <v>2071</v>
      </c>
      <c r="F1224" s="166" t="s">
        <v>18</v>
      </c>
      <c r="G1224" s="165" t="s">
        <v>2071</v>
      </c>
      <c r="H1224" s="139">
        <v>0</v>
      </c>
      <c r="I1224" s="139">
        <v>0</v>
      </c>
      <c r="J1224" s="139">
        <v>0</v>
      </c>
      <c r="K1224" s="139">
        <v>0</v>
      </c>
      <c r="L1224" s="139">
        <v>0</v>
      </c>
      <c r="M1224" s="139" t="s">
        <v>18</v>
      </c>
      <c r="N1224" s="168" t="s">
        <v>18</v>
      </c>
      <c r="O1224" s="170" t="s">
        <v>18</v>
      </c>
      <c r="P1224" s="168" t="s">
        <v>18</v>
      </c>
      <c r="Q1224" s="139" t="s">
        <v>18</v>
      </c>
      <c r="R1224" s="170" t="s">
        <v>18</v>
      </c>
      <c r="S1224" s="139" t="s">
        <v>18</v>
      </c>
    </row>
    <row r="1225" spans="1:22" s="1" customFormat="1">
      <c r="A1225" s="4" t="s">
        <v>44</v>
      </c>
      <c r="B1225" s="2" t="s">
        <v>2278</v>
      </c>
      <c r="C1225" s="3" t="s">
        <v>2279</v>
      </c>
      <c r="D1225" s="3" t="s">
        <v>2280</v>
      </c>
      <c r="E1225" s="165">
        <v>550</v>
      </c>
      <c r="F1225" s="166">
        <v>0.05</v>
      </c>
      <c r="G1225" s="165">
        <v>522.5</v>
      </c>
      <c r="H1225" s="139">
        <v>0</v>
      </c>
      <c r="I1225" s="139">
        <v>0</v>
      </c>
      <c r="J1225" s="139">
        <v>0</v>
      </c>
      <c r="K1225" s="139">
        <v>0</v>
      </c>
      <c r="L1225" s="139">
        <v>0</v>
      </c>
      <c r="M1225" s="139" t="s">
        <v>18</v>
      </c>
      <c r="N1225" s="168" t="s">
        <v>18</v>
      </c>
      <c r="O1225" s="170" t="s">
        <v>18</v>
      </c>
      <c r="P1225" s="168" t="s">
        <v>18</v>
      </c>
      <c r="Q1225" s="139" t="s">
        <v>18</v>
      </c>
      <c r="R1225" s="170" t="s">
        <v>18</v>
      </c>
      <c r="S1225" s="139" t="s">
        <v>18</v>
      </c>
    </row>
    <row r="1226" spans="1:22" s="1" customFormat="1">
      <c r="A1226" s="4" t="s">
        <v>44</v>
      </c>
      <c r="B1226" s="2" t="s">
        <v>2278</v>
      </c>
      <c r="C1226" s="3" t="s">
        <v>2281</v>
      </c>
      <c r="D1226" s="3" t="s">
        <v>2282</v>
      </c>
      <c r="E1226" s="165">
        <v>275</v>
      </c>
      <c r="F1226" s="166">
        <v>0.05</v>
      </c>
      <c r="G1226" s="165">
        <v>261.25</v>
      </c>
      <c r="H1226" s="139">
        <v>0</v>
      </c>
      <c r="I1226" s="139">
        <v>0</v>
      </c>
      <c r="J1226" s="139">
        <v>0</v>
      </c>
      <c r="K1226" s="139">
        <v>0</v>
      </c>
      <c r="L1226" s="139">
        <v>0</v>
      </c>
      <c r="M1226" s="139" t="s">
        <v>18</v>
      </c>
      <c r="N1226" s="168" t="s">
        <v>18</v>
      </c>
      <c r="O1226" s="170" t="s">
        <v>18</v>
      </c>
      <c r="P1226" s="168" t="s">
        <v>18</v>
      </c>
      <c r="Q1226" s="139" t="s">
        <v>18</v>
      </c>
      <c r="R1226" s="170" t="s">
        <v>18</v>
      </c>
      <c r="S1226" s="139" t="s">
        <v>18</v>
      </c>
    </row>
    <row r="1227" spans="1:22" s="1" customFormat="1">
      <c r="A1227" s="4" t="s">
        <v>44</v>
      </c>
      <c r="B1227" s="2" t="s">
        <v>2278</v>
      </c>
      <c r="C1227" s="3" t="s">
        <v>2283</v>
      </c>
      <c r="D1227" s="3" t="s">
        <v>2284</v>
      </c>
      <c r="E1227" s="165">
        <v>275</v>
      </c>
      <c r="F1227" s="166">
        <v>0.05</v>
      </c>
      <c r="G1227" s="165">
        <v>261.25</v>
      </c>
      <c r="H1227" s="139">
        <v>0</v>
      </c>
      <c r="I1227" s="139">
        <v>0</v>
      </c>
      <c r="J1227" s="139">
        <v>0</v>
      </c>
      <c r="K1227" s="139">
        <v>0</v>
      </c>
      <c r="L1227" s="139">
        <v>0</v>
      </c>
      <c r="M1227" s="139" t="s">
        <v>18</v>
      </c>
      <c r="N1227" s="168" t="s">
        <v>18</v>
      </c>
      <c r="O1227" s="170" t="s">
        <v>18</v>
      </c>
      <c r="P1227" s="168" t="s">
        <v>18</v>
      </c>
      <c r="Q1227" s="139" t="s">
        <v>18</v>
      </c>
      <c r="R1227" s="170" t="s">
        <v>18</v>
      </c>
      <c r="S1227" s="139" t="s">
        <v>18</v>
      </c>
    </row>
    <row r="1228" spans="1:22" s="1" customFormat="1">
      <c r="A1228" s="4" t="s">
        <v>44</v>
      </c>
      <c r="B1228" s="2" t="s">
        <v>890</v>
      </c>
      <c r="C1228" s="239" t="s">
        <v>3300</v>
      </c>
      <c r="D1228" s="239" t="s">
        <v>3293</v>
      </c>
      <c r="E1228" s="202" t="s">
        <v>18</v>
      </c>
      <c r="F1228" s="169" t="s">
        <v>18</v>
      </c>
      <c r="G1228" s="168" t="s">
        <v>18</v>
      </c>
      <c r="H1228" s="204">
        <v>0</v>
      </c>
      <c r="I1228" s="203">
        <v>0</v>
      </c>
      <c r="J1228" s="204">
        <v>0</v>
      </c>
      <c r="K1228" s="203">
        <v>0</v>
      </c>
      <c r="L1228" s="204">
        <v>0</v>
      </c>
      <c r="M1228" s="139" t="s">
        <v>18</v>
      </c>
      <c r="N1228" s="170" t="s">
        <v>18</v>
      </c>
      <c r="O1228" s="170" t="s">
        <v>18</v>
      </c>
      <c r="P1228" s="170" t="s">
        <v>18</v>
      </c>
      <c r="Q1228" s="419">
        <v>360</v>
      </c>
      <c r="R1228" s="225">
        <v>0.05</v>
      </c>
      <c r="S1228" s="204">
        <f>Q1228*95%</f>
        <v>342</v>
      </c>
      <c r="T1228" s="402">
        <f>S1228/12</f>
        <v>28.5</v>
      </c>
      <c r="U1228" s="418">
        <f>S1228/12</f>
        <v>28.5</v>
      </c>
      <c r="V1228" s="402">
        <f>S1228/12</f>
        <v>28.5</v>
      </c>
    </row>
    <row r="1229" spans="1:22" s="1" customFormat="1">
      <c r="A1229" s="4" t="s">
        <v>44</v>
      </c>
      <c r="B1229" s="2" t="s">
        <v>890</v>
      </c>
      <c r="C1229" s="239" t="s">
        <v>3301</v>
      </c>
      <c r="D1229" s="239" t="s">
        <v>3294</v>
      </c>
      <c r="E1229" s="202" t="s">
        <v>18</v>
      </c>
      <c r="F1229" s="169" t="s">
        <v>18</v>
      </c>
      <c r="G1229" s="168" t="s">
        <v>18</v>
      </c>
      <c r="H1229" s="204">
        <v>0</v>
      </c>
      <c r="I1229" s="203">
        <v>0</v>
      </c>
      <c r="J1229" s="204">
        <v>0</v>
      </c>
      <c r="K1229" s="203">
        <v>0</v>
      </c>
      <c r="L1229" s="204">
        <v>0</v>
      </c>
      <c r="M1229" s="139" t="s">
        <v>18</v>
      </c>
      <c r="N1229" s="170" t="s">
        <v>18</v>
      </c>
      <c r="O1229" s="170" t="s">
        <v>18</v>
      </c>
      <c r="P1229" s="170" t="s">
        <v>18</v>
      </c>
      <c r="Q1229" s="419">
        <v>588</v>
      </c>
      <c r="R1229" s="225">
        <v>0.05</v>
      </c>
      <c r="S1229" s="204">
        <f>Q1229*95%</f>
        <v>558.6</v>
      </c>
      <c r="T1229" s="402">
        <f>S1229/12</f>
        <v>46.550000000000004</v>
      </c>
      <c r="U1229" s="418">
        <f>S1229/12</f>
        <v>46.550000000000004</v>
      </c>
      <c r="V1229" s="402">
        <f>S1229/12</f>
        <v>46.550000000000004</v>
      </c>
    </row>
    <row r="1230" spans="1:22" s="1" customFormat="1">
      <c r="A1230" s="2" t="s">
        <v>44</v>
      </c>
      <c r="B1230" s="2" t="s">
        <v>1830</v>
      </c>
      <c r="C1230" s="3" t="s">
        <v>2289</v>
      </c>
      <c r="D1230" s="3" t="s">
        <v>2290</v>
      </c>
      <c r="E1230" s="165">
        <v>1735</v>
      </c>
      <c r="F1230" s="166">
        <v>0.05</v>
      </c>
      <c r="G1230" s="165">
        <v>1648.25</v>
      </c>
      <c r="H1230" s="139">
        <v>0</v>
      </c>
      <c r="I1230" s="139">
        <v>0</v>
      </c>
      <c r="J1230" s="139">
        <v>0</v>
      </c>
      <c r="K1230" s="139">
        <v>0</v>
      </c>
      <c r="L1230" s="139">
        <v>0</v>
      </c>
      <c r="M1230" s="204">
        <v>270</v>
      </c>
      <c r="N1230" s="168" t="s">
        <v>18</v>
      </c>
      <c r="O1230" s="168" t="s">
        <v>18</v>
      </c>
      <c r="P1230" s="168" t="s">
        <v>18</v>
      </c>
      <c r="Q1230" s="139" t="s">
        <v>18</v>
      </c>
      <c r="R1230" s="139" t="s">
        <v>18</v>
      </c>
      <c r="S1230" s="139" t="s">
        <v>18</v>
      </c>
      <c r="U1230" s="237"/>
      <c r="V1230" s="237"/>
    </row>
    <row r="1231" spans="1:22" s="1" customFormat="1">
      <c r="A1231" s="2" t="s">
        <v>44</v>
      </c>
      <c r="B1231" s="2" t="s">
        <v>1830</v>
      </c>
      <c r="C1231" s="3" t="s">
        <v>2291</v>
      </c>
      <c r="D1231" s="3" t="s">
        <v>2292</v>
      </c>
      <c r="E1231" s="165">
        <v>8105</v>
      </c>
      <c r="F1231" s="166">
        <v>0.05</v>
      </c>
      <c r="G1231" s="165">
        <v>7699.75</v>
      </c>
      <c r="H1231" s="139">
        <v>0</v>
      </c>
      <c r="I1231" s="139">
        <v>0</v>
      </c>
      <c r="J1231" s="139">
        <v>0</v>
      </c>
      <c r="K1231" s="139">
        <v>0</v>
      </c>
      <c r="L1231" s="139">
        <v>0</v>
      </c>
      <c r="M1231" s="204">
        <v>1260</v>
      </c>
      <c r="N1231" s="168" t="s">
        <v>18</v>
      </c>
      <c r="O1231" s="168" t="s">
        <v>18</v>
      </c>
      <c r="P1231" s="168" t="s">
        <v>18</v>
      </c>
      <c r="Q1231" s="139" t="s">
        <v>18</v>
      </c>
      <c r="R1231" s="139" t="s">
        <v>18</v>
      </c>
      <c r="S1231" s="139" t="s">
        <v>18</v>
      </c>
    </row>
    <row r="1232" spans="1:22" s="1" customFormat="1">
      <c r="A1232" s="2" t="s">
        <v>44</v>
      </c>
      <c r="B1232" s="2" t="s">
        <v>1830</v>
      </c>
      <c r="C1232" s="3" t="s">
        <v>2293</v>
      </c>
      <c r="D1232" s="3" t="s">
        <v>2294</v>
      </c>
      <c r="E1232" s="165">
        <v>4345</v>
      </c>
      <c r="F1232" s="166">
        <v>0.05</v>
      </c>
      <c r="G1232" s="165">
        <v>4127.75</v>
      </c>
      <c r="H1232" s="139">
        <v>0</v>
      </c>
      <c r="I1232" s="139">
        <v>0</v>
      </c>
      <c r="J1232" s="139">
        <v>0</v>
      </c>
      <c r="K1232" s="139">
        <v>0</v>
      </c>
      <c r="L1232" s="139">
        <v>0</v>
      </c>
      <c r="M1232" s="204">
        <v>675</v>
      </c>
      <c r="N1232" s="168" t="s">
        <v>18</v>
      </c>
      <c r="O1232" s="168" t="s">
        <v>18</v>
      </c>
      <c r="P1232" s="168" t="s">
        <v>18</v>
      </c>
      <c r="Q1232" s="139" t="s">
        <v>18</v>
      </c>
      <c r="R1232" s="207" t="s">
        <v>18</v>
      </c>
      <c r="S1232" s="207" t="s">
        <v>18</v>
      </c>
    </row>
    <row r="1233" spans="1:16232" s="1" customFormat="1" ht="30">
      <c r="A1233" s="2" t="s">
        <v>44</v>
      </c>
      <c r="B1233" s="2" t="s">
        <v>1830</v>
      </c>
      <c r="C1233" s="3" t="s">
        <v>2295</v>
      </c>
      <c r="D1233" s="3" t="s">
        <v>2296</v>
      </c>
      <c r="E1233" s="165">
        <v>9845</v>
      </c>
      <c r="F1233" s="166">
        <v>0.05</v>
      </c>
      <c r="G1233" s="165">
        <v>9352.75</v>
      </c>
      <c r="H1233" s="139">
        <v>0</v>
      </c>
      <c r="I1233" s="139">
        <v>0</v>
      </c>
      <c r="J1233" s="139">
        <v>0</v>
      </c>
      <c r="K1233" s="139">
        <v>0</v>
      </c>
      <c r="L1233" s="139">
        <v>0</v>
      </c>
      <c r="M1233" s="204">
        <v>1530</v>
      </c>
      <c r="N1233" s="168" t="s">
        <v>18</v>
      </c>
      <c r="O1233" s="168" t="s">
        <v>18</v>
      </c>
      <c r="P1233" s="168" t="s">
        <v>18</v>
      </c>
      <c r="Q1233" s="139" t="s">
        <v>18</v>
      </c>
      <c r="R1233" s="139" t="s">
        <v>18</v>
      </c>
      <c r="S1233" s="139" t="s">
        <v>18</v>
      </c>
    </row>
    <row r="1234" spans="1:16232" s="1" customFormat="1">
      <c r="A1234" s="2" t="s">
        <v>44</v>
      </c>
      <c r="B1234" s="2" t="s">
        <v>1830</v>
      </c>
      <c r="C1234" s="3" t="s">
        <v>2297</v>
      </c>
      <c r="D1234" s="3" t="s">
        <v>2298</v>
      </c>
      <c r="E1234" s="165">
        <v>3475</v>
      </c>
      <c r="F1234" s="166">
        <v>0.05</v>
      </c>
      <c r="G1234" s="165">
        <v>3301.25</v>
      </c>
      <c r="H1234" s="139">
        <v>0</v>
      </c>
      <c r="I1234" s="139">
        <v>0</v>
      </c>
      <c r="J1234" s="139">
        <v>0</v>
      </c>
      <c r="K1234" s="139">
        <v>0</v>
      </c>
      <c r="L1234" s="139">
        <v>0</v>
      </c>
      <c r="M1234" s="204">
        <v>540</v>
      </c>
      <c r="N1234" s="168" t="s">
        <v>18</v>
      </c>
      <c r="O1234" s="168" t="s">
        <v>18</v>
      </c>
      <c r="P1234" s="168" t="s">
        <v>18</v>
      </c>
      <c r="Q1234" s="139" t="s">
        <v>18</v>
      </c>
      <c r="R1234" s="139" t="s">
        <v>18</v>
      </c>
      <c r="S1234" s="139" t="s">
        <v>18</v>
      </c>
      <c r="W1234" s="237"/>
      <c r="X1234" s="237"/>
      <c r="Y1234" s="237"/>
      <c r="Z1234" s="237"/>
      <c r="AA1234" s="237"/>
      <c r="AB1234" s="237"/>
      <c r="AC1234" s="237"/>
      <c r="AD1234" s="237"/>
      <c r="AE1234" s="237"/>
      <c r="AF1234" s="237"/>
      <c r="AG1234" s="237"/>
      <c r="AH1234" s="237"/>
      <c r="AI1234" s="237"/>
      <c r="AJ1234" s="237"/>
      <c r="AK1234" s="237"/>
      <c r="AL1234" s="237"/>
      <c r="AM1234" s="237"/>
      <c r="AN1234" s="237"/>
      <c r="AO1234" s="237"/>
      <c r="AP1234" s="237"/>
      <c r="AQ1234" s="237"/>
      <c r="AR1234" s="237"/>
      <c r="AS1234" s="237"/>
      <c r="AT1234" s="237"/>
      <c r="AU1234" s="237"/>
      <c r="AV1234" s="237"/>
      <c r="AW1234" s="237"/>
      <c r="AX1234" s="237"/>
      <c r="AY1234" s="237"/>
      <c r="AZ1234" s="237"/>
      <c r="BA1234" s="237"/>
      <c r="BB1234" s="237"/>
      <c r="BC1234" s="237"/>
      <c r="BD1234" s="237"/>
      <c r="BE1234" s="237"/>
      <c r="BF1234" s="237"/>
      <c r="BG1234" s="237"/>
      <c r="BH1234" s="237"/>
      <c r="BI1234" s="237"/>
      <c r="BJ1234" s="237"/>
      <c r="BK1234" s="237"/>
      <c r="BL1234" s="237"/>
      <c r="BM1234" s="237"/>
      <c r="BN1234" s="237"/>
      <c r="BO1234" s="237"/>
      <c r="BP1234" s="237"/>
      <c r="BQ1234" s="237"/>
      <c r="BR1234" s="237"/>
      <c r="BS1234" s="237"/>
      <c r="BT1234" s="237"/>
      <c r="BU1234" s="237"/>
      <c r="BV1234" s="237"/>
      <c r="BW1234" s="237"/>
      <c r="BX1234" s="237"/>
      <c r="BY1234" s="237"/>
      <c r="BZ1234" s="237"/>
      <c r="CA1234" s="237"/>
      <c r="CB1234" s="237"/>
      <c r="CC1234" s="237"/>
      <c r="CD1234" s="237"/>
      <c r="CE1234" s="237"/>
      <c r="CF1234" s="237"/>
      <c r="CG1234" s="237"/>
      <c r="CH1234" s="237"/>
      <c r="CI1234" s="237"/>
      <c r="CJ1234" s="237"/>
      <c r="CK1234" s="237"/>
      <c r="CL1234" s="237"/>
      <c r="CM1234" s="237"/>
      <c r="CN1234" s="237"/>
      <c r="CO1234" s="237"/>
      <c r="CP1234" s="237"/>
      <c r="CQ1234" s="237"/>
      <c r="CR1234" s="237"/>
      <c r="CS1234" s="237"/>
      <c r="CT1234" s="237"/>
      <c r="CU1234" s="237"/>
      <c r="CV1234" s="237"/>
      <c r="CW1234" s="237"/>
      <c r="CX1234" s="237"/>
      <c r="CY1234" s="237"/>
      <c r="CZ1234" s="237"/>
      <c r="DA1234" s="237"/>
      <c r="DB1234" s="237"/>
      <c r="DC1234" s="237"/>
      <c r="DD1234" s="237"/>
      <c r="DE1234" s="237"/>
      <c r="DF1234" s="237"/>
      <c r="DG1234" s="237"/>
      <c r="DH1234" s="237"/>
      <c r="DI1234" s="237"/>
      <c r="DJ1234" s="237"/>
      <c r="DK1234" s="237"/>
      <c r="DL1234" s="237"/>
      <c r="DM1234" s="237"/>
      <c r="DN1234" s="237"/>
      <c r="DO1234" s="237"/>
      <c r="DP1234" s="237"/>
      <c r="DQ1234" s="237"/>
      <c r="DR1234" s="237"/>
      <c r="DS1234" s="237"/>
      <c r="DT1234" s="237"/>
      <c r="DU1234" s="237"/>
      <c r="DV1234" s="237"/>
      <c r="DW1234" s="237"/>
      <c r="DX1234" s="237"/>
      <c r="DY1234" s="237"/>
      <c r="DZ1234" s="237"/>
      <c r="EA1234" s="237"/>
      <c r="EB1234" s="237"/>
      <c r="EC1234" s="237"/>
      <c r="ED1234" s="237"/>
      <c r="EE1234" s="237"/>
      <c r="EF1234" s="237"/>
      <c r="EG1234" s="237"/>
      <c r="EH1234" s="237"/>
      <c r="EI1234" s="237"/>
      <c r="EJ1234" s="237"/>
      <c r="EK1234" s="237"/>
      <c r="EL1234" s="237"/>
      <c r="EM1234" s="237"/>
      <c r="EN1234" s="237"/>
      <c r="EO1234" s="237"/>
      <c r="EP1234" s="237"/>
      <c r="EQ1234" s="237"/>
      <c r="ER1234" s="237"/>
      <c r="ES1234" s="237"/>
      <c r="ET1234" s="237"/>
      <c r="EU1234" s="237"/>
      <c r="EV1234" s="237"/>
      <c r="EW1234" s="237"/>
      <c r="EX1234" s="237"/>
      <c r="EY1234" s="237"/>
      <c r="EZ1234" s="237"/>
      <c r="FA1234" s="237"/>
      <c r="FB1234" s="237"/>
      <c r="FC1234" s="237"/>
      <c r="FD1234" s="237"/>
      <c r="FE1234" s="237"/>
      <c r="FF1234" s="237"/>
      <c r="FG1234" s="237"/>
      <c r="FH1234" s="237"/>
      <c r="FI1234" s="237"/>
      <c r="FJ1234" s="237"/>
      <c r="FK1234" s="237"/>
      <c r="FL1234" s="237"/>
      <c r="FM1234" s="237"/>
      <c r="FN1234" s="237"/>
      <c r="FO1234" s="237"/>
      <c r="FP1234" s="237"/>
      <c r="FQ1234" s="237"/>
      <c r="FR1234" s="237"/>
      <c r="FS1234" s="237"/>
      <c r="FT1234" s="237"/>
      <c r="FU1234" s="237"/>
      <c r="FV1234" s="237"/>
      <c r="FW1234" s="237"/>
      <c r="FX1234" s="237"/>
      <c r="FY1234" s="237"/>
      <c r="FZ1234" s="237"/>
      <c r="GA1234" s="237"/>
      <c r="GB1234" s="237"/>
      <c r="GC1234" s="237"/>
      <c r="GD1234" s="237"/>
      <c r="GE1234" s="237"/>
      <c r="GF1234" s="237"/>
      <c r="GG1234" s="237"/>
      <c r="GH1234" s="237"/>
      <c r="GI1234" s="237"/>
      <c r="GJ1234" s="237"/>
      <c r="GK1234" s="237"/>
      <c r="GL1234" s="237"/>
      <c r="GM1234" s="237"/>
      <c r="GN1234" s="237"/>
      <c r="GO1234" s="237"/>
      <c r="GP1234" s="237"/>
      <c r="GQ1234" s="237"/>
      <c r="GR1234" s="237"/>
      <c r="GS1234" s="237"/>
      <c r="GT1234" s="237"/>
      <c r="GU1234" s="237"/>
      <c r="GV1234" s="237"/>
      <c r="GW1234" s="237"/>
      <c r="GX1234" s="237"/>
      <c r="GY1234" s="237"/>
      <c r="GZ1234" s="237"/>
      <c r="HA1234" s="237"/>
      <c r="HB1234" s="237"/>
      <c r="HC1234" s="237"/>
      <c r="HD1234" s="237"/>
      <c r="HE1234" s="237"/>
      <c r="HF1234" s="237"/>
      <c r="HG1234" s="237"/>
      <c r="HH1234" s="237"/>
      <c r="HI1234" s="237"/>
      <c r="HJ1234" s="237"/>
      <c r="HK1234" s="237"/>
      <c r="HL1234" s="237"/>
      <c r="HM1234" s="237"/>
      <c r="HN1234" s="237"/>
      <c r="HO1234" s="237"/>
      <c r="HP1234" s="237"/>
      <c r="HQ1234" s="237"/>
      <c r="HR1234" s="237"/>
      <c r="HS1234" s="237"/>
      <c r="HT1234" s="237"/>
      <c r="HU1234" s="237"/>
      <c r="HV1234" s="237"/>
      <c r="HW1234" s="237"/>
      <c r="HX1234" s="237"/>
      <c r="HY1234" s="237"/>
      <c r="HZ1234" s="237"/>
      <c r="IA1234" s="237"/>
      <c r="IB1234" s="237"/>
      <c r="IC1234" s="237"/>
      <c r="ID1234" s="237"/>
      <c r="IE1234" s="237"/>
      <c r="IF1234" s="237"/>
      <c r="IG1234" s="237"/>
      <c r="IH1234" s="237"/>
      <c r="II1234" s="237"/>
      <c r="IJ1234" s="237"/>
      <c r="IK1234" s="237"/>
      <c r="IL1234" s="237"/>
      <c r="IM1234" s="237"/>
      <c r="IN1234" s="237"/>
      <c r="IO1234" s="237"/>
      <c r="IP1234" s="237"/>
      <c r="IQ1234" s="237"/>
      <c r="IR1234" s="237"/>
      <c r="IS1234" s="237"/>
      <c r="IT1234" s="237"/>
      <c r="IU1234" s="237"/>
      <c r="IV1234" s="237"/>
      <c r="IW1234" s="237"/>
      <c r="IX1234" s="237"/>
      <c r="IY1234" s="237"/>
      <c r="IZ1234" s="237"/>
      <c r="JA1234" s="237"/>
      <c r="JB1234" s="237"/>
      <c r="JC1234" s="237"/>
      <c r="JD1234" s="237"/>
      <c r="JE1234" s="237"/>
      <c r="JF1234" s="237"/>
      <c r="JG1234" s="237"/>
      <c r="JH1234" s="237"/>
      <c r="JI1234" s="237"/>
      <c r="JJ1234" s="237"/>
      <c r="JK1234" s="237"/>
      <c r="JL1234" s="237"/>
      <c r="JM1234" s="237"/>
      <c r="JN1234" s="237"/>
      <c r="JO1234" s="237"/>
      <c r="JP1234" s="237"/>
      <c r="JQ1234" s="237"/>
      <c r="JR1234" s="237"/>
      <c r="JS1234" s="237"/>
      <c r="JT1234" s="237"/>
      <c r="JU1234" s="237"/>
      <c r="JV1234" s="237"/>
      <c r="JW1234" s="237"/>
      <c r="JX1234" s="237"/>
      <c r="JY1234" s="237"/>
      <c r="JZ1234" s="237"/>
      <c r="KA1234" s="237"/>
      <c r="KB1234" s="237"/>
      <c r="KC1234" s="237"/>
      <c r="KD1234" s="237"/>
      <c r="KE1234" s="237"/>
      <c r="KF1234" s="237"/>
      <c r="KG1234" s="237"/>
      <c r="KH1234" s="237"/>
      <c r="KI1234" s="237"/>
      <c r="KJ1234" s="237"/>
      <c r="KK1234" s="237"/>
      <c r="KL1234" s="237"/>
      <c r="KM1234" s="237"/>
      <c r="KN1234" s="237"/>
      <c r="KO1234" s="237"/>
      <c r="KP1234" s="237"/>
      <c r="KQ1234" s="237"/>
      <c r="KR1234" s="237"/>
      <c r="KS1234" s="237"/>
      <c r="KT1234" s="237"/>
      <c r="KU1234" s="237"/>
      <c r="KV1234" s="237"/>
      <c r="KW1234" s="237"/>
      <c r="KX1234" s="237"/>
      <c r="KY1234" s="237"/>
      <c r="KZ1234" s="237"/>
      <c r="LA1234" s="237"/>
      <c r="LB1234" s="237"/>
      <c r="LC1234" s="237"/>
      <c r="LD1234" s="237"/>
      <c r="LE1234" s="237"/>
      <c r="LF1234" s="237"/>
      <c r="LG1234" s="237"/>
      <c r="LH1234" s="237"/>
      <c r="LI1234" s="237"/>
      <c r="LJ1234" s="237"/>
      <c r="LK1234" s="237"/>
      <c r="LL1234" s="237"/>
      <c r="LM1234" s="237"/>
      <c r="LN1234" s="237"/>
      <c r="LO1234" s="237"/>
      <c r="LP1234" s="237"/>
      <c r="LQ1234" s="237"/>
      <c r="LR1234" s="237"/>
      <c r="LS1234" s="237"/>
      <c r="LT1234" s="237"/>
      <c r="LU1234" s="237"/>
      <c r="LV1234" s="237"/>
      <c r="LW1234" s="237"/>
      <c r="LX1234" s="237"/>
      <c r="LY1234" s="237"/>
      <c r="LZ1234" s="237"/>
      <c r="MA1234" s="237"/>
      <c r="MB1234" s="237"/>
      <c r="MC1234" s="237"/>
      <c r="MD1234" s="237"/>
      <c r="ME1234" s="237"/>
      <c r="MF1234" s="237"/>
      <c r="MG1234" s="237"/>
      <c r="MH1234" s="237"/>
      <c r="MI1234" s="237"/>
      <c r="MJ1234" s="237"/>
      <c r="MK1234" s="237"/>
      <c r="ML1234" s="237"/>
      <c r="MM1234" s="237"/>
      <c r="MN1234" s="237"/>
      <c r="MO1234" s="237"/>
      <c r="MP1234" s="237"/>
      <c r="MQ1234" s="237"/>
      <c r="MR1234" s="237"/>
      <c r="MS1234" s="237"/>
      <c r="MT1234" s="237"/>
      <c r="MU1234" s="237"/>
      <c r="MV1234" s="237"/>
      <c r="MW1234" s="237"/>
      <c r="MX1234" s="237"/>
      <c r="MY1234" s="237"/>
      <c r="MZ1234" s="237"/>
      <c r="NA1234" s="237"/>
      <c r="NB1234" s="237"/>
      <c r="NC1234" s="237"/>
      <c r="ND1234" s="237"/>
      <c r="NE1234" s="237"/>
      <c r="NF1234" s="237"/>
      <c r="NG1234" s="237"/>
      <c r="NH1234" s="237"/>
      <c r="NI1234" s="237"/>
      <c r="NJ1234" s="237"/>
      <c r="NK1234" s="237"/>
      <c r="NL1234" s="237"/>
      <c r="NM1234" s="237"/>
      <c r="NN1234" s="237"/>
      <c r="NO1234" s="237"/>
      <c r="NP1234" s="237"/>
      <c r="NQ1234" s="237"/>
      <c r="NR1234" s="237"/>
      <c r="NS1234" s="237"/>
      <c r="NT1234" s="237"/>
      <c r="NU1234" s="237"/>
      <c r="NV1234" s="237"/>
      <c r="NW1234" s="237"/>
      <c r="NX1234" s="237"/>
      <c r="NY1234" s="237"/>
      <c r="NZ1234" s="237"/>
      <c r="OA1234" s="237"/>
      <c r="OB1234" s="237"/>
      <c r="OC1234" s="237"/>
      <c r="OD1234" s="237"/>
      <c r="OE1234" s="237"/>
      <c r="OF1234" s="237"/>
      <c r="OG1234" s="237"/>
      <c r="OH1234" s="237"/>
      <c r="OI1234" s="237"/>
      <c r="OJ1234" s="237"/>
      <c r="OK1234" s="237"/>
      <c r="OL1234" s="237"/>
      <c r="OM1234" s="237"/>
      <c r="ON1234" s="237"/>
      <c r="OO1234" s="237"/>
      <c r="OP1234" s="237"/>
      <c r="OQ1234" s="237"/>
      <c r="OR1234" s="237"/>
      <c r="OS1234" s="237"/>
      <c r="OT1234" s="237"/>
      <c r="OU1234" s="237"/>
      <c r="OV1234" s="237"/>
      <c r="OW1234" s="237"/>
      <c r="OX1234" s="237"/>
      <c r="OY1234" s="237"/>
      <c r="OZ1234" s="237"/>
      <c r="PA1234" s="237"/>
      <c r="PB1234" s="237"/>
      <c r="PC1234" s="237"/>
      <c r="PD1234" s="237"/>
      <c r="PE1234" s="237"/>
      <c r="PF1234" s="237"/>
      <c r="PG1234" s="237"/>
      <c r="PH1234" s="237"/>
      <c r="PI1234" s="237"/>
      <c r="PJ1234" s="237"/>
      <c r="PK1234" s="237"/>
      <c r="PL1234" s="237"/>
      <c r="PM1234" s="237"/>
      <c r="PN1234" s="237"/>
      <c r="PO1234" s="237"/>
      <c r="PP1234" s="237"/>
      <c r="PQ1234" s="237"/>
      <c r="PR1234" s="237"/>
      <c r="PS1234" s="237"/>
      <c r="PT1234" s="237"/>
      <c r="PU1234" s="237"/>
      <c r="PV1234" s="237"/>
      <c r="PW1234" s="237"/>
      <c r="PX1234" s="237"/>
      <c r="PY1234" s="237"/>
      <c r="PZ1234" s="237"/>
      <c r="QA1234" s="237"/>
      <c r="QB1234" s="237"/>
      <c r="QC1234" s="237"/>
      <c r="QD1234" s="237"/>
      <c r="QE1234" s="237"/>
      <c r="QF1234" s="237"/>
      <c r="QG1234" s="237"/>
      <c r="QH1234" s="237"/>
      <c r="QI1234" s="237"/>
      <c r="QJ1234" s="237"/>
      <c r="QK1234" s="237"/>
      <c r="QL1234" s="237"/>
      <c r="QM1234" s="237"/>
      <c r="QN1234" s="237"/>
      <c r="QO1234" s="237"/>
      <c r="QP1234" s="237"/>
      <c r="QQ1234" s="237"/>
      <c r="QR1234" s="237"/>
      <c r="QS1234" s="237"/>
      <c r="QT1234" s="237"/>
      <c r="QU1234" s="237"/>
      <c r="QV1234" s="237"/>
      <c r="QW1234" s="237"/>
      <c r="QX1234" s="237"/>
      <c r="QY1234" s="237"/>
      <c r="QZ1234" s="237"/>
      <c r="RA1234" s="237"/>
      <c r="RB1234" s="237"/>
      <c r="RC1234" s="237"/>
      <c r="RD1234" s="237"/>
      <c r="RE1234" s="237"/>
      <c r="RF1234" s="237"/>
      <c r="RG1234" s="237"/>
      <c r="RH1234" s="237"/>
      <c r="RI1234" s="237"/>
      <c r="RJ1234" s="237"/>
      <c r="RK1234" s="237"/>
      <c r="RL1234" s="237"/>
      <c r="RM1234" s="237"/>
      <c r="RN1234" s="237"/>
      <c r="RO1234" s="237"/>
      <c r="RP1234" s="237"/>
      <c r="RQ1234" s="237"/>
      <c r="RR1234" s="237"/>
      <c r="RS1234" s="237"/>
      <c r="RT1234" s="237"/>
      <c r="RU1234" s="237"/>
      <c r="RV1234" s="237"/>
      <c r="RW1234" s="237"/>
      <c r="RX1234" s="237"/>
      <c r="RY1234" s="237"/>
      <c r="RZ1234" s="237"/>
      <c r="SA1234" s="237"/>
      <c r="SB1234" s="237"/>
      <c r="SC1234" s="237"/>
      <c r="SD1234" s="237"/>
      <c r="SE1234" s="237"/>
      <c r="SF1234" s="237"/>
      <c r="SG1234" s="237"/>
      <c r="SH1234" s="237"/>
      <c r="SI1234" s="237"/>
      <c r="SJ1234" s="237"/>
      <c r="SK1234" s="237"/>
      <c r="SL1234" s="237"/>
      <c r="SM1234" s="237"/>
      <c r="SN1234" s="237"/>
      <c r="SO1234" s="237"/>
      <c r="SP1234" s="237"/>
      <c r="SQ1234" s="237"/>
      <c r="SR1234" s="237"/>
      <c r="SS1234" s="237"/>
      <c r="ST1234" s="237"/>
      <c r="SU1234" s="237"/>
      <c r="SV1234" s="237"/>
      <c r="SW1234" s="237"/>
      <c r="SX1234" s="237"/>
      <c r="SY1234" s="237"/>
      <c r="SZ1234" s="237"/>
      <c r="TA1234" s="237"/>
      <c r="TB1234" s="237"/>
      <c r="TC1234" s="237"/>
      <c r="TD1234" s="237"/>
      <c r="TE1234" s="237"/>
      <c r="TF1234" s="237"/>
      <c r="TG1234" s="237"/>
      <c r="TH1234" s="237"/>
      <c r="TI1234" s="237"/>
      <c r="TJ1234" s="237"/>
      <c r="TK1234" s="237"/>
      <c r="TL1234" s="237"/>
      <c r="TM1234" s="237"/>
      <c r="TN1234" s="237"/>
      <c r="TO1234" s="237"/>
      <c r="TP1234" s="237"/>
      <c r="TQ1234" s="237"/>
      <c r="TR1234" s="237"/>
      <c r="TS1234" s="237"/>
      <c r="TT1234" s="237"/>
      <c r="TU1234" s="237"/>
      <c r="TV1234" s="237"/>
      <c r="TW1234" s="237"/>
      <c r="TX1234" s="237"/>
      <c r="TY1234" s="237"/>
      <c r="TZ1234" s="237"/>
      <c r="UA1234" s="237"/>
      <c r="UB1234" s="237"/>
      <c r="UC1234" s="237"/>
      <c r="UD1234" s="237"/>
      <c r="UE1234" s="237"/>
      <c r="UF1234" s="237"/>
      <c r="UG1234" s="237"/>
      <c r="UH1234" s="237"/>
      <c r="UI1234" s="237"/>
      <c r="UJ1234" s="237"/>
      <c r="UK1234" s="237"/>
      <c r="UL1234" s="237"/>
      <c r="UM1234" s="237"/>
      <c r="UN1234" s="237"/>
      <c r="UO1234" s="237"/>
      <c r="UP1234" s="237"/>
      <c r="UQ1234" s="237"/>
      <c r="UR1234" s="237"/>
      <c r="US1234" s="237"/>
      <c r="UT1234" s="237"/>
      <c r="UU1234" s="237"/>
      <c r="UV1234" s="237"/>
      <c r="UW1234" s="237"/>
      <c r="UX1234" s="237"/>
      <c r="UY1234" s="237"/>
      <c r="UZ1234" s="237"/>
      <c r="VA1234" s="237"/>
      <c r="VB1234" s="237"/>
      <c r="VC1234" s="237"/>
      <c r="VD1234" s="237"/>
      <c r="VE1234" s="237"/>
      <c r="VF1234" s="237"/>
      <c r="VG1234" s="237"/>
      <c r="VH1234" s="237"/>
      <c r="VI1234" s="237"/>
      <c r="VJ1234" s="237"/>
      <c r="VK1234" s="237"/>
      <c r="VL1234" s="237"/>
      <c r="VM1234" s="237"/>
      <c r="VN1234" s="237"/>
      <c r="VO1234" s="237"/>
      <c r="VP1234" s="237"/>
      <c r="VQ1234" s="237"/>
      <c r="VR1234" s="237"/>
      <c r="VS1234" s="237"/>
      <c r="VT1234" s="237"/>
      <c r="VU1234" s="237"/>
      <c r="VV1234" s="237"/>
      <c r="VW1234" s="237"/>
      <c r="VX1234" s="237"/>
      <c r="VY1234" s="237"/>
      <c r="VZ1234" s="237"/>
      <c r="WA1234" s="237"/>
      <c r="WB1234" s="237"/>
      <c r="WC1234" s="237"/>
      <c r="WD1234" s="237"/>
      <c r="WE1234" s="237"/>
      <c r="WF1234" s="237"/>
      <c r="WG1234" s="237"/>
      <c r="WH1234" s="237"/>
      <c r="WI1234" s="237"/>
      <c r="WJ1234" s="237"/>
      <c r="WK1234" s="237"/>
      <c r="WL1234" s="237"/>
      <c r="WM1234" s="237"/>
      <c r="WN1234" s="237"/>
      <c r="WO1234" s="237"/>
      <c r="WP1234" s="237"/>
      <c r="WQ1234" s="237"/>
      <c r="WR1234" s="237"/>
      <c r="WS1234" s="237"/>
      <c r="WT1234" s="237"/>
      <c r="WU1234" s="237"/>
      <c r="WV1234" s="237"/>
      <c r="WW1234" s="237"/>
      <c r="WX1234" s="237"/>
      <c r="WY1234" s="237"/>
      <c r="WZ1234" s="237"/>
      <c r="XA1234" s="237"/>
      <c r="XB1234" s="237"/>
      <c r="XC1234" s="237"/>
      <c r="XD1234" s="237"/>
      <c r="XE1234" s="237"/>
      <c r="XF1234" s="237"/>
      <c r="XG1234" s="237"/>
      <c r="XH1234" s="237"/>
      <c r="XI1234" s="237"/>
      <c r="XJ1234" s="237"/>
      <c r="XK1234" s="237"/>
      <c r="XL1234" s="237"/>
      <c r="XM1234" s="237"/>
      <c r="XN1234" s="237"/>
      <c r="XO1234" s="237"/>
      <c r="XP1234" s="237"/>
      <c r="XQ1234" s="237"/>
      <c r="XR1234" s="237"/>
      <c r="XS1234" s="237"/>
      <c r="XT1234" s="237"/>
      <c r="XU1234" s="237"/>
      <c r="XV1234" s="237"/>
      <c r="XW1234" s="237"/>
      <c r="XX1234" s="237"/>
      <c r="XY1234" s="237"/>
      <c r="XZ1234" s="237"/>
      <c r="YA1234" s="237"/>
      <c r="YB1234" s="237"/>
      <c r="YC1234" s="237"/>
      <c r="YD1234" s="237"/>
      <c r="YE1234" s="237"/>
      <c r="YF1234" s="237"/>
      <c r="YG1234" s="237"/>
      <c r="YH1234" s="237"/>
      <c r="YI1234" s="237"/>
      <c r="YJ1234" s="237"/>
      <c r="YK1234" s="237"/>
      <c r="YL1234" s="237"/>
      <c r="YM1234" s="237"/>
      <c r="YN1234" s="237"/>
      <c r="YO1234" s="237"/>
      <c r="YP1234" s="237"/>
      <c r="YQ1234" s="237"/>
      <c r="YR1234" s="237"/>
      <c r="YS1234" s="237"/>
      <c r="YT1234" s="237"/>
      <c r="YU1234" s="237"/>
      <c r="YV1234" s="237"/>
      <c r="YW1234" s="237"/>
      <c r="YX1234" s="237"/>
      <c r="YY1234" s="237"/>
      <c r="YZ1234" s="237"/>
      <c r="ZA1234" s="237"/>
      <c r="ZB1234" s="237"/>
      <c r="ZC1234" s="237"/>
      <c r="ZD1234" s="237"/>
      <c r="ZE1234" s="237"/>
      <c r="ZF1234" s="237"/>
      <c r="ZG1234" s="237"/>
      <c r="ZH1234" s="237"/>
      <c r="ZI1234" s="237"/>
      <c r="ZJ1234" s="237"/>
      <c r="ZK1234" s="237"/>
      <c r="ZL1234" s="237"/>
      <c r="ZM1234" s="237"/>
      <c r="ZN1234" s="237"/>
      <c r="ZO1234" s="237"/>
      <c r="ZP1234" s="237"/>
      <c r="ZQ1234" s="237"/>
      <c r="ZR1234" s="237"/>
      <c r="ZS1234" s="237"/>
      <c r="ZT1234" s="237"/>
      <c r="ZU1234" s="237"/>
      <c r="ZV1234" s="237"/>
      <c r="ZW1234" s="237"/>
      <c r="ZX1234" s="237"/>
      <c r="ZY1234" s="237"/>
      <c r="ZZ1234" s="237"/>
      <c r="AAA1234" s="237"/>
      <c r="AAB1234" s="237"/>
      <c r="AAC1234" s="237"/>
      <c r="AAD1234" s="237"/>
      <c r="AAE1234" s="237"/>
      <c r="AAF1234" s="237"/>
      <c r="AAG1234" s="237"/>
      <c r="AAH1234" s="237"/>
      <c r="AAI1234" s="237"/>
      <c r="AAJ1234" s="237"/>
      <c r="AAK1234" s="237"/>
      <c r="AAL1234" s="237"/>
      <c r="AAM1234" s="237"/>
      <c r="AAN1234" s="237"/>
      <c r="AAO1234" s="237"/>
      <c r="AAP1234" s="237"/>
      <c r="AAQ1234" s="237"/>
      <c r="AAR1234" s="237"/>
      <c r="AAS1234" s="237"/>
      <c r="AAT1234" s="237"/>
      <c r="AAU1234" s="237"/>
      <c r="AAV1234" s="237"/>
      <c r="AAW1234" s="237"/>
      <c r="AAX1234" s="237"/>
      <c r="AAY1234" s="237"/>
      <c r="AAZ1234" s="237"/>
      <c r="ABA1234" s="237"/>
      <c r="ABB1234" s="237"/>
      <c r="ABC1234" s="237"/>
      <c r="ABD1234" s="237"/>
      <c r="ABE1234" s="237"/>
      <c r="ABF1234" s="237"/>
      <c r="ABG1234" s="237"/>
      <c r="ABH1234" s="237"/>
      <c r="ABI1234" s="237"/>
      <c r="ABJ1234" s="237"/>
      <c r="ABK1234" s="237"/>
      <c r="ABL1234" s="237"/>
      <c r="ABM1234" s="237"/>
      <c r="ABN1234" s="237"/>
      <c r="ABO1234" s="237"/>
      <c r="ABP1234" s="237"/>
      <c r="ABQ1234" s="237"/>
      <c r="ABR1234" s="237"/>
      <c r="ABS1234" s="237"/>
      <c r="ABT1234" s="237"/>
      <c r="ABU1234" s="237"/>
      <c r="ABV1234" s="237"/>
      <c r="ABW1234" s="237"/>
      <c r="ABX1234" s="237"/>
      <c r="ABY1234" s="237"/>
      <c r="ABZ1234" s="237"/>
      <c r="ACA1234" s="237"/>
      <c r="ACB1234" s="237"/>
      <c r="ACC1234" s="237"/>
      <c r="ACD1234" s="237"/>
      <c r="ACE1234" s="237"/>
      <c r="ACF1234" s="237"/>
      <c r="ACG1234" s="237"/>
      <c r="ACH1234" s="237"/>
      <c r="ACI1234" s="237"/>
      <c r="ACJ1234" s="237"/>
      <c r="ACK1234" s="237"/>
      <c r="ACL1234" s="237"/>
      <c r="ACM1234" s="237"/>
      <c r="ACN1234" s="237"/>
      <c r="ACO1234" s="237"/>
      <c r="ACP1234" s="237"/>
      <c r="ACQ1234" s="237"/>
      <c r="ACR1234" s="237"/>
      <c r="ACS1234" s="237"/>
      <c r="ACT1234" s="237"/>
      <c r="ACU1234" s="237"/>
      <c r="ACV1234" s="237"/>
      <c r="ACW1234" s="237"/>
      <c r="ACX1234" s="237"/>
      <c r="ACY1234" s="237"/>
      <c r="ACZ1234" s="237"/>
      <c r="ADA1234" s="237"/>
      <c r="ADB1234" s="237"/>
      <c r="ADC1234" s="237"/>
      <c r="ADD1234" s="237"/>
      <c r="ADE1234" s="237"/>
      <c r="ADF1234" s="237"/>
      <c r="ADG1234" s="237"/>
      <c r="ADH1234" s="237"/>
      <c r="ADI1234" s="237"/>
      <c r="ADJ1234" s="237"/>
      <c r="ADK1234" s="237"/>
      <c r="ADL1234" s="237"/>
      <c r="ADM1234" s="237"/>
      <c r="ADN1234" s="237"/>
      <c r="ADO1234" s="237"/>
      <c r="ADP1234" s="237"/>
      <c r="ADQ1234" s="237"/>
      <c r="ADR1234" s="237"/>
      <c r="ADS1234" s="237"/>
      <c r="ADT1234" s="237"/>
      <c r="ADU1234" s="237"/>
      <c r="ADV1234" s="237"/>
      <c r="ADW1234" s="237"/>
      <c r="ADX1234" s="237"/>
      <c r="ADY1234" s="237"/>
      <c r="ADZ1234" s="237"/>
      <c r="AEA1234" s="237"/>
      <c r="AEB1234" s="237"/>
      <c r="AEC1234" s="237"/>
      <c r="AED1234" s="237"/>
      <c r="AEE1234" s="237"/>
      <c r="AEF1234" s="237"/>
      <c r="AEG1234" s="237"/>
      <c r="AEH1234" s="237"/>
      <c r="AEI1234" s="237"/>
      <c r="AEJ1234" s="237"/>
      <c r="AEK1234" s="237"/>
      <c r="AEL1234" s="237"/>
      <c r="AEM1234" s="237"/>
      <c r="AEN1234" s="237"/>
      <c r="AEO1234" s="237"/>
      <c r="AEP1234" s="237"/>
      <c r="AEQ1234" s="237"/>
      <c r="AER1234" s="237"/>
      <c r="AES1234" s="237"/>
      <c r="AET1234" s="237"/>
      <c r="AEU1234" s="237"/>
      <c r="AEV1234" s="237"/>
      <c r="AEW1234" s="237"/>
      <c r="AEX1234" s="237"/>
      <c r="AEY1234" s="237"/>
      <c r="AEZ1234" s="237"/>
      <c r="AFA1234" s="237"/>
      <c r="AFB1234" s="237"/>
      <c r="AFC1234" s="237"/>
      <c r="AFD1234" s="237"/>
      <c r="AFE1234" s="237"/>
      <c r="AFF1234" s="237"/>
      <c r="AFG1234" s="237"/>
      <c r="AFH1234" s="237"/>
      <c r="AFI1234" s="237"/>
      <c r="AFJ1234" s="237"/>
      <c r="AFK1234" s="237"/>
      <c r="AFL1234" s="237"/>
      <c r="AFM1234" s="237"/>
      <c r="AFN1234" s="237"/>
      <c r="AFO1234" s="237"/>
      <c r="AFP1234" s="237"/>
      <c r="AFQ1234" s="237"/>
      <c r="AFR1234" s="237"/>
      <c r="AFS1234" s="237"/>
      <c r="AFT1234" s="237"/>
      <c r="AFU1234" s="237"/>
      <c r="AFV1234" s="237"/>
      <c r="AFW1234" s="237"/>
      <c r="AFX1234" s="237"/>
      <c r="AFY1234" s="237"/>
      <c r="AFZ1234" s="237"/>
      <c r="AGA1234" s="237"/>
      <c r="AGB1234" s="237"/>
      <c r="AGC1234" s="237"/>
      <c r="AGD1234" s="237"/>
      <c r="AGE1234" s="237"/>
      <c r="AGF1234" s="237"/>
      <c r="AGG1234" s="237"/>
      <c r="AGH1234" s="237"/>
      <c r="AGI1234" s="237"/>
      <c r="AGJ1234" s="237"/>
      <c r="AGK1234" s="237"/>
      <c r="AGL1234" s="237"/>
      <c r="AGM1234" s="237"/>
      <c r="AGN1234" s="237"/>
      <c r="AGO1234" s="237"/>
      <c r="AGP1234" s="237"/>
      <c r="AGQ1234" s="237"/>
      <c r="AGR1234" s="237"/>
      <c r="AGS1234" s="237"/>
      <c r="AGT1234" s="237"/>
      <c r="AGU1234" s="237"/>
      <c r="AGV1234" s="237"/>
      <c r="AGW1234" s="237"/>
      <c r="AGX1234" s="237"/>
      <c r="AGY1234" s="237"/>
      <c r="AGZ1234" s="237"/>
      <c r="AHA1234" s="237"/>
      <c r="AHB1234" s="237"/>
      <c r="AHC1234" s="237"/>
      <c r="AHD1234" s="237"/>
      <c r="AHE1234" s="237"/>
      <c r="AHF1234" s="237"/>
      <c r="AHG1234" s="237"/>
      <c r="AHH1234" s="237"/>
      <c r="AHI1234" s="237"/>
      <c r="AHJ1234" s="237"/>
      <c r="AHK1234" s="237"/>
      <c r="AHL1234" s="237"/>
      <c r="AHM1234" s="237"/>
      <c r="AHN1234" s="237"/>
      <c r="AHO1234" s="237"/>
      <c r="AHP1234" s="237"/>
      <c r="AHQ1234" s="237"/>
      <c r="AHR1234" s="237"/>
      <c r="AHS1234" s="237"/>
      <c r="AHT1234" s="237"/>
      <c r="AHU1234" s="237"/>
      <c r="AHV1234" s="237"/>
      <c r="AHW1234" s="237"/>
      <c r="AHX1234" s="237"/>
      <c r="AHY1234" s="237"/>
      <c r="AHZ1234" s="237"/>
      <c r="AIA1234" s="237"/>
      <c r="AIB1234" s="237"/>
      <c r="AIC1234" s="237"/>
      <c r="AID1234" s="237"/>
      <c r="AIE1234" s="237"/>
      <c r="AIF1234" s="237"/>
      <c r="AIG1234" s="237"/>
      <c r="AIH1234" s="237"/>
      <c r="AII1234" s="237"/>
      <c r="AIJ1234" s="237"/>
      <c r="AIK1234" s="237"/>
      <c r="AIL1234" s="237"/>
      <c r="AIM1234" s="237"/>
      <c r="AIN1234" s="237"/>
      <c r="AIO1234" s="237"/>
      <c r="AIP1234" s="237"/>
      <c r="AIQ1234" s="237"/>
      <c r="AIR1234" s="237"/>
      <c r="AIS1234" s="237"/>
      <c r="AIT1234" s="237"/>
      <c r="AIU1234" s="237"/>
      <c r="AIV1234" s="237"/>
      <c r="AIW1234" s="237"/>
      <c r="AIX1234" s="237"/>
      <c r="AIY1234" s="237"/>
      <c r="AIZ1234" s="237"/>
      <c r="AJA1234" s="237"/>
      <c r="AJB1234" s="237"/>
      <c r="AJC1234" s="237"/>
      <c r="AJD1234" s="237"/>
      <c r="AJE1234" s="237"/>
      <c r="AJF1234" s="237"/>
      <c r="AJG1234" s="237"/>
      <c r="AJH1234" s="237"/>
      <c r="AJI1234" s="237"/>
      <c r="AJJ1234" s="237"/>
      <c r="AJK1234" s="237"/>
      <c r="AJL1234" s="237"/>
      <c r="AJM1234" s="237"/>
      <c r="AJN1234" s="237"/>
      <c r="AJO1234" s="237"/>
      <c r="AJP1234" s="237"/>
      <c r="AJQ1234" s="237"/>
      <c r="AJR1234" s="237"/>
      <c r="AJS1234" s="237"/>
      <c r="AJT1234" s="237"/>
      <c r="AJU1234" s="237"/>
      <c r="AJV1234" s="237"/>
      <c r="AJW1234" s="237"/>
      <c r="AJX1234" s="237"/>
      <c r="AJY1234" s="237"/>
      <c r="AJZ1234" s="237"/>
      <c r="AKA1234" s="237"/>
      <c r="AKB1234" s="237"/>
      <c r="AKC1234" s="237"/>
      <c r="AKD1234" s="237"/>
      <c r="AKE1234" s="237"/>
      <c r="AKF1234" s="237"/>
      <c r="AKG1234" s="237"/>
      <c r="AKH1234" s="237"/>
      <c r="AKI1234" s="237"/>
      <c r="AKJ1234" s="237"/>
      <c r="AKK1234" s="237"/>
      <c r="AKL1234" s="237"/>
      <c r="AKM1234" s="237"/>
      <c r="AKN1234" s="237"/>
      <c r="AKO1234" s="237"/>
      <c r="AKP1234" s="237"/>
      <c r="AKQ1234" s="237"/>
      <c r="AKR1234" s="237"/>
      <c r="AKS1234" s="237"/>
      <c r="AKT1234" s="237"/>
      <c r="AKU1234" s="237"/>
      <c r="AKV1234" s="237"/>
      <c r="AKW1234" s="237"/>
      <c r="AKX1234" s="237"/>
      <c r="AKY1234" s="237"/>
      <c r="AKZ1234" s="237"/>
      <c r="ALA1234" s="237"/>
      <c r="ALB1234" s="237"/>
      <c r="ALC1234" s="237"/>
      <c r="ALD1234" s="237"/>
      <c r="ALE1234" s="237"/>
      <c r="ALF1234" s="237"/>
      <c r="ALG1234" s="237"/>
      <c r="ALH1234" s="237"/>
      <c r="ALI1234" s="237"/>
      <c r="ALJ1234" s="237"/>
      <c r="ALK1234" s="237"/>
      <c r="ALL1234" s="237"/>
      <c r="ALM1234" s="237"/>
      <c r="ALN1234" s="237"/>
      <c r="ALO1234" s="237"/>
      <c r="ALP1234" s="237"/>
      <c r="ALQ1234" s="237"/>
      <c r="ALR1234" s="237"/>
      <c r="ALS1234" s="237"/>
      <c r="ALT1234" s="237"/>
      <c r="ALU1234" s="237"/>
      <c r="ALV1234" s="237"/>
      <c r="ALW1234" s="237"/>
      <c r="ALX1234" s="237"/>
      <c r="ALY1234" s="237"/>
      <c r="ALZ1234" s="237"/>
      <c r="AMA1234" s="237"/>
      <c r="AMB1234" s="237"/>
      <c r="AMC1234" s="237"/>
      <c r="AMD1234" s="237"/>
      <c r="AME1234" s="237"/>
      <c r="AMF1234" s="237"/>
      <c r="AMG1234" s="237"/>
      <c r="AMH1234" s="237"/>
      <c r="AMI1234" s="237"/>
      <c r="AMJ1234" s="237"/>
      <c r="AMK1234" s="237"/>
      <c r="AML1234" s="237"/>
      <c r="AMM1234" s="237"/>
      <c r="AMN1234" s="237"/>
      <c r="AMO1234" s="237"/>
      <c r="AMP1234" s="237"/>
      <c r="AMQ1234" s="237"/>
      <c r="AMR1234" s="237"/>
      <c r="AMS1234" s="237"/>
      <c r="AMT1234" s="237"/>
      <c r="AMU1234" s="237"/>
      <c r="AMV1234" s="237"/>
      <c r="AMW1234" s="237"/>
      <c r="AMX1234" s="237"/>
      <c r="AMY1234" s="237"/>
      <c r="AMZ1234" s="237"/>
      <c r="ANA1234" s="237"/>
      <c r="ANB1234" s="237"/>
      <c r="ANC1234" s="237"/>
      <c r="AND1234" s="237"/>
      <c r="ANE1234" s="237"/>
      <c r="ANF1234" s="237"/>
      <c r="ANG1234" s="237"/>
      <c r="ANH1234" s="237"/>
      <c r="ANI1234" s="237"/>
      <c r="ANJ1234" s="237"/>
      <c r="ANK1234" s="237"/>
      <c r="ANL1234" s="237"/>
      <c r="ANM1234" s="237"/>
      <c r="ANN1234" s="237"/>
      <c r="ANO1234" s="237"/>
      <c r="ANP1234" s="237"/>
      <c r="ANQ1234" s="237"/>
      <c r="ANR1234" s="237"/>
      <c r="ANS1234" s="237"/>
      <c r="ANT1234" s="237"/>
      <c r="ANU1234" s="237"/>
      <c r="ANV1234" s="237"/>
      <c r="ANW1234" s="237"/>
      <c r="ANX1234" s="237"/>
      <c r="ANY1234" s="237"/>
      <c r="ANZ1234" s="237"/>
      <c r="AOA1234" s="237"/>
      <c r="AOB1234" s="237"/>
      <c r="AOC1234" s="237"/>
      <c r="AOD1234" s="237"/>
      <c r="AOE1234" s="237"/>
      <c r="AOF1234" s="237"/>
      <c r="AOG1234" s="237"/>
      <c r="AOH1234" s="237"/>
      <c r="AOI1234" s="237"/>
      <c r="AOJ1234" s="237"/>
      <c r="AOK1234" s="237"/>
      <c r="AOL1234" s="237"/>
      <c r="AOM1234" s="237"/>
      <c r="AON1234" s="237"/>
      <c r="AOO1234" s="237"/>
      <c r="AOP1234" s="237"/>
      <c r="AOQ1234" s="237"/>
      <c r="AOR1234" s="237"/>
      <c r="AOS1234" s="237"/>
      <c r="AOT1234" s="237"/>
      <c r="AOU1234" s="237"/>
      <c r="AOV1234" s="237"/>
      <c r="AOW1234" s="237"/>
      <c r="AOX1234" s="237"/>
      <c r="AOY1234" s="237"/>
      <c r="AOZ1234" s="237"/>
      <c r="APA1234" s="237"/>
      <c r="APB1234" s="237"/>
      <c r="APC1234" s="237"/>
      <c r="APD1234" s="237"/>
      <c r="APE1234" s="237"/>
      <c r="APF1234" s="237"/>
      <c r="APG1234" s="237"/>
      <c r="APH1234" s="237"/>
      <c r="API1234" s="237"/>
      <c r="APJ1234" s="237"/>
      <c r="APK1234" s="237"/>
      <c r="APL1234" s="237"/>
      <c r="APM1234" s="237"/>
      <c r="APN1234" s="237"/>
      <c r="APO1234" s="237"/>
      <c r="APP1234" s="237"/>
      <c r="APQ1234" s="237"/>
      <c r="APR1234" s="237"/>
      <c r="APS1234" s="237"/>
      <c r="APT1234" s="237"/>
      <c r="APU1234" s="237"/>
      <c r="APV1234" s="237"/>
      <c r="APW1234" s="237"/>
      <c r="APX1234" s="237"/>
      <c r="APY1234" s="237"/>
      <c r="APZ1234" s="237"/>
      <c r="AQA1234" s="237"/>
      <c r="AQB1234" s="237"/>
      <c r="AQC1234" s="237"/>
      <c r="AQD1234" s="237"/>
      <c r="AQE1234" s="237"/>
      <c r="AQF1234" s="237"/>
      <c r="AQG1234" s="237"/>
      <c r="AQH1234" s="237"/>
      <c r="AQI1234" s="237"/>
      <c r="AQJ1234" s="237"/>
      <c r="AQK1234" s="237"/>
      <c r="AQL1234" s="237"/>
      <c r="AQM1234" s="237"/>
      <c r="AQN1234" s="237"/>
      <c r="AQO1234" s="237"/>
      <c r="AQP1234" s="237"/>
      <c r="AQQ1234" s="237"/>
      <c r="AQR1234" s="237"/>
      <c r="AQS1234" s="237"/>
      <c r="AQT1234" s="237"/>
      <c r="AQU1234" s="237"/>
      <c r="AQV1234" s="237"/>
      <c r="AQW1234" s="237"/>
      <c r="AQX1234" s="237"/>
      <c r="AQY1234" s="237"/>
      <c r="AQZ1234" s="237"/>
      <c r="ARA1234" s="237"/>
      <c r="ARB1234" s="237"/>
      <c r="ARC1234" s="237"/>
      <c r="ARD1234" s="237"/>
      <c r="ARE1234" s="237"/>
      <c r="ARF1234" s="237"/>
      <c r="ARG1234" s="237"/>
      <c r="ARH1234" s="237"/>
      <c r="ARI1234" s="237"/>
      <c r="ARJ1234" s="237"/>
      <c r="ARK1234" s="237"/>
      <c r="ARL1234" s="237"/>
      <c r="ARM1234" s="237"/>
      <c r="ARN1234" s="237"/>
      <c r="ARO1234" s="237"/>
      <c r="ARP1234" s="237"/>
      <c r="ARQ1234" s="237"/>
      <c r="ARR1234" s="237"/>
      <c r="ARS1234" s="237"/>
      <c r="ART1234" s="237"/>
      <c r="ARU1234" s="237"/>
      <c r="ARV1234" s="237"/>
      <c r="ARW1234" s="237"/>
      <c r="ARX1234" s="237"/>
      <c r="ARY1234" s="237"/>
      <c r="ARZ1234" s="237"/>
      <c r="ASA1234" s="237"/>
      <c r="ASB1234" s="237"/>
      <c r="ASC1234" s="237"/>
      <c r="ASD1234" s="237"/>
      <c r="ASE1234" s="237"/>
      <c r="ASF1234" s="237"/>
      <c r="ASG1234" s="237"/>
      <c r="ASH1234" s="237"/>
      <c r="ASI1234" s="237"/>
      <c r="ASJ1234" s="237"/>
      <c r="ASK1234" s="237"/>
      <c r="ASL1234" s="237"/>
      <c r="ASM1234" s="237"/>
      <c r="ASN1234" s="237"/>
      <c r="ASO1234" s="237"/>
      <c r="ASP1234" s="237"/>
      <c r="ASQ1234" s="237"/>
      <c r="ASR1234" s="237"/>
      <c r="ASS1234" s="237"/>
      <c r="AST1234" s="237"/>
      <c r="ASU1234" s="237"/>
      <c r="ASV1234" s="237"/>
      <c r="ASW1234" s="237"/>
      <c r="ASX1234" s="237"/>
      <c r="ASY1234" s="237"/>
      <c r="ASZ1234" s="237"/>
      <c r="ATA1234" s="237"/>
      <c r="ATB1234" s="237"/>
      <c r="ATC1234" s="237"/>
      <c r="ATD1234" s="237"/>
      <c r="ATE1234" s="237"/>
      <c r="ATF1234" s="237"/>
      <c r="ATG1234" s="237"/>
      <c r="ATH1234" s="237"/>
      <c r="ATI1234" s="237"/>
      <c r="ATJ1234" s="237"/>
      <c r="ATK1234" s="237"/>
      <c r="ATL1234" s="237"/>
      <c r="ATM1234" s="237"/>
      <c r="ATN1234" s="237"/>
      <c r="ATO1234" s="237"/>
      <c r="ATP1234" s="237"/>
      <c r="ATQ1234" s="237"/>
      <c r="ATR1234" s="237"/>
      <c r="ATS1234" s="237"/>
      <c r="ATT1234" s="237"/>
      <c r="ATU1234" s="237"/>
      <c r="ATV1234" s="237"/>
      <c r="ATW1234" s="237"/>
      <c r="ATX1234" s="237"/>
      <c r="ATY1234" s="237"/>
      <c r="ATZ1234" s="237"/>
      <c r="AUA1234" s="237"/>
      <c r="AUB1234" s="237"/>
      <c r="AUC1234" s="237"/>
      <c r="AUD1234" s="237"/>
      <c r="AUE1234" s="237"/>
      <c r="AUF1234" s="237"/>
      <c r="AUG1234" s="237"/>
      <c r="AUH1234" s="237"/>
      <c r="AUI1234" s="237"/>
      <c r="AUJ1234" s="237"/>
      <c r="AUK1234" s="237"/>
      <c r="AUL1234" s="237"/>
      <c r="AUM1234" s="237"/>
      <c r="AUN1234" s="237"/>
      <c r="AUO1234" s="237"/>
      <c r="AUP1234" s="237"/>
      <c r="AUQ1234" s="237"/>
      <c r="AUR1234" s="237"/>
      <c r="AUS1234" s="237"/>
      <c r="AUT1234" s="237"/>
      <c r="AUU1234" s="237"/>
      <c r="AUV1234" s="237"/>
      <c r="AUW1234" s="237"/>
      <c r="AUX1234" s="237"/>
      <c r="AUY1234" s="237"/>
      <c r="AUZ1234" s="237"/>
      <c r="AVA1234" s="237"/>
      <c r="AVB1234" s="237"/>
      <c r="AVC1234" s="237"/>
      <c r="AVD1234" s="237"/>
      <c r="AVE1234" s="237"/>
      <c r="AVF1234" s="237"/>
      <c r="AVG1234" s="237"/>
      <c r="AVH1234" s="237"/>
      <c r="AVI1234" s="237"/>
      <c r="AVJ1234" s="237"/>
      <c r="AVK1234" s="237"/>
      <c r="AVL1234" s="237"/>
      <c r="AVM1234" s="237"/>
      <c r="AVN1234" s="237"/>
      <c r="AVO1234" s="237"/>
      <c r="AVP1234" s="237"/>
      <c r="AVQ1234" s="237"/>
      <c r="AVR1234" s="237"/>
      <c r="AVS1234" s="237"/>
      <c r="AVT1234" s="237"/>
      <c r="AVU1234" s="237"/>
      <c r="AVV1234" s="237"/>
      <c r="AVW1234" s="237"/>
      <c r="AVX1234" s="237"/>
      <c r="AVY1234" s="237"/>
      <c r="AVZ1234" s="237"/>
      <c r="AWA1234" s="237"/>
      <c r="AWB1234" s="237"/>
      <c r="AWC1234" s="237"/>
      <c r="AWD1234" s="237"/>
      <c r="AWE1234" s="237"/>
      <c r="AWF1234" s="237"/>
      <c r="AWG1234" s="237"/>
      <c r="AWH1234" s="237"/>
      <c r="AWI1234" s="237"/>
      <c r="AWJ1234" s="237"/>
      <c r="AWK1234" s="237"/>
      <c r="AWL1234" s="237"/>
      <c r="AWM1234" s="237"/>
      <c r="AWN1234" s="237"/>
      <c r="AWO1234" s="237"/>
      <c r="AWP1234" s="237"/>
      <c r="AWQ1234" s="237"/>
      <c r="AWR1234" s="237"/>
      <c r="AWS1234" s="237"/>
      <c r="AWT1234" s="237"/>
      <c r="AWU1234" s="237"/>
      <c r="AWV1234" s="237"/>
      <c r="AWW1234" s="237"/>
      <c r="AWX1234" s="237"/>
      <c r="AWY1234" s="237"/>
      <c r="AWZ1234" s="237"/>
      <c r="AXA1234" s="237"/>
      <c r="AXB1234" s="237"/>
      <c r="AXC1234" s="237"/>
      <c r="AXD1234" s="237"/>
      <c r="AXE1234" s="237"/>
      <c r="AXF1234" s="237"/>
      <c r="AXG1234" s="237"/>
      <c r="AXH1234" s="237"/>
      <c r="AXI1234" s="237"/>
      <c r="AXJ1234" s="237"/>
      <c r="AXK1234" s="237"/>
      <c r="AXL1234" s="237"/>
      <c r="AXM1234" s="237"/>
      <c r="AXN1234" s="237"/>
      <c r="AXO1234" s="237"/>
      <c r="AXP1234" s="237"/>
      <c r="AXQ1234" s="237"/>
      <c r="AXR1234" s="237"/>
      <c r="AXS1234" s="237"/>
      <c r="AXT1234" s="237"/>
      <c r="AXU1234" s="237"/>
      <c r="AXV1234" s="237"/>
      <c r="AXW1234" s="237"/>
      <c r="AXX1234" s="237"/>
      <c r="AXY1234" s="237"/>
      <c r="AXZ1234" s="237"/>
      <c r="AYA1234" s="237"/>
      <c r="AYB1234" s="237"/>
      <c r="AYC1234" s="237"/>
      <c r="AYD1234" s="237"/>
      <c r="AYE1234" s="237"/>
      <c r="AYF1234" s="237"/>
      <c r="AYG1234" s="237"/>
      <c r="AYH1234" s="237"/>
      <c r="AYI1234" s="237"/>
      <c r="AYJ1234" s="237"/>
      <c r="AYK1234" s="237"/>
      <c r="AYL1234" s="237"/>
      <c r="AYM1234" s="237"/>
      <c r="AYN1234" s="237"/>
      <c r="AYO1234" s="237"/>
      <c r="AYP1234" s="237"/>
      <c r="AYQ1234" s="237"/>
      <c r="AYR1234" s="237"/>
      <c r="AYS1234" s="237"/>
      <c r="AYT1234" s="237"/>
      <c r="AYU1234" s="237"/>
      <c r="AYV1234" s="237"/>
      <c r="AYW1234" s="237"/>
      <c r="AYX1234" s="237"/>
      <c r="AYY1234" s="237"/>
      <c r="AYZ1234" s="237"/>
      <c r="AZA1234" s="237"/>
      <c r="AZB1234" s="237"/>
      <c r="AZC1234" s="237"/>
      <c r="AZD1234" s="237"/>
      <c r="AZE1234" s="237"/>
      <c r="AZF1234" s="237"/>
      <c r="AZG1234" s="237"/>
      <c r="AZH1234" s="237"/>
      <c r="AZI1234" s="237"/>
      <c r="AZJ1234" s="237"/>
      <c r="AZK1234" s="237"/>
      <c r="AZL1234" s="237"/>
      <c r="AZM1234" s="237"/>
      <c r="AZN1234" s="237"/>
      <c r="AZO1234" s="237"/>
      <c r="AZP1234" s="237"/>
      <c r="AZQ1234" s="237"/>
      <c r="AZR1234" s="237"/>
      <c r="AZS1234" s="237"/>
      <c r="AZT1234" s="237"/>
      <c r="AZU1234" s="237"/>
      <c r="AZV1234" s="237"/>
      <c r="AZW1234" s="237"/>
      <c r="AZX1234" s="237"/>
      <c r="AZY1234" s="237"/>
      <c r="AZZ1234" s="237"/>
      <c r="BAA1234" s="237"/>
      <c r="BAB1234" s="237"/>
      <c r="BAC1234" s="237"/>
      <c r="BAD1234" s="237"/>
      <c r="BAE1234" s="237"/>
      <c r="BAF1234" s="237"/>
      <c r="BAG1234" s="237"/>
      <c r="BAH1234" s="237"/>
      <c r="BAI1234" s="237"/>
      <c r="BAJ1234" s="237"/>
      <c r="BAK1234" s="237"/>
      <c r="BAL1234" s="237"/>
      <c r="BAM1234" s="237"/>
      <c r="BAN1234" s="237"/>
      <c r="BAO1234" s="237"/>
      <c r="BAP1234" s="237"/>
      <c r="BAQ1234" s="237"/>
      <c r="BAR1234" s="237"/>
      <c r="BAS1234" s="237"/>
      <c r="BAT1234" s="237"/>
      <c r="BAU1234" s="237"/>
      <c r="BAV1234" s="237"/>
      <c r="BAW1234" s="237"/>
      <c r="BAX1234" s="237"/>
      <c r="BAY1234" s="237"/>
      <c r="BAZ1234" s="237"/>
      <c r="BBA1234" s="237"/>
      <c r="BBB1234" s="237"/>
      <c r="BBC1234" s="237"/>
      <c r="BBD1234" s="237"/>
      <c r="BBE1234" s="237"/>
      <c r="BBF1234" s="237"/>
      <c r="BBG1234" s="237"/>
      <c r="BBH1234" s="237"/>
      <c r="BBI1234" s="237"/>
      <c r="BBJ1234" s="237"/>
      <c r="BBK1234" s="237"/>
      <c r="BBL1234" s="237"/>
      <c r="BBM1234" s="237"/>
      <c r="BBN1234" s="237"/>
      <c r="BBO1234" s="237"/>
      <c r="BBP1234" s="237"/>
      <c r="BBQ1234" s="237"/>
      <c r="BBR1234" s="237"/>
      <c r="BBS1234" s="237"/>
      <c r="BBT1234" s="237"/>
      <c r="BBU1234" s="237"/>
      <c r="BBV1234" s="237"/>
      <c r="BBW1234" s="237"/>
      <c r="BBX1234" s="237"/>
      <c r="BBY1234" s="237"/>
      <c r="BBZ1234" s="237"/>
      <c r="BCA1234" s="237"/>
      <c r="BCB1234" s="237"/>
      <c r="BCC1234" s="237"/>
      <c r="BCD1234" s="237"/>
      <c r="BCE1234" s="237"/>
      <c r="BCF1234" s="237"/>
      <c r="BCG1234" s="237"/>
      <c r="BCH1234" s="237"/>
      <c r="BCI1234" s="237"/>
      <c r="BCJ1234" s="237"/>
      <c r="BCK1234" s="237"/>
      <c r="BCL1234" s="237"/>
      <c r="BCM1234" s="237"/>
      <c r="BCN1234" s="237"/>
      <c r="BCO1234" s="237"/>
      <c r="BCP1234" s="237"/>
      <c r="BCQ1234" s="237"/>
      <c r="BCR1234" s="237"/>
      <c r="BCS1234" s="237"/>
      <c r="BCT1234" s="237"/>
      <c r="BCU1234" s="237"/>
      <c r="BCV1234" s="237"/>
      <c r="BCW1234" s="237"/>
      <c r="BCX1234" s="237"/>
      <c r="BCY1234" s="237"/>
      <c r="BCZ1234" s="237"/>
      <c r="BDA1234" s="237"/>
      <c r="BDB1234" s="237"/>
      <c r="BDC1234" s="237"/>
      <c r="BDD1234" s="237"/>
      <c r="BDE1234" s="237"/>
      <c r="BDF1234" s="237"/>
      <c r="BDG1234" s="237"/>
      <c r="BDH1234" s="237"/>
      <c r="BDI1234" s="237"/>
      <c r="BDJ1234" s="237"/>
      <c r="BDK1234" s="237"/>
      <c r="BDL1234" s="237"/>
      <c r="BDM1234" s="237"/>
      <c r="BDN1234" s="237"/>
      <c r="BDO1234" s="237"/>
      <c r="BDP1234" s="237"/>
      <c r="BDQ1234" s="237"/>
      <c r="BDR1234" s="237"/>
      <c r="BDS1234" s="237"/>
      <c r="BDT1234" s="237"/>
      <c r="BDU1234" s="237"/>
      <c r="BDV1234" s="237"/>
      <c r="BDW1234" s="237"/>
      <c r="BDX1234" s="237"/>
      <c r="BDY1234" s="237"/>
      <c r="BDZ1234" s="237"/>
      <c r="BEA1234" s="237"/>
      <c r="BEB1234" s="237"/>
      <c r="BEC1234" s="237"/>
      <c r="BED1234" s="237"/>
      <c r="BEE1234" s="237"/>
      <c r="BEF1234" s="237"/>
      <c r="BEG1234" s="237"/>
      <c r="BEH1234" s="237"/>
      <c r="BEI1234" s="237"/>
      <c r="BEJ1234" s="237"/>
      <c r="BEK1234" s="237"/>
      <c r="BEL1234" s="237"/>
      <c r="BEM1234" s="237"/>
      <c r="BEN1234" s="237"/>
      <c r="BEO1234" s="237"/>
      <c r="BEP1234" s="237"/>
      <c r="BEQ1234" s="237"/>
      <c r="BER1234" s="237"/>
      <c r="BES1234" s="237"/>
      <c r="BET1234" s="237"/>
      <c r="BEU1234" s="237"/>
      <c r="BEV1234" s="237"/>
      <c r="BEW1234" s="237"/>
      <c r="BEX1234" s="237"/>
      <c r="BEY1234" s="237"/>
      <c r="BEZ1234" s="237"/>
      <c r="BFA1234" s="237"/>
      <c r="BFB1234" s="237"/>
      <c r="BFC1234" s="237"/>
      <c r="BFD1234" s="237"/>
      <c r="BFE1234" s="237"/>
      <c r="BFF1234" s="237"/>
      <c r="BFG1234" s="237"/>
      <c r="BFH1234" s="237"/>
      <c r="BFI1234" s="237"/>
      <c r="BFJ1234" s="237"/>
      <c r="BFK1234" s="237"/>
      <c r="BFL1234" s="237"/>
      <c r="BFM1234" s="237"/>
      <c r="BFN1234" s="237"/>
      <c r="BFO1234" s="237"/>
      <c r="BFP1234" s="237"/>
      <c r="BFQ1234" s="237"/>
      <c r="BFR1234" s="237"/>
      <c r="BFS1234" s="237"/>
      <c r="BFT1234" s="237"/>
      <c r="BFU1234" s="237"/>
      <c r="BFV1234" s="237"/>
      <c r="BFW1234" s="237"/>
      <c r="BFX1234" s="237"/>
      <c r="BFY1234" s="237"/>
      <c r="BFZ1234" s="237"/>
      <c r="BGA1234" s="237"/>
      <c r="BGB1234" s="237"/>
      <c r="BGC1234" s="237"/>
      <c r="BGD1234" s="237"/>
      <c r="BGE1234" s="237"/>
      <c r="BGF1234" s="237"/>
      <c r="BGG1234" s="237"/>
      <c r="BGH1234" s="237"/>
      <c r="BGI1234" s="237"/>
      <c r="BGJ1234" s="237"/>
      <c r="BGK1234" s="237"/>
      <c r="BGL1234" s="237"/>
      <c r="BGM1234" s="237"/>
      <c r="BGN1234" s="237"/>
      <c r="BGO1234" s="237"/>
      <c r="BGP1234" s="237"/>
      <c r="BGQ1234" s="237"/>
      <c r="BGR1234" s="237"/>
      <c r="BGS1234" s="237"/>
      <c r="BGT1234" s="237"/>
      <c r="BGU1234" s="237"/>
      <c r="BGV1234" s="237"/>
      <c r="BGW1234" s="237"/>
      <c r="BGX1234" s="237"/>
      <c r="BGY1234" s="237"/>
      <c r="BGZ1234" s="237"/>
      <c r="BHA1234" s="237"/>
      <c r="BHB1234" s="237"/>
      <c r="BHC1234" s="237"/>
      <c r="BHD1234" s="237"/>
      <c r="BHE1234" s="237"/>
      <c r="BHF1234" s="237"/>
      <c r="BHG1234" s="237"/>
      <c r="BHH1234" s="237"/>
      <c r="BHI1234" s="237"/>
      <c r="BHJ1234" s="237"/>
      <c r="BHK1234" s="237"/>
      <c r="BHL1234" s="237"/>
      <c r="BHM1234" s="237"/>
      <c r="BHN1234" s="237"/>
      <c r="BHO1234" s="237"/>
      <c r="BHP1234" s="237"/>
      <c r="BHQ1234" s="237"/>
      <c r="BHR1234" s="237"/>
      <c r="BHS1234" s="237"/>
      <c r="BHT1234" s="237"/>
      <c r="BHU1234" s="237"/>
      <c r="BHV1234" s="237"/>
      <c r="BHW1234" s="237"/>
      <c r="BHX1234" s="237"/>
      <c r="BHY1234" s="237"/>
      <c r="BHZ1234" s="237"/>
      <c r="BIA1234" s="237"/>
      <c r="BIB1234" s="237"/>
      <c r="BIC1234" s="237"/>
      <c r="BID1234" s="237"/>
      <c r="BIE1234" s="237"/>
      <c r="BIF1234" s="237"/>
      <c r="BIG1234" s="237"/>
      <c r="BIH1234" s="237"/>
      <c r="BII1234" s="237"/>
      <c r="BIJ1234" s="237"/>
      <c r="BIK1234" s="237"/>
      <c r="BIL1234" s="237"/>
      <c r="BIM1234" s="237"/>
      <c r="BIN1234" s="237"/>
      <c r="BIO1234" s="237"/>
      <c r="BIP1234" s="237"/>
      <c r="BIQ1234" s="237"/>
      <c r="BIR1234" s="237"/>
      <c r="BIS1234" s="237"/>
      <c r="BIT1234" s="237"/>
      <c r="BIU1234" s="237"/>
      <c r="BIV1234" s="237"/>
      <c r="BIW1234" s="237"/>
      <c r="BIX1234" s="237"/>
      <c r="BIY1234" s="237"/>
      <c r="BIZ1234" s="237"/>
      <c r="BJA1234" s="237"/>
      <c r="BJB1234" s="237"/>
      <c r="BJC1234" s="237"/>
      <c r="BJD1234" s="237"/>
      <c r="BJE1234" s="237"/>
      <c r="BJF1234" s="237"/>
      <c r="BJG1234" s="237"/>
      <c r="BJH1234" s="237"/>
      <c r="BJI1234" s="237"/>
      <c r="BJJ1234" s="237"/>
      <c r="BJK1234" s="237"/>
      <c r="BJL1234" s="237"/>
      <c r="BJM1234" s="237"/>
      <c r="BJN1234" s="237"/>
      <c r="BJO1234" s="237"/>
      <c r="BJP1234" s="237"/>
      <c r="BJQ1234" s="237"/>
      <c r="BJR1234" s="237"/>
      <c r="BJS1234" s="237"/>
      <c r="BJT1234" s="237"/>
      <c r="BJU1234" s="237"/>
      <c r="BJV1234" s="237"/>
      <c r="BJW1234" s="237"/>
      <c r="BJX1234" s="237"/>
      <c r="BJY1234" s="237"/>
      <c r="BJZ1234" s="237"/>
      <c r="BKA1234" s="237"/>
      <c r="BKB1234" s="237"/>
      <c r="BKC1234" s="237"/>
      <c r="BKD1234" s="237"/>
      <c r="BKE1234" s="237"/>
      <c r="BKF1234" s="237"/>
      <c r="BKG1234" s="237"/>
      <c r="BKH1234" s="237"/>
      <c r="BKI1234" s="237"/>
      <c r="BKJ1234" s="237"/>
      <c r="BKK1234" s="237"/>
      <c r="BKL1234" s="237"/>
      <c r="BKM1234" s="237"/>
      <c r="BKN1234" s="237"/>
      <c r="BKO1234" s="237"/>
      <c r="BKP1234" s="237"/>
      <c r="BKQ1234" s="237"/>
      <c r="BKR1234" s="237"/>
      <c r="BKS1234" s="237"/>
      <c r="BKT1234" s="237"/>
      <c r="BKU1234" s="237"/>
      <c r="BKV1234" s="237"/>
      <c r="BKW1234" s="237"/>
      <c r="BKX1234" s="237"/>
      <c r="BKY1234" s="237"/>
      <c r="BKZ1234" s="237"/>
      <c r="BLA1234" s="237"/>
      <c r="BLB1234" s="237"/>
      <c r="BLC1234" s="237"/>
      <c r="BLD1234" s="237"/>
      <c r="BLE1234" s="237"/>
      <c r="BLF1234" s="237"/>
      <c r="BLG1234" s="237"/>
      <c r="BLH1234" s="237"/>
      <c r="BLI1234" s="237"/>
      <c r="BLJ1234" s="237"/>
      <c r="BLK1234" s="237"/>
      <c r="BLL1234" s="237"/>
      <c r="BLM1234" s="237"/>
      <c r="BLN1234" s="237"/>
      <c r="BLO1234" s="237"/>
      <c r="BLP1234" s="237"/>
      <c r="BLQ1234" s="237"/>
      <c r="BLR1234" s="237"/>
      <c r="BLS1234" s="237"/>
      <c r="BLT1234" s="237"/>
      <c r="BLU1234" s="237"/>
      <c r="BLV1234" s="237"/>
      <c r="BLW1234" s="237"/>
      <c r="BLX1234" s="237"/>
      <c r="BLY1234" s="237"/>
      <c r="BLZ1234" s="237"/>
      <c r="BMA1234" s="237"/>
      <c r="BMB1234" s="237"/>
      <c r="BMC1234" s="237"/>
      <c r="BMD1234" s="237"/>
      <c r="BME1234" s="237"/>
      <c r="BMF1234" s="237"/>
      <c r="BMG1234" s="237"/>
      <c r="BMH1234" s="237"/>
      <c r="BMI1234" s="237"/>
      <c r="BMJ1234" s="237"/>
      <c r="BMK1234" s="237"/>
      <c r="BML1234" s="237"/>
      <c r="BMM1234" s="237"/>
      <c r="BMN1234" s="237"/>
      <c r="BMO1234" s="237"/>
      <c r="BMP1234" s="237"/>
      <c r="BMQ1234" s="237"/>
      <c r="BMR1234" s="237"/>
      <c r="BMS1234" s="237"/>
      <c r="BMT1234" s="237"/>
      <c r="BMU1234" s="237"/>
      <c r="BMV1234" s="237"/>
      <c r="BMW1234" s="237"/>
      <c r="BMX1234" s="237"/>
      <c r="BMY1234" s="237"/>
      <c r="BMZ1234" s="237"/>
      <c r="BNA1234" s="237"/>
      <c r="BNB1234" s="237"/>
      <c r="BNC1234" s="237"/>
      <c r="BND1234" s="237"/>
      <c r="BNE1234" s="237"/>
      <c r="BNF1234" s="237"/>
      <c r="BNG1234" s="237"/>
      <c r="BNH1234" s="237"/>
      <c r="BNI1234" s="237"/>
      <c r="BNJ1234" s="237"/>
      <c r="BNK1234" s="237"/>
      <c r="BNL1234" s="237"/>
      <c r="BNM1234" s="237"/>
      <c r="BNN1234" s="237"/>
      <c r="BNO1234" s="237"/>
      <c r="BNP1234" s="237"/>
      <c r="BNQ1234" s="237"/>
      <c r="BNR1234" s="237"/>
      <c r="BNS1234" s="237"/>
      <c r="BNT1234" s="237"/>
      <c r="BNU1234" s="237"/>
      <c r="BNV1234" s="237"/>
      <c r="BNW1234" s="237"/>
      <c r="BNX1234" s="237"/>
      <c r="BNY1234" s="237"/>
      <c r="BNZ1234" s="237"/>
      <c r="BOA1234" s="237"/>
      <c r="BOB1234" s="237"/>
      <c r="BOC1234" s="237"/>
      <c r="BOD1234" s="237"/>
      <c r="BOE1234" s="237"/>
      <c r="BOF1234" s="237"/>
      <c r="BOG1234" s="237"/>
      <c r="BOH1234" s="237"/>
      <c r="BOI1234" s="237"/>
      <c r="BOJ1234" s="237"/>
      <c r="BOK1234" s="237"/>
      <c r="BOL1234" s="237"/>
      <c r="BOM1234" s="237"/>
      <c r="BON1234" s="237"/>
      <c r="BOO1234" s="237"/>
      <c r="BOP1234" s="237"/>
      <c r="BOQ1234" s="237"/>
      <c r="BOR1234" s="237"/>
      <c r="BOS1234" s="237"/>
      <c r="BOT1234" s="237"/>
      <c r="BOU1234" s="237"/>
      <c r="BOV1234" s="237"/>
      <c r="BOW1234" s="237"/>
      <c r="BOX1234" s="237"/>
      <c r="BOY1234" s="237"/>
      <c r="BOZ1234" s="237"/>
      <c r="BPA1234" s="237"/>
      <c r="BPB1234" s="237"/>
      <c r="BPC1234" s="237"/>
      <c r="BPD1234" s="237"/>
      <c r="BPE1234" s="237"/>
      <c r="BPF1234" s="237"/>
      <c r="BPG1234" s="237"/>
      <c r="BPH1234" s="237"/>
      <c r="BPI1234" s="237"/>
      <c r="BPJ1234" s="237"/>
      <c r="BPK1234" s="237"/>
      <c r="BPL1234" s="237"/>
      <c r="BPM1234" s="237"/>
      <c r="BPN1234" s="237"/>
      <c r="BPO1234" s="237"/>
      <c r="BPP1234" s="237"/>
      <c r="BPQ1234" s="237"/>
      <c r="BPR1234" s="237"/>
      <c r="BPS1234" s="237"/>
      <c r="BPT1234" s="237"/>
      <c r="BPU1234" s="237"/>
      <c r="BPV1234" s="237"/>
      <c r="BPW1234" s="237"/>
      <c r="BPX1234" s="237"/>
      <c r="BPY1234" s="237"/>
      <c r="BPZ1234" s="237"/>
      <c r="BQA1234" s="237"/>
      <c r="BQB1234" s="237"/>
      <c r="BQC1234" s="237"/>
      <c r="BQD1234" s="237"/>
      <c r="BQE1234" s="237"/>
      <c r="BQF1234" s="237"/>
      <c r="BQG1234" s="237"/>
      <c r="BQH1234" s="237"/>
      <c r="BQI1234" s="237"/>
      <c r="BQJ1234" s="237"/>
      <c r="BQK1234" s="237"/>
      <c r="BQL1234" s="237"/>
      <c r="BQM1234" s="237"/>
      <c r="BQN1234" s="237"/>
      <c r="BQO1234" s="237"/>
      <c r="BQP1234" s="237"/>
      <c r="BQQ1234" s="237"/>
      <c r="BQR1234" s="237"/>
      <c r="BQS1234" s="237"/>
      <c r="BQT1234" s="237"/>
      <c r="BQU1234" s="237"/>
      <c r="BQV1234" s="237"/>
      <c r="BQW1234" s="237"/>
      <c r="BQX1234" s="237"/>
      <c r="BQY1234" s="237"/>
      <c r="BQZ1234" s="237"/>
      <c r="BRA1234" s="237"/>
      <c r="BRB1234" s="237"/>
      <c r="BRC1234" s="237"/>
      <c r="BRD1234" s="237"/>
      <c r="BRE1234" s="237"/>
      <c r="BRF1234" s="237"/>
      <c r="BRG1234" s="237"/>
      <c r="BRH1234" s="237"/>
      <c r="BRI1234" s="237"/>
      <c r="BRJ1234" s="237"/>
      <c r="BRK1234" s="237"/>
      <c r="BRL1234" s="237"/>
      <c r="BRM1234" s="237"/>
      <c r="BRN1234" s="237"/>
      <c r="BRO1234" s="237"/>
      <c r="BRP1234" s="237"/>
      <c r="BRQ1234" s="237"/>
      <c r="BRR1234" s="237"/>
      <c r="BRS1234" s="237"/>
      <c r="BRT1234" s="237"/>
      <c r="BRU1234" s="237"/>
      <c r="BRV1234" s="237"/>
      <c r="BRW1234" s="237"/>
      <c r="BRX1234" s="237"/>
      <c r="BRY1234" s="237"/>
      <c r="BRZ1234" s="237"/>
      <c r="BSA1234" s="237"/>
      <c r="BSB1234" s="237"/>
      <c r="BSC1234" s="237"/>
      <c r="BSD1234" s="237"/>
      <c r="BSE1234" s="237"/>
      <c r="BSF1234" s="237"/>
      <c r="BSG1234" s="237"/>
      <c r="BSH1234" s="237"/>
      <c r="BSI1234" s="237"/>
      <c r="BSJ1234" s="237"/>
      <c r="BSK1234" s="237"/>
      <c r="BSL1234" s="237"/>
      <c r="BSM1234" s="237"/>
      <c r="BSN1234" s="237"/>
      <c r="BSO1234" s="237"/>
      <c r="BSP1234" s="237"/>
      <c r="BSQ1234" s="237"/>
      <c r="BSR1234" s="237"/>
      <c r="BSS1234" s="237"/>
      <c r="BST1234" s="237"/>
      <c r="BSU1234" s="237"/>
      <c r="BSV1234" s="237"/>
      <c r="BSW1234" s="237"/>
      <c r="BSX1234" s="237"/>
      <c r="BSY1234" s="237"/>
      <c r="BSZ1234" s="237"/>
      <c r="BTA1234" s="237"/>
      <c r="BTB1234" s="237"/>
      <c r="BTC1234" s="237"/>
      <c r="BTD1234" s="237"/>
      <c r="BTE1234" s="237"/>
      <c r="BTF1234" s="237"/>
      <c r="BTG1234" s="237"/>
      <c r="BTH1234" s="237"/>
      <c r="BTI1234" s="237"/>
      <c r="BTJ1234" s="237"/>
      <c r="BTK1234" s="237"/>
      <c r="BTL1234" s="237"/>
      <c r="BTM1234" s="237"/>
      <c r="BTN1234" s="237"/>
      <c r="BTO1234" s="237"/>
      <c r="BTP1234" s="237"/>
      <c r="BTQ1234" s="237"/>
      <c r="BTR1234" s="237"/>
      <c r="BTS1234" s="237"/>
      <c r="BTT1234" s="237"/>
      <c r="BTU1234" s="237"/>
      <c r="BTV1234" s="237"/>
      <c r="BTW1234" s="237"/>
      <c r="BTX1234" s="237"/>
      <c r="BTY1234" s="237"/>
      <c r="BTZ1234" s="237"/>
      <c r="BUA1234" s="237"/>
      <c r="BUB1234" s="237"/>
      <c r="BUC1234" s="237"/>
      <c r="BUD1234" s="237"/>
      <c r="BUE1234" s="237"/>
      <c r="BUF1234" s="237"/>
      <c r="BUG1234" s="237"/>
      <c r="BUH1234" s="237"/>
      <c r="BUI1234" s="237"/>
      <c r="BUJ1234" s="237"/>
      <c r="BUK1234" s="237"/>
      <c r="BUL1234" s="237"/>
      <c r="BUM1234" s="237"/>
      <c r="BUN1234" s="237"/>
      <c r="BUO1234" s="237"/>
      <c r="BUP1234" s="237"/>
      <c r="BUQ1234" s="237"/>
      <c r="BUR1234" s="237"/>
      <c r="BUS1234" s="237"/>
      <c r="BUT1234" s="237"/>
      <c r="BUU1234" s="237"/>
      <c r="BUV1234" s="237"/>
      <c r="BUW1234" s="237"/>
      <c r="BUX1234" s="237"/>
      <c r="BUY1234" s="237"/>
      <c r="BUZ1234" s="237"/>
      <c r="BVA1234" s="237"/>
      <c r="BVB1234" s="237"/>
      <c r="BVC1234" s="237"/>
      <c r="BVD1234" s="237"/>
      <c r="BVE1234" s="237"/>
      <c r="BVF1234" s="237"/>
      <c r="BVG1234" s="237"/>
      <c r="BVH1234" s="237"/>
      <c r="BVI1234" s="237"/>
      <c r="BVJ1234" s="237"/>
      <c r="BVK1234" s="237"/>
      <c r="BVL1234" s="237"/>
      <c r="BVM1234" s="237"/>
      <c r="BVN1234" s="237"/>
      <c r="BVO1234" s="237"/>
      <c r="BVP1234" s="237"/>
      <c r="BVQ1234" s="237"/>
      <c r="BVR1234" s="237"/>
      <c r="BVS1234" s="237"/>
      <c r="BVT1234" s="237"/>
      <c r="BVU1234" s="237"/>
      <c r="BVV1234" s="237"/>
      <c r="BVW1234" s="237"/>
      <c r="BVX1234" s="237"/>
      <c r="BVY1234" s="237"/>
      <c r="BVZ1234" s="237"/>
      <c r="BWA1234" s="237"/>
      <c r="BWB1234" s="237"/>
      <c r="BWC1234" s="237"/>
      <c r="BWD1234" s="237"/>
      <c r="BWE1234" s="237"/>
      <c r="BWF1234" s="237"/>
      <c r="BWG1234" s="237"/>
      <c r="BWH1234" s="237"/>
      <c r="BWI1234" s="237"/>
      <c r="BWJ1234" s="237"/>
      <c r="BWK1234" s="237"/>
      <c r="BWL1234" s="237"/>
      <c r="BWM1234" s="237"/>
      <c r="BWN1234" s="237"/>
      <c r="BWO1234" s="237"/>
      <c r="BWP1234" s="237"/>
      <c r="BWQ1234" s="237"/>
      <c r="BWR1234" s="237"/>
      <c r="BWS1234" s="237"/>
      <c r="BWT1234" s="237"/>
      <c r="BWU1234" s="237"/>
      <c r="BWV1234" s="237"/>
      <c r="BWW1234" s="237"/>
      <c r="BWX1234" s="237"/>
      <c r="BWY1234" s="237"/>
      <c r="BWZ1234" s="237"/>
      <c r="BXA1234" s="237"/>
      <c r="BXB1234" s="237"/>
      <c r="BXC1234" s="237"/>
      <c r="BXD1234" s="237"/>
      <c r="BXE1234" s="237"/>
      <c r="BXF1234" s="237"/>
      <c r="BXG1234" s="237"/>
      <c r="BXH1234" s="237"/>
      <c r="BXI1234" s="237"/>
      <c r="BXJ1234" s="237"/>
      <c r="BXK1234" s="237"/>
      <c r="BXL1234" s="237"/>
      <c r="BXM1234" s="237"/>
      <c r="BXN1234" s="237"/>
      <c r="BXO1234" s="237"/>
      <c r="BXP1234" s="237"/>
      <c r="BXQ1234" s="237"/>
      <c r="BXR1234" s="237"/>
      <c r="BXS1234" s="237"/>
      <c r="BXT1234" s="237"/>
      <c r="BXU1234" s="237"/>
      <c r="BXV1234" s="237"/>
      <c r="BXW1234" s="237"/>
      <c r="BXX1234" s="237"/>
      <c r="BXY1234" s="237"/>
      <c r="BXZ1234" s="237"/>
      <c r="BYA1234" s="237"/>
      <c r="BYB1234" s="237"/>
      <c r="BYC1234" s="237"/>
      <c r="BYD1234" s="237"/>
      <c r="BYE1234" s="237"/>
      <c r="BYF1234" s="237"/>
      <c r="BYG1234" s="237"/>
      <c r="BYH1234" s="237"/>
      <c r="BYI1234" s="237"/>
      <c r="BYJ1234" s="237"/>
      <c r="BYK1234" s="237"/>
      <c r="BYL1234" s="237"/>
      <c r="BYM1234" s="237"/>
      <c r="BYN1234" s="237"/>
      <c r="BYO1234" s="237"/>
      <c r="BYP1234" s="237"/>
      <c r="BYQ1234" s="237"/>
      <c r="BYR1234" s="237"/>
      <c r="BYS1234" s="237"/>
      <c r="BYT1234" s="237"/>
      <c r="BYU1234" s="237"/>
      <c r="BYV1234" s="237"/>
      <c r="BYW1234" s="237"/>
      <c r="BYX1234" s="237"/>
      <c r="BYY1234" s="237"/>
      <c r="BYZ1234" s="237"/>
      <c r="BZA1234" s="237"/>
      <c r="BZB1234" s="237"/>
      <c r="BZC1234" s="237"/>
      <c r="BZD1234" s="237"/>
      <c r="BZE1234" s="237"/>
      <c r="BZF1234" s="237"/>
      <c r="BZG1234" s="237"/>
      <c r="BZH1234" s="237"/>
      <c r="BZI1234" s="237"/>
      <c r="BZJ1234" s="237"/>
      <c r="BZK1234" s="237"/>
      <c r="BZL1234" s="237"/>
      <c r="BZM1234" s="237"/>
      <c r="BZN1234" s="237"/>
      <c r="BZO1234" s="237"/>
      <c r="BZP1234" s="237"/>
      <c r="BZQ1234" s="237"/>
      <c r="BZR1234" s="237"/>
      <c r="BZS1234" s="237"/>
      <c r="BZT1234" s="237"/>
      <c r="BZU1234" s="237"/>
      <c r="BZV1234" s="237"/>
      <c r="BZW1234" s="237"/>
      <c r="BZX1234" s="237"/>
      <c r="BZY1234" s="237"/>
      <c r="BZZ1234" s="237"/>
      <c r="CAA1234" s="237"/>
      <c r="CAB1234" s="237"/>
      <c r="CAC1234" s="237"/>
      <c r="CAD1234" s="237"/>
      <c r="CAE1234" s="237"/>
      <c r="CAF1234" s="237"/>
      <c r="CAG1234" s="237"/>
      <c r="CAH1234" s="237"/>
      <c r="CAI1234" s="237"/>
      <c r="CAJ1234" s="237"/>
      <c r="CAK1234" s="237"/>
      <c r="CAL1234" s="237"/>
      <c r="CAM1234" s="237"/>
      <c r="CAN1234" s="237"/>
      <c r="CAO1234" s="237"/>
      <c r="CAP1234" s="237"/>
      <c r="CAQ1234" s="237"/>
      <c r="CAR1234" s="237"/>
      <c r="CAS1234" s="237"/>
      <c r="CAT1234" s="237"/>
      <c r="CAU1234" s="237"/>
      <c r="CAV1234" s="237"/>
      <c r="CAW1234" s="237"/>
      <c r="CAX1234" s="237"/>
      <c r="CAY1234" s="237"/>
      <c r="CAZ1234" s="237"/>
      <c r="CBA1234" s="237"/>
      <c r="CBB1234" s="237"/>
      <c r="CBC1234" s="237"/>
      <c r="CBD1234" s="237"/>
      <c r="CBE1234" s="237"/>
      <c r="CBF1234" s="237"/>
      <c r="CBG1234" s="237"/>
      <c r="CBH1234" s="237"/>
      <c r="CBI1234" s="237"/>
      <c r="CBJ1234" s="237"/>
      <c r="CBK1234" s="237"/>
      <c r="CBL1234" s="237"/>
      <c r="CBM1234" s="237"/>
      <c r="CBN1234" s="237"/>
      <c r="CBO1234" s="237"/>
      <c r="CBP1234" s="237"/>
      <c r="CBQ1234" s="237"/>
      <c r="CBR1234" s="237"/>
      <c r="CBS1234" s="237"/>
      <c r="CBT1234" s="237"/>
      <c r="CBU1234" s="237"/>
      <c r="CBV1234" s="237"/>
      <c r="CBW1234" s="237"/>
      <c r="CBX1234" s="237"/>
      <c r="CBY1234" s="237"/>
      <c r="CBZ1234" s="237"/>
      <c r="CCA1234" s="237"/>
      <c r="CCB1234" s="237"/>
      <c r="CCC1234" s="237"/>
      <c r="CCD1234" s="237"/>
      <c r="CCE1234" s="237"/>
      <c r="CCF1234" s="237"/>
      <c r="CCG1234" s="237"/>
      <c r="CCH1234" s="237"/>
      <c r="CCI1234" s="237"/>
      <c r="CCJ1234" s="237"/>
      <c r="CCK1234" s="237"/>
      <c r="CCL1234" s="237"/>
      <c r="CCM1234" s="237"/>
      <c r="CCN1234" s="237"/>
      <c r="CCO1234" s="237"/>
      <c r="CCP1234" s="237"/>
      <c r="CCQ1234" s="237"/>
      <c r="CCR1234" s="237"/>
      <c r="CCS1234" s="237"/>
      <c r="CCT1234" s="237"/>
      <c r="CCU1234" s="237"/>
      <c r="CCV1234" s="237"/>
      <c r="CCW1234" s="237"/>
      <c r="CCX1234" s="237"/>
      <c r="CCY1234" s="237"/>
      <c r="CCZ1234" s="237"/>
      <c r="CDA1234" s="237"/>
      <c r="CDB1234" s="237"/>
      <c r="CDC1234" s="237"/>
      <c r="CDD1234" s="237"/>
      <c r="CDE1234" s="237"/>
      <c r="CDF1234" s="237"/>
      <c r="CDG1234" s="237"/>
      <c r="CDH1234" s="237"/>
      <c r="CDI1234" s="237"/>
      <c r="CDJ1234" s="237"/>
      <c r="CDK1234" s="237"/>
      <c r="CDL1234" s="237"/>
      <c r="CDM1234" s="237"/>
      <c r="CDN1234" s="237"/>
      <c r="CDO1234" s="237"/>
      <c r="CDP1234" s="237"/>
      <c r="CDQ1234" s="237"/>
      <c r="CDR1234" s="237"/>
      <c r="CDS1234" s="237"/>
      <c r="CDT1234" s="237"/>
      <c r="CDU1234" s="237"/>
      <c r="CDV1234" s="237"/>
      <c r="CDW1234" s="237"/>
      <c r="CDX1234" s="237"/>
      <c r="CDY1234" s="237"/>
      <c r="CDZ1234" s="237"/>
      <c r="CEA1234" s="237"/>
      <c r="CEB1234" s="237"/>
      <c r="CEC1234" s="237"/>
      <c r="CED1234" s="237"/>
      <c r="CEE1234" s="237"/>
      <c r="CEF1234" s="237"/>
      <c r="CEG1234" s="237"/>
      <c r="CEH1234" s="237"/>
      <c r="CEI1234" s="237"/>
      <c r="CEJ1234" s="237"/>
      <c r="CEK1234" s="237"/>
      <c r="CEL1234" s="237"/>
      <c r="CEM1234" s="237"/>
      <c r="CEN1234" s="237"/>
      <c r="CEO1234" s="237"/>
      <c r="CEP1234" s="237"/>
      <c r="CEQ1234" s="237"/>
      <c r="CER1234" s="237"/>
      <c r="CES1234" s="237"/>
      <c r="CET1234" s="237"/>
      <c r="CEU1234" s="237"/>
      <c r="CEV1234" s="237"/>
      <c r="CEW1234" s="237"/>
      <c r="CEX1234" s="237"/>
      <c r="CEY1234" s="237"/>
      <c r="CEZ1234" s="237"/>
      <c r="CFA1234" s="237"/>
      <c r="CFB1234" s="237"/>
      <c r="CFC1234" s="237"/>
      <c r="CFD1234" s="237"/>
      <c r="CFE1234" s="237"/>
      <c r="CFF1234" s="237"/>
      <c r="CFG1234" s="237"/>
      <c r="CFH1234" s="237"/>
      <c r="CFI1234" s="237"/>
      <c r="CFJ1234" s="237"/>
      <c r="CFK1234" s="237"/>
      <c r="CFL1234" s="237"/>
      <c r="CFM1234" s="237"/>
      <c r="CFN1234" s="237"/>
      <c r="CFO1234" s="237"/>
      <c r="CFP1234" s="237"/>
      <c r="CFQ1234" s="237"/>
      <c r="CFR1234" s="237"/>
      <c r="CFS1234" s="237"/>
      <c r="CFT1234" s="237"/>
      <c r="CFU1234" s="237"/>
      <c r="CFV1234" s="237"/>
      <c r="CFW1234" s="237"/>
      <c r="CFX1234" s="237"/>
      <c r="CFY1234" s="237"/>
      <c r="CFZ1234" s="237"/>
      <c r="CGA1234" s="237"/>
      <c r="CGB1234" s="237"/>
      <c r="CGC1234" s="237"/>
      <c r="CGD1234" s="237"/>
      <c r="CGE1234" s="237"/>
      <c r="CGF1234" s="237"/>
      <c r="CGG1234" s="237"/>
      <c r="CGH1234" s="237"/>
      <c r="CGI1234" s="237"/>
      <c r="CGJ1234" s="237"/>
      <c r="CGK1234" s="237"/>
      <c r="CGL1234" s="237"/>
      <c r="CGM1234" s="237"/>
      <c r="CGN1234" s="237"/>
      <c r="CGO1234" s="237"/>
      <c r="CGP1234" s="237"/>
      <c r="CGQ1234" s="237"/>
      <c r="CGR1234" s="237"/>
      <c r="CGS1234" s="237"/>
      <c r="CGT1234" s="237"/>
      <c r="CGU1234" s="237"/>
      <c r="CGV1234" s="237"/>
      <c r="CGW1234" s="237"/>
      <c r="CGX1234" s="237"/>
      <c r="CGY1234" s="237"/>
      <c r="CGZ1234" s="237"/>
      <c r="CHA1234" s="237"/>
      <c r="CHB1234" s="237"/>
      <c r="CHC1234" s="237"/>
      <c r="CHD1234" s="237"/>
      <c r="CHE1234" s="237"/>
      <c r="CHF1234" s="237"/>
      <c r="CHG1234" s="237"/>
      <c r="CHH1234" s="237"/>
      <c r="CHI1234" s="237"/>
      <c r="CHJ1234" s="237"/>
      <c r="CHK1234" s="237"/>
      <c r="CHL1234" s="237"/>
      <c r="CHM1234" s="237"/>
      <c r="CHN1234" s="237"/>
      <c r="CHO1234" s="237"/>
      <c r="CHP1234" s="237"/>
      <c r="CHQ1234" s="237"/>
      <c r="CHR1234" s="237"/>
      <c r="CHS1234" s="237"/>
      <c r="CHT1234" s="237"/>
      <c r="CHU1234" s="237"/>
      <c r="CHV1234" s="237"/>
      <c r="CHW1234" s="237"/>
      <c r="CHX1234" s="237"/>
      <c r="CHY1234" s="237"/>
      <c r="CHZ1234" s="237"/>
      <c r="CIA1234" s="237"/>
      <c r="CIB1234" s="237"/>
      <c r="CIC1234" s="237"/>
      <c r="CID1234" s="237"/>
      <c r="CIE1234" s="237"/>
      <c r="CIF1234" s="237"/>
      <c r="CIG1234" s="237"/>
      <c r="CIH1234" s="237"/>
      <c r="CII1234" s="237"/>
      <c r="CIJ1234" s="237"/>
      <c r="CIK1234" s="237"/>
      <c r="CIL1234" s="237"/>
      <c r="CIM1234" s="237"/>
      <c r="CIN1234" s="237"/>
      <c r="CIO1234" s="237"/>
      <c r="CIP1234" s="237"/>
      <c r="CIQ1234" s="237"/>
      <c r="CIR1234" s="237"/>
      <c r="CIS1234" s="237"/>
      <c r="CIT1234" s="237"/>
      <c r="CIU1234" s="237"/>
      <c r="CIV1234" s="237"/>
      <c r="CIW1234" s="237"/>
      <c r="CIX1234" s="237"/>
      <c r="CIY1234" s="237"/>
      <c r="CIZ1234" s="237"/>
      <c r="CJA1234" s="237"/>
      <c r="CJB1234" s="237"/>
      <c r="CJC1234" s="237"/>
      <c r="CJD1234" s="237"/>
      <c r="CJE1234" s="237"/>
      <c r="CJF1234" s="237"/>
      <c r="CJG1234" s="237"/>
      <c r="CJH1234" s="237"/>
      <c r="CJI1234" s="237"/>
      <c r="CJJ1234" s="237"/>
      <c r="CJK1234" s="237"/>
      <c r="CJL1234" s="237"/>
      <c r="CJM1234" s="237"/>
      <c r="CJN1234" s="237"/>
      <c r="CJO1234" s="237"/>
      <c r="CJP1234" s="237"/>
      <c r="CJQ1234" s="237"/>
      <c r="CJR1234" s="237"/>
      <c r="CJS1234" s="237"/>
      <c r="CJT1234" s="237"/>
      <c r="CJU1234" s="237"/>
      <c r="CJV1234" s="237"/>
      <c r="CJW1234" s="237"/>
      <c r="CJX1234" s="237"/>
      <c r="CJY1234" s="237"/>
      <c r="CJZ1234" s="237"/>
      <c r="CKA1234" s="237"/>
      <c r="CKB1234" s="237"/>
      <c r="CKC1234" s="237"/>
      <c r="CKD1234" s="237"/>
      <c r="CKE1234" s="237"/>
      <c r="CKF1234" s="237"/>
      <c r="CKG1234" s="237"/>
      <c r="CKH1234" s="237"/>
      <c r="CKI1234" s="237"/>
      <c r="CKJ1234" s="237"/>
      <c r="CKK1234" s="237"/>
      <c r="CKL1234" s="237"/>
      <c r="CKM1234" s="237"/>
      <c r="CKN1234" s="237"/>
      <c r="CKO1234" s="237"/>
      <c r="CKP1234" s="237"/>
      <c r="CKQ1234" s="237"/>
      <c r="CKR1234" s="237"/>
      <c r="CKS1234" s="237"/>
      <c r="CKT1234" s="237"/>
      <c r="CKU1234" s="237"/>
      <c r="CKV1234" s="237"/>
      <c r="CKW1234" s="237"/>
      <c r="CKX1234" s="237"/>
      <c r="CKY1234" s="237"/>
      <c r="CKZ1234" s="237"/>
      <c r="CLA1234" s="237"/>
      <c r="CLB1234" s="237"/>
      <c r="CLC1234" s="237"/>
      <c r="CLD1234" s="237"/>
      <c r="CLE1234" s="237"/>
      <c r="CLF1234" s="237"/>
      <c r="CLG1234" s="237"/>
      <c r="CLH1234" s="237"/>
      <c r="CLI1234" s="237"/>
      <c r="CLJ1234" s="237"/>
      <c r="CLK1234" s="237"/>
      <c r="CLL1234" s="237"/>
      <c r="CLM1234" s="237"/>
      <c r="CLN1234" s="237"/>
      <c r="CLO1234" s="237"/>
      <c r="CLP1234" s="237"/>
      <c r="CLQ1234" s="237"/>
      <c r="CLR1234" s="237"/>
      <c r="CLS1234" s="237"/>
      <c r="CLT1234" s="237"/>
      <c r="CLU1234" s="237"/>
      <c r="CLV1234" s="237"/>
      <c r="CLW1234" s="237"/>
      <c r="CLX1234" s="237"/>
      <c r="CLY1234" s="237"/>
      <c r="CLZ1234" s="237"/>
      <c r="CMA1234" s="237"/>
      <c r="CMB1234" s="237"/>
      <c r="CMC1234" s="237"/>
      <c r="CMD1234" s="237"/>
      <c r="CME1234" s="237"/>
      <c r="CMF1234" s="237"/>
      <c r="CMG1234" s="237"/>
      <c r="CMH1234" s="237"/>
      <c r="CMI1234" s="237"/>
      <c r="CMJ1234" s="237"/>
      <c r="CMK1234" s="237"/>
      <c r="CML1234" s="237"/>
      <c r="CMM1234" s="237"/>
      <c r="CMN1234" s="237"/>
      <c r="CMO1234" s="237"/>
      <c r="CMP1234" s="237"/>
      <c r="CMQ1234" s="237"/>
      <c r="CMR1234" s="237"/>
      <c r="CMS1234" s="237"/>
      <c r="CMT1234" s="237"/>
      <c r="CMU1234" s="237"/>
      <c r="CMV1234" s="237"/>
      <c r="CMW1234" s="237"/>
      <c r="CMX1234" s="237"/>
      <c r="CMY1234" s="237"/>
      <c r="CMZ1234" s="237"/>
      <c r="CNA1234" s="237"/>
      <c r="CNB1234" s="237"/>
      <c r="CNC1234" s="237"/>
      <c r="CND1234" s="237"/>
      <c r="CNE1234" s="237"/>
      <c r="CNF1234" s="237"/>
      <c r="CNG1234" s="237"/>
      <c r="CNH1234" s="237"/>
      <c r="CNI1234" s="237"/>
      <c r="CNJ1234" s="237"/>
      <c r="CNK1234" s="237"/>
      <c r="CNL1234" s="237"/>
      <c r="CNM1234" s="237"/>
      <c r="CNN1234" s="237"/>
      <c r="CNO1234" s="237"/>
      <c r="CNP1234" s="237"/>
      <c r="CNQ1234" s="237"/>
      <c r="CNR1234" s="237"/>
      <c r="CNS1234" s="237"/>
      <c r="CNT1234" s="237"/>
      <c r="CNU1234" s="237"/>
      <c r="CNV1234" s="237"/>
      <c r="CNW1234" s="237"/>
      <c r="CNX1234" s="237"/>
      <c r="CNY1234" s="237"/>
      <c r="CNZ1234" s="237"/>
      <c r="COA1234" s="237"/>
      <c r="COB1234" s="237"/>
      <c r="COC1234" s="237"/>
      <c r="COD1234" s="237"/>
      <c r="COE1234" s="237"/>
      <c r="COF1234" s="237"/>
      <c r="COG1234" s="237"/>
      <c r="COH1234" s="237"/>
      <c r="COI1234" s="237"/>
      <c r="COJ1234" s="237"/>
      <c r="COK1234" s="237"/>
      <c r="COL1234" s="237"/>
      <c r="COM1234" s="237"/>
      <c r="CON1234" s="237"/>
      <c r="COO1234" s="237"/>
      <c r="COP1234" s="237"/>
      <c r="COQ1234" s="237"/>
      <c r="COR1234" s="237"/>
      <c r="COS1234" s="237"/>
      <c r="COT1234" s="237"/>
      <c r="COU1234" s="237"/>
      <c r="COV1234" s="237"/>
      <c r="COW1234" s="237"/>
      <c r="COX1234" s="237"/>
      <c r="COY1234" s="237"/>
      <c r="COZ1234" s="237"/>
      <c r="CPA1234" s="237"/>
      <c r="CPB1234" s="237"/>
      <c r="CPC1234" s="237"/>
      <c r="CPD1234" s="237"/>
      <c r="CPE1234" s="237"/>
      <c r="CPF1234" s="237"/>
      <c r="CPG1234" s="237"/>
      <c r="CPH1234" s="237"/>
      <c r="CPI1234" s="237"/>
      <c r="CPJ1234" s="237"/>
      <c r="CPK1234" s="237"/>
      <c r="CPL1234" s="237"/>
      <c r="CPM1234" s="237"/>
      <c r="CPN1234" s="237"/>
      <c r="CPO1234" s="237"/>
      <c r="CPP1234" s="237"/>
      <c r="CPQ1234" s="237"/>
      <c r="CPR1234" s="237"/>
      <c r="CPS1234" s="237"/>
      <c r="CPT1234" s="237"/>
      <c r="CPU1234" s="237"/>
      <c r="CPV1234" s="237"/>
      <c r="CPW1234" s="237"/>
      <c r="CPX1234" s="237"/>
      <c r="CPY1234" s="237"/>
      <c r="CPZ1234" s="237"/>
      <c r="CQA1234" s="237"/>
      <c r="CQB1234" s="237"/>
      <c r="CQC1234" s="237"/>
      <c r="CQD1234" s="237"/>
      <c r="CQE1234" s="237"/>
      <c r="CQF1234" s="237"/>
      <c r="CQG1234" s="237"/>
      <c r="CQH1234" s="237"/>
      <c r="CQI1234" s="237"/>
      <c r="CQJ1234" s="237"/>
      <c r="CQK1234" s="237"/>
      <c r="CQL1234" s="237"/>
      <c r="CQM1234" s="237"/>
      <c r="CQN1234" s="237"/>
      <c r="CQO1234" s="237"/>
      <c r="CQP1234" s="237"/>
      <c r="CQQ1234" s="237"/>
      <c r="CQR1234" s="237"/>
      <c r="CQS1234" s="237"/>
      <c r="CQT1234" s="237"/>
      <c r="CQU1234" s="237"/>
      <c r="CQV1234" s="237"/>
      <c r="CQW1234" s="237"/>
      <c r="CQX1234" s="237"/>
      <c r="CQY1234" s="237"/>
      <c r="CQZ1234" s="237"/>
      <c r="CRA1234" s="237"/>
      <c r="CRB1234" s="237"/>
      <c r="CRC1234" s="237"/>
      <c r="CRD1234" s="237"/>
      <c r="CRE1234" s="237"/>
      <c r="CRF1234" s="237"/>
      <c r="CRG1234" s="237"/>
      <c r="CRH1234" s="237"/>
      <c r="CRI1234" s="237"/>
      <c r="CRJ1234" s="237"/>
      <c r="CRK1234" s="237"/>
      <c r="CRL1234" s="237"/>
      <c r="CRM1234" s="237"/>
      <c r="CRN1234" s="237"/>
      <c r="CRO1234" s="237"/>
      <c r="CRP1234" s="237"/>
      <c r="CRQ1234" s="237"/>
      <c r="CRR1234" s="237"/>
      <c r="CRS1234" s="237"/>
      <c r="CRT1234" s="237"/>
      <c r="CRU1234" s="237"/>
      <c r="CRV1234" s="237"/>
      <c r="CRW1234" s="237"/>
      <c r="CRX1234" s="237"/>
      <c r="CRY1234" s="237"/>
      <c r="CRZ1234" s="237"/>
      <c r="CSA1234" s="237"/>
      <c r="CSB1234" s="237"/>
      <c r="CSC1234" s="237"/>
      <c r="CSD1234" s="237"/>
      <c r="CSE1234" s="237"/>
      <c r="CSF1234" s="237"/>
      <c r="CSG1234" s="237"/>
      <c r="CSH1234" s="237"/>
      <c r="CSI1234" s="237"/>
      <c r="CSJ1234" s="237"/>
      <c r="CSK1234" s="237"/>
      <c r="CSL1234" s="237"/>
      <c r="CSM1234" s="237"/>
      <c r="CSN1234" s="237"/>
      <c r="CSO1234" s="237"/>
      <c r="CSP1234" s="237"/>
      <c r="CSQ1234" s="237"/>
      <c r="CSR1234" s="237"/>
      <c r="CSS1234" s="237"/>
      <c r="CST1234" s="237"/>
      <c r="CSU1234" s="237"/>
      <c r="CSV1234" s="237"/>
      <c r="CSW1234" s="237"/>
      <c r="CSX1234" s="237"/>
      <c r="CSY1234" s="237"/>
      <c r="CSZ1234" s="237"/>
      <c r="CTA1234" s="237"/>
      <c r="CTB1234" s="237"/>
      <c r="CTC1234" s="237"/>
      <c r="CTD1234" s="237"/>
      <c r="CTE1234" s="237"/>
      <c r="CTF1234" s="237"/>
      <c r="CTG1234" s="237"/>
      <c r="CTH1234" s="237"/>
      <c r="CTI1234" s="237"/>
      <c r="CTJ1234" s="237"/>
      <c r="CTK1234" s="237"/>
      <c r="CTL1234" s="237"/>
      <c r="CTM1234" s="237"/>
      <c r="CTN1234" s="237"/>
      <c r="CTO1234" s="237"/>
      <c r="CTP1234" s="237"/>
      <c r="CTQ1234" s="237"/>
      <c r="CTR1234" s="237"/>
      <c r="CTS1234" s="237"/>
      <c r="CTT1234" s="237"/>
      <c r="CTU1234" s="237"/>
      <c r="CTV1234" s="237"/>
      <c r="CTW1234" s="237"/>
      <c r="CTX1234" s="237"/>
      <c r="CTY1234" s="237"/>
      <c r="CTZ1234" s="237"/>
      <c r="CUA1234" s="237"/>
      <c r="CUB1234" s="237"/>
      <c r="CUC1234" s="237"/>
      <c r="CUD1234" s="237"/>
      <c r="CUE1234" s="237"/>
      <c r="CUF1234" s="237"/>
      <c r="CUG1234" s="237"/>
      <c r="CUH1234" s="237"/>
      <c r="CUI1234" s="237"/>
      <c r="CUJ1234" s="237"/>
      <c r="CUK1234" s="237"/>
      <c r="CUL1234" s="237"/>
      <c r="CUM1234" s="237"/>
      <c r="CUN1234" s="237"/>
      <c r="CUO1234" s="237"/>
      <c r="CUP1234" s="237"/>
      <c r="CUQ1234" s="237"/>
      <c r="CUR1234" s="237"/>
      <c r="CUS1234" s="237"/>
      <c r="CUT1234" s="237"/>
      <c r="CUU1234" s="237"/>
      <c r="CUV1234" s="237"/>
      <c r="CUW1234" s="237"/>
      <c r="CUX1234" s="237"/>
      <c r="CUY1234" s="237"/>
      <c r="CUZ1234" s="237"/>
      <c r="CVA1234" s="237"/>
      <c r="CVB1234" s="237"/>
      <c r="CVC1234" s="237"/>
      <c r="CVD1234" s="237"/>
      <c r="CVE1234" s="237"/>
      <c r="CVF1234" s="237"/>
      <c r="CVG1234" s="237"/>
      <c r="CVH1234" s="237"/>
      <c r="CVI1234" s="237"/>
      <c r="CVJ1234" s="237"/>
      <c r="CVK1234" s="237"/>
      <c r="CVL1234" s="237"/>
      <c r="CVM1234" s="237"/>
      <c r="CVN1234" s="237"/>
      <c r="CVO1234" s="237"/>
      <c r="CVP1234" s="237"/>
      <c r="CVQ1234" s="237"/>
      <c r="CVR1234" s="237"/>
      <c r="CVS1234" s="237"/>
      <c r="CVT1234" s="237"/>
      <c r="CVU1234" s="237"/>
      <c r="CVV1234" s="237"/>
      <c r="CVW1234" s="237"/>
      <c r="CVX1234" s="237"/>
      <c r="CVY1234" s="237"/>
      <c r="CVZ1234" s="237"/>
      <c r="CWA1234" s="237"/>
      <c r="CWB1234" s="237"/>
      <c r="CWC1234" s="237"/>
      <c r="CWD1234" s="237"/>
      <c r="CWE1234" s="237"/>
      <c r="CWF1234" s="237"/>
      <c r="CWG1234" s="237"/>
      <c r="CWH1234" s="237"/>
      <c r="CWI1234" s="237"/>
      <c r="CWJ1234" s="237"/>
      <c r="CWK1234" s="237"/>
      <c r="CWL1234" s="237"/>
      <c r="CWM1234" s="237"/>
      <c r="CWN1234" s="237"/>
      <c r="CWO1234" s="237"/>
      <c r="CWP1234" s="237"/>
      <c r="CWQ1234" s="237"/>
      <c r="CWR1234" s="237"/>
      <c r="CWS1234" s="237"/>
      <c r="CWT1234" s="237"/>
      <c r="CWU1234" s="237"/>
      <c r="CWV1234" s="237"/>
      <c r="CWW1234" s="237"/>
      <c r="CWX1234" s="237"/>
      <c r="CWY1234" s="237"/>
      <c r="CWZ1234" s="237"/>
      <c r="CXA1234" s="237"/>
      <c r="CXB1234" s="237"/>
      <c r="CXC1234" s="237"/>
      <c r="CXD1234" s="237"/>
      <c r="CXE1234" s="237"/>
      <c r="CXF1234" s="237"/>
      <c r="CXG1234" s="237"/>
      <c r="CXH1234" s="237"/>
      <c r="CXI1234" s="237"/>
      <c r="CXJ1234" s="237"/>
      <c r="CXK1234" s="237"/>
      <c r="CXL1234" s="237"/>
      <c r="CXM1234" s="237"/>
      <c r="CXN1234" s="237"/>
      <c r="CXO1234" s="237"/>
      <c r="CXP1234" s="237"/>
      <c r="CXQ1234" s="237"/>
      <c r="CXR1234" s="237"/>
      <c r="CXS1234" s="237"/>
      <c r="CXT1234" s="237"/>
      <c r="CXU1234" s="237"/>
      <c r="CXV1234" s="237"/>
      <c r="CXW1234" s="237"/>
      <c r="CXX1234" s="237"/>
      <c r="CXY1234" s="237"/>
      <c r="CXZ1234" s="237"/>
      <c r="CYA1234" s="237"/>
      <c r="CYB1234" s="237"/>
      <c r="CYC1234" s="237"/>
      <c r="CYD1234" s="237"/>
      <c r="CYE1234" s="237"/>
      <c r="CYF1234" s="237"/>
      <c r="CYG1234" s="237"/>
      <c r="CYH1234" s="237"/>
      <c r="CYI1234" s="237"/>
      <c r="CYJ1234" s="237"/>
      <c r="CYK1234" s="237"/>
      <c r="CYL1234" s="237"/>
      <c r="CYM1234" s="237"/>
      <c r="CYN1234" s="237"/>
      <c r="CYO1234" s="237"/>
      <c r="CYP1234" s="237"/>
      <c r="CYQ1234" s="237"/>
      <c r="CYR1234" s="237"/>
      <c r="CYS1234" s="237"/>
      <c r="CYT1234" s="237"/>
      <c r="CYU1234" s="237"/>
      <c r="CYV1234" s="237"/>
      <c r="CYW1234" s="237"/>
      <c r="CYX1234" s="237"/>
      <c r="CYY1234" s="237"/>
      <c r="CYZ1234" s="237"/>
      <c r="CZA1234" s="237"/>
      <c r="CZB1234" s="237"/>
      <c r="CZC1234" s="237"/>
      <c r="CZD1234" s="237"/>
      <c r="CZE1234" s="237"/>
      <c r="CZF1234" s="237"/>
      <c r="CZG1234" s="237"/>
      <c r="CZH1234" s="237"/>
      <c r="CZI1234" s="237"/>
      <c r="CZJ1234" s="237"/>
      <c r="CZK1234" s="237"/>
      <c r="CZL1234" s="237"/>
      <c r="CZM1234" s="237"/>
      <c r="CZN1234" s="237"/>
      <c r="CZO1234" s="237"/>
      <c r="CZP1234" s="237"/>
      <c r="CZQ1234" s="237"/>
      <c r="CZR1234" s="237"/>
      <c r="CZS1234" s="237"/>
      <c r="CZT1234" s="237"/>
      <c r="CZU1234" s="237"/>
      <c r="CZV1234" s="237"/>
      <c r="CZW1234" s="237"/>
      <c r="CZX1234" s="237"/>
      <c r="CZY1234" s="237"/>
      <c r="CZZ1234" s="237"/>
      <c r="DAA1234" s="237"/>
      <c r="DAB1234" s="237"/>
      <c r="DAC1234" s="237"/>
      <c r="DAD1234" s="237"/>
      <c r="DAE1234" s="237"/>
      <c r="DAF1234" s="237"/>
      <c r="DAG1234" s="237"/>
      <c r="DAH1234" s="237"/>
      <c r="DAI1234" s="237"/>
      <c r="DAJ1234" s="237"/>
      <c r="DAK1234" s="237"/>
      <c r="DAL1234" s="237"/>
      <c r="DAM1234" s="237"/>
      <c r="DAN1234" s="237"/>
      <c r="DAO1234" s="237"/>
      <c r="DAP1234" s="237"/>
      <c r="DAQ1234" s="237"/>
      <c r="DAR1234" s="237"/>
      <c r="DAS1234" s="237"/>
      <c r="DAT1234" s="237"/>
      <c r="DAU1234" s="237"/>
      <c r="DAV1234" s="237"/>
      <c r="DAW1234" s="237"/>
      <c r="DAX1234" s="237"/>
      <c r="DAY1234" s="237"/>
      <c r="DAZ1234" s="237"/>
      <c r="DBA1234" s="237"/>
      <c r="DBB1234" s="237"/>
      <c r="DBC1234" s="237"/>
      <c r="DBD1234" s="237"/>
      <c r="DBE1234" s="237"/>
      <c r="DBF1234" s="237"/>
      <c r="DBG1234" s="237"/>
      <c r="DBH1234" s="237"/>
      <c r="DBI1234" s="237"/>
      <c r="DBJ1234" s="237"/>
      <c r="DBK1234" s="237"/>
      <c r="DBL1234" s="237"/>
      <c r="DBM1234" s="237"/>
      <c r="DBN1234" s="237"/>
      <c r="DBO1234" s="237"/>
      <c r="DBP1234" s="237"/>
      <c r="DBQ1234" s="237"/>
      <c r="DBR1234" s="237"/>
      <c r="DBS1234" s="237"/>
      <c r="DBT1234" s="237"/>
      <c r="DBU1234" s="237"/>
      <c r="DBV1234" s="237"/>
      <c r="DBW1234" s="237"/>
      <c r="DBX1234" s="237"/>
      <c r="DBY1234" s="237"/>
      <c r="DBZ1234" s="237"/>
      <c r="DCA1234" s="237"/>
      <c r="DCB1234" s="237"/>
      <c r="DCC1234" s="237"/>
      <c r="DCD1234" s="237"/>
      <c r="DCE1234" s="237"/>
      <c r="DCF1234" s="237"/>
      <c r="DCG1234" s="237"/>
      <c r="DCH1234" s="237"/>
      <c r="DCI1234" s="237"/>
      <c r="DCJ1234" s="237"/>
      <c r="DCK1234" s="237"/>
      <c r="DCL1234" s="237"/>
      <c r="DCM1234" s="237"/>
      <c r="DCN1234" s="237"/>
      <c r="DCO1234" s="237"/>
      <c r="DCP1234" s="237"/>
      <c r="DCQ1234" s="237"/>
      <c r="DCR1234" s="237"/>
      <c r="DCS1234" s="237"/>
      <c r="DCT1234" s="237"/>
      <c r="DCU1234" s="237"/>
      <c r="DCV1234" s="237"/>
      <c r="DCW1234" s="237"/>
      <c r="DCX1234" s="237"/>
      <c r="DCY1234" s="237"/>
      <c r="DCZ1234" s="237"/>
      <c r="DDA1234" s="237"/>
      <c r="DDB1234" s="237"/>
      <c r="DDC1234" s="237"/>
      <c r="DDD1234" s="237"/>
      <c r="DDE1234" s="237"/>
      <c r="DDF1234" s="237"/>
      <c r="DDG1234" s="237"/>
      <c r="DDH1234" s="237"/>
      <c r="DDI1234" s="237"/>
      <c r="DDJ1234" s="237"/>
      <c r="DDK1234" s="237"/>
      <c r="DDL1234" s="237"/>
      <c r="DDM1234" s="237"/>
      <c r="DDN1234" s="237"/>
      <c r="DDO1234" s="237"/>
      <c r="DDP1234" s="237"/>
      <c r="DDQ1234" s="237"/>
      <c r="DDR1234" s="237"/>
      <c r="DDS1234" s="237"/>
      <c r="DDT1234" s="237"/>
      <c r="DDU1234" s="237"/>
      <c r="DDV1234" s="237"/>
      <c r="DDW1234" s="237"/>
      <c r="DDX1234" s="237"/>
      <c r="DDY1234" s="237"/>
      <c r="DDZ1234" s="237"/>
      <c r="DEA1234" s="237"/>
      <c r="DEB1234" s="237"/>
      <c r="DEC1234" s="237"/>
      <c r="DED1234" s="237"/>
      <c r="DEE1234" s="237"/>
      <c r="DEF1234" s="237"/>
      <c r="DEG1234" s="237"/>
      <c r="DEH1234" s="237"/>
      <c r="DEI1234" s="237"/>
      <c r="DEJ1234" s="237"/>
      <c r="DEK1234" s="237"/>
      <c r="DEL1234" s="237"/>
      <c r="DEM1234" s="237"/>
      <c r="DEN1234" s="237"/>
      <c r="DEO1234" s="237"/>
      <c r="DEP1234" s="237"/>
      <c r="DEQ1234" s="237"/>
      <c r="DER1234" s="237"/>
      <c r="DES1234" s="237"/>
      <c r="DET1234" s="237"/>
      <c r="DEU1234" s="237"/>
      <c r="DEV1234" s="237"/>
      <c r="DEW1234" s="237"/>
      <c r="DEX1234" s="237"/>
      <c r="DEY1234" s="237"/>
      <c r="DEZ1234" s="237"/>
      <c r="DFA1234" s="237"/>
      <c r="DFB1234" s="237"/>
      <c r="DFC1234" s="237"/>
      <c r="DFD1234" s="237"/>
      <c r="DFE1234" s="237"/>
      <c r="DFF1234" s="237"/>
      <c r="DFG1234" s="237"/>
      <c r="DFH1234" s="237"/>
      <c r="DFI1234" s="237"/>
      <c r="DFJ1234" s="237"/>
      <c r="DFK1234" s="237"/>
      <c r="DFL1234" s="237"/>
      <c r="DFM1234" s="237"/>
      <c r="DFN1234" s="237"/>
      <c r="DFO1234" s="237"/>
      <c r="DFP1234" s="237"/>
      <c r="DFQ1234" s="237"/>
      <c r="DFR1234" s="237"/>
      <c r="DFS1234" s="237"/>
      <c r="DFT1234" s="237"/>
      <c r="DFU1234" s="237"/>
      <c r="DFV1234" s="237"/>
      <c r="DFW1234" s="237"/>
      <c r="DFX1234" s="237"/>
      <c r="DFY1234" s="237"/>
      <c r="DFZ1234" s="237"/>
      <c r="DGA1234" s="237"/>
      <c r="DGB1234" s="237"/>
      <c r="DGC1234" s="237"/>
      <c r="DGD1234" s="237"/>
      <c r="DGE1234" s="237"/>
      <c r="DGF1234" s="237"/>
      <c r="DGG1234" s="237"/>
      <c r="DGH1234" s="237"/>
      <c r="DGI1234" s="237"/>
      <c r="DGJ1234" s="237"/>
      <c r="DGK1234" s="237"/>
      <c r="DGL1234" s="237"/>
      <c r="DGM1234" s="237"/>
      <c r="DGN1234" s="237"/>
      <c r="DGO1234" s="237"/>
      <c r="DGP1234" s="237"/>
      <c r="DGQ1234" s="237"/>
      <c r="DGR1234" s="237"/>
      <c r="DGS1234" s="237"/>
      <c r="DGT1234" s="237"/>
      <c r="DGU1234" s="237"/>
      <c r="DGV1234" s="237"/>
      <c r="DGW1234" s="237"/>
      <c r="DGX1234" s="237"/>
      <c r="DGY1234" s="237"/>
      <c r="DGZ1234" s="237"/>
      <c r="DHA1234" s="237"/>
      <c r="DHB1234" s="237"/>
      <c r="DHC1234" s="237"/>
      <c r="DHD1234" s="237"/>
      <c r="DHE1234" s="237"/>
      <c r="DHF1234" s="237"/>
      <c r="DHG1234" s="237"/>
      <c r="DHH1234" s="237"/>
      <c r="DHI1234" s="237"/>
      <c r="DHJ1234" s="237"/>
      <c r="DHK1234" s="237"/>
      <c r="DHL1234" s="237"/>
      <c r="DHM1234" s="237"/>
      <c r="DHN1234" s="237"/>
      <c r="DHO1234" s="237"/>
      <c r="DHP1234" s="237"/>
      <c r="DHQ1234" s="237"/>
      <c r="DHR1234" s="237"/>
      <c r="DHS1234" s="237"/>
      <c r="DHT1234" s="237"/>
      <c r="DHU1234" s="237"/>
      <c r="DHV1234" s="237"/>
      <c r="DHW1234" s="237"/>
      <c r="DHX1234" s="237"/>
      <c r="DHY1234" s="237"/>
      <c r="DHZ1234" s="237"/>
      <c r="DIA1234" s="237"/>
      <c r="DIB1234" s="237"/>
      <c r="DIC1234" s="237"/>
      <c r="DID1234" s="237"/>
      <c r="DIE1234" s="237"/>
      <c r="DIF1234" s="237"/>
      <c r="DIG1234" s="237"/>
      <c r="DIH1234" s="237"/>
      <c r="DII1234" s="237"/>
      <c r="DIJ1234" s="237"/>
      <c r="DIK1234" s="237"/>
      <c r="DIL1234" s="237"/>
      <c r="DIM1234" s="237"/>
      <c r="DIN1234" s="237"/>
      <c r="DIO1234" s="237"/>
      <c r="DIP1234" s="237"/>
      <c r="DIQ1234" s="237"/>
      <c r="DIR1234" s="237"/>
      <c r="DIS1234" s="237"/>
      <c r="DIT1234" s="237"/>
      <c r="DIU1234" s="237"/>
      <c r="DIV1234" s="237"/>
      <c r="DIW1234" s="237"/>
      <c r="DIX1234" s="237"/>
      <c r="DIY1234" s="237"/>
      <c r="DIZ1234" s="237"/>
      <c r="DJA1234" s="237"/>
      <c r="DJB1234" s="237"/>
      <c r="DJC1234" s="237"/>
      <c r="DJD1234" s="237"/>
      <c r="DJE1234" s="237"/>
      <c r="DJF1234" s="237"/>
      <c r="DJG1234" s="237"/>
      <c r="DJH1234" s="237"/>
      <c r="DJI1234" s="237"/>
      <c r="DJJ1234" s="237"/>
      <c r="DJK1234" s="237"/>
      <c r="DJL1234" s="237"/>
      <c r="DJM1234" s="237"/>
      <c r="DJN1234" s="237"/>
      <c r="DJO1234" s="237"/>
      <c r="DJP1234" s="237"/>
      <c r="DJQ1234" s="237"/>
      <c r="DJR1234" s="237"/>
      <c r="DJS1234" s="237"/>
      <c r="DJT1234" s="237"/>
      <c r="DJU1234" s="237"/>
      <c r="DJV1234" s="237"/>
      <c r="DJW1234" s="237"/>
      <c r="DJX1234" s="237"/>
      <c r="DJY1234" s="237"/>
      <c r="DJZ1234" s="237"/>
      <c r="DKA1234" s="237"/>
      <c r="DKB1234" s="237"/>
      <c r="DKC1234" s="237"/>
      <c r="DKD1234" s="237"/>
      <c r="DKE1234" s="237"/>
      <c r="DKF1234" s="237"/>
      <c r="DKG1234" s="237"/>
      <c r="DKH1234" s="237"/>
      <c r="DKI1234" s="237"/>
      <c r="DKJ1234" s="237"/>
      <c r="DKK1234" s="237"/>
      <c r="DKL1234" s="237"/>
      <c r="DKM1234" s="237"/>
      <c r="DKN1234" s="237"/>
      <c r="DKO1234" s="237"/>
      <c r="DKP1234" s="237"/>
      <c r="DKQ1234" s="237"/>
      <c r="DKR1234" s="237"/>
      <c r="DKS1234" s="237"/>
      <c r="DKT1234" s="237"/>
      <c r="DKU1234" s="237"/>
      <c r="DKV1234" s="237"/>
      <c r="DKW1234" s="237"/>
      <c r="DKX1234" s="237"/>
      <c r="DKY1234" s="237"/>
      <c r="DKZ1234" s="237"/>
      <c r="DLA1234" s="237"/>
      <c r="DLB1234" s="237"/>
      <c r="DLC1234" s="237"/>
      <c r="DLD1234" s="237"/>
      <c r="DLE1234" s="237"/>
      <c r="DLF1234" s="237"/>
      <c r="DLG1234" s="237"/>
      <c r="DLH1234" s="237"/>
      <c r="DLI1234" s="237"/>
      <c r="DLJ1234" s="237"/>
      <c r="DLK1234" s="237"/>
      <c r="DLL1234" s="237"/>
      <c r="DLM1234" s="237"/>
      <c r="DLN1234" s="237"/>
      <c r="DLO1234" s="237"/>
      <c r="DLP1234" s="237"/>
      <c r="DLQ1234" s="237"/>
      <c r="DLR1234" s="237"/>
      <c r="DLS1234" s="237"/>
      <c r="DLT1234" s="237"/>
      <c r="DLU1234" s="237"/>
      <c r="DLV1234" s="237"/>
      <c r="DLW1234" s="237"/>
      <c r="DLX1234" s="237"/>
      <c r="DLY1234" s="237"/>
      <c r="DLZ1234" s="237"/>
      <c r="DMA1234" s="237"/>
      <c r="DMB1234" s="237"/>
      <c r="DMC1234" s="237"/>
      <c r="DMD1234" s="237"/>
      <c r="DME1234" s="237"/>
      <c r="DMF1234" s="237"/>
      <c r="DMG1234" s="237"/>
      <c r="DMH1234" s="237"/>
      <c r="DMI1234" s="237"/>
      <c r="DMJ1234" s="237"/>
      <c r="DMK1234" s="237"/>
      <c r="DML1234" s="237"/>
      <c r="DMM1234" s="237"/>
      <c r="DMN1234" s="237"/>
      <c r="DMO1234" s="237"/>
      <c r="DMP1234" s="237"/>
      <c r="DMQ1234" s="237"/>
      <c r="DMR1234" s="237"/>
      <c r="DMS1234" s="237"/>
      <c r="DMT1234" s="237"/>
      <c r="DMU1234" s="237"/>
      <c r="DMV1234" s="237"/>
      <c r="DMW1234" s="237"/>
      <c r="DMX1234" s="237"/>
      <c r="DMY1234" s="237"/>
      <c r="DMZ1234" s="237"/>
      <c r="DNA1234" s="237"/>
      <c r="DNB1234" s="237"/>
      <c r="DNC1234" s="237"/>
      <c r="DND1234" s="237"/>
      <c r="DNE1234" s="237"/>
      <c r="DNF1234" s="237"/>
      <c r="DNG1234" s="237"/>
      <c r="DNH1234" s="237"/>
      <c r="DNI1234" s="237"/>
      <c r="DNJ1234" s="237"/>
      <c r="DNK1234" s="237"/>
      <c r="DNL1234" s="237"/>
      <c r="DNM1234" s="237"/>
      <c r="DNN1234" s="237"/>
      <c r="DNO1234" s="237"/>
      <c r="DNP1234" s="237"/>
      <c r="DNQ1234" s="237"/>
      <c r="DNR1234" s="237"/>
      <c r="DNS1234" s="237"/>
      <c r="DNT1234" s="237"/>
      <c r="DNU1234" s="237"/>
      <c r="DNV1234" s="237"/>
      <c r="DNW1234" s="237"/>
      <c r="DNX1234" s="237"/>
      <c r="DNY1234" s="237"/>
      <c r="DNZ1234" s="237"/>
      <c r="DOA1234" s="237"/>
      <c r="DOB1234" s="237"/>
      <c r="DOC1234" s="237"/>
      <c r="DOD1234" s="237"/>
      <c r="DOE1234" s="237"/>
      <c r="DOF1234" s="237"/>
      <c r="DOG1234" s="237"/>
      <c r="DOH1234" s="237"/>
      <c r="DOI1234" s="237"/>
      <c r="DOJ1234" s="237"/>
      <c r="DOK1234" s="237"/>
      <c r="DOL1234" s="237"/>
      <c r="DOM1234" s="237"/>
      <c r="DON1234" s="237"/>
      <c r="DOO1234" s="237"/>
      <c r="DOP1234" s="237"/>
      <c r="DOQ1234" s="237"/>
      <c r="DOR1234" s="237"/>
      <c r="DOS1234" s="237"/>
      <c r="DOT1234" s="237"/>
      <c r="DOU1234" s="237"/>
      <c r="DOV1234" s="237"/>
      <c r="DOW1234" s="237"/>
      <c r="DOX1234" s="237"/>
      <c r="DOY1234" s="237"/>
      <c r="DOZ1234" s="237"/>
      <c r="DPA1234" s="237"/>
      <c r="DPB1234" s="237"/>
      <c r="DPC1234" s="237"/>
      <c r="DPD1234" s="237"/>
      <c r="DPE1234" s="237"/>
      <c r="DPF1234" s="237"/>
      <c r="DPG1234" s="237"/>
      <c r="DPH1234" s="237"/>
      <c r="DPI1234" s="237"/>
      <c r="DPJ1234" s="237"/>
      <c r="DPK1234" s="237"/>
      <c r="DPL1234" s="237"/>
      <c r="DPM1234" s="237"/>
      <c r="DPN1234" s="237"/>
      <c r="DPO1234" s="237"/>
      <c r="DPP1234" s="237"/>
      <c r="DPQ1234" s="237"/>
      <c r="DPR1234" s="237"/>
      <c r="DPS1234" s="237"/>
      <c r="DPT1234" s="237"/>
      <c r="DPU1234" s="237"/>
      <c r="DPV1234" s="237"/>
      <c r="DPW1234" s="237"/>
      <c r="DPX1234" s="237"/>
      <c r="DPY1234" s="237"/>
      <c r="DPZ1234" s="237"/>
      <c r="DQA1234" s="237"/>
      <c r="DQB1234" s="237"/>
      <c r="DQC1234" s="237"/>
      <c r="DQD1234" s="237"/>
      <c r="DQE1234" s="237"/>
      <c r="DQF1234" s="237"/>
      <c r="DQG1234" s="237"/>
      <c r="DQH1234" s="237"/>
      <c r="DQI1234" s="237"/>
      <c r="DQJ1234" s="237"/>
      <c r="DQK1234" s="237"/>
      <c r="DQL1234" s="237"/>
      <c r="DQM1234" s="237"/>
      <c r="DQN1234" s="237"/>
      <c r="DQO1234" s="237"/>
      <c r="DQP1234" s="237"/>
      <c r="DQQ1234" s="237"/>
      <c r="DQR1234" s="237"/>
      <c r="DQS1234" s="237"/>
      <c r="DQT1234" s="237"/>
      <c r="DQU1234" s="237"/>
      <c r="DQV1234" s="237"/>
      <c r="DQW1234" s="237"/>
      <c r="DQX1234" s="237"/>
      <c r="DQY1234" s="237"/>
      <c r="DQZ1234" s="237"/>
      <c r="DRA1234" s="237"/>
      <c r="DRB1234" s="237"/>
      <c r="DRC1234" s="237"/>
      <c r="DRD1234" s="237"/>
      <c r="DRE1234" s="237"/>
      <c r="DRF1234" s="237"/>
      <c r="DRG1234" s="237"/>
      <c r="DRH1234" s="237"/>
      <c r="DRI1234" s="237"/>
      <c r="DRJ1234" s="237"/>
      <c r="DRK1234" s="237"/>
      <c r="DRL1234" s="237"/>
      <c r="DRM1234" s="237"/>
      <c r="DRN1234" s="237"/>
      <c r="DRO1234" s="237"/>
      <c r="DRP1234" s="237"/>
      <c r="DRQ1234" s="237"/>
      <c r="DRR1234" s="237"/>
      <c r="DRS1234" s="237"/>
      <c r="DRT1234" s="237"/>
      <c r="DRU1234" s="237"/>
      <c r="DRV1234" s="237"/>
      <c r="DRW1234" s="237"/>
      <c r="DRX1234" s="237"/>
      <c r="DRY1234" s="237"/>
      <c r="DRZ1234" s="237"/>
      <c r="DSA1234" s="237"/>
      <c r="DSB1234" s="237"/>
      <c r="DSC1234" s="237"/>
      <c r="DSD1234" s="237"/>
      <c r="DSE1234" s="237"/>
      <c r="DSF1234" s="237"/>
      <c r="DSG1234" s="237"/>
      <c r="DSH1234" s="237"/>
      <c r="DSI1234" s="237"/>
      <c r="DSJ1234" s="237"/>
      <c r="DSK1234" s="237"/>
      <c r="DSL1234" s="237"/>
      <c r="DSM1234" s="237"/>
      <c r="DSN1234" s="237"/>
      <c r="DSO1234" s="237"/>
      <c r="DSP1234" s="237"/>
      <c r="DSQ1234" s="237"/>
      <c r="DSR1234" s="237"/>
      <c r="DSS1234" s="237"/>
      <c r="DST1234" s="237"/>
      <c r="DSU1234" s="237"/>
      <c r="DSV1234" s="237"/>
      <c r="DSW1234" s="237"/>
      <c r="DSX1234" s="237"/>
      <c r="DSY1234" s="237"/>
      <c r="DSZ1234" s="237"/>
      <c r="DTA1234" s="237"/>
      <c r="DTB1234" s="237"/>
      <c r="DTC1234" s="237"/>
      <c r="DTD1234" s="237"/>
      <c r="DTE1234" s="237"/>
      <c r="DTF1234" s="237"/>
      <c r="DTG1234" s="237"/>
      <c r="DTH1234" s="237"/>
      <c r="DTI1234" s="237"/>
      <c r="DTJ1234" s="237"/>
      <c r="DTK1234" s="237"/>
      <c r="DTL1234" s="237"/>
      <c r="DTM1234" s="237"/>
      <c r="DTN1234" s="237"/>
      <c r="DTO1234" s="237"/>
      <c r="DTP1234" s="237"/>
      <c r="DTQ1234" s="237"/>
      <c r="DTR1234" s="237"/>
      <c r="DTS1234" s="237"/>
      <c r="DTT1234" s="237"/>
      <c r="DTU1234" s="237"/>
      <c r="DTV1234" s="237"/>
      <c r="DTW1234" s="237"/>
      <c r="DTX1234" s="237"/>
      <c r="DTY1234" s="237"/>
      <c r="DTZ1234" s="237"/>
      <c r="DUA1234" s="237"/>
      <c r="DUB1234" s="237"/>
      <c r="DUC1234" s="237"/>
      <c r="DUD1234" s="237"/>
      <c r="DUE1234" s="237"/>
      <c r="DUF1234" s="237"/>
      <c r="DUG1234" s="237"/>
      <c r="DUH1234" s="237"/>
      <c r="DUI1234" s="237"/>
      <c r="DUJ1234" s="237"/>
      <c r="DUK1234" s="237"/>
      <c r="DUL1234" s="237"/>
      <c r="DUM1234" s="237"/>
      <c r="DUN1234" s="237"/>
      <c r="DUO1234" s="237"/>
      <c r="DUP1234" s="237"/>
      <c r="DUQ1234" s="237"/>
      <c r="DUR1234" s="237"/>
      <c r="DUS1234" s="237"/>
      <c r="DUT1234" s="237"/>
      <c r="DUU1234" s="237"/>
      <c r="DUV1234" s="237"/>
      <c r="DUW1234" s="237"/>
      <c r="DUX1234" s="237"/>
      <c r="DUY1234" s="237"/>
      <c r="DUZ1234" s="237"/>
      <c r="DVA1234" s="237"/>
      <c r="DVB1234" s="237"/>
      <c r="DVC1234" s="237"/>
      <c r="DVD1234" s="237"/>
      <c r="DVE1234" s="237"/>
      <c r="DVF1234" s="237"/>
      <c r="DVG1234" s="237"/>
      <c r="DVH1234" s="237"/>
      <c r="DVI1234" s="237"/>
      <c r="DVJ1234" s="237"/>
      <c r="DVK1234" s="237"/>
      <c r="DVL1234" s="237"/>
      <c r="DVM1234" s="237"/>
      <c r="DVN1234" s="237"/>
      <c r="DVO1234" s="237"/>
      <c r="DVP1234" s="237"/>
      <c r="DVQ1234" s="237"/>
      <c r="DVR1234" s="237"/>
      <c r="DVS1234" s="237"/>
      <c r="DVT1234" s="237"/>
      <c r="DVU1234" s="237"/>
      <c r="DVV1234" s="237"/>
      <c r="DVW1234" s="237"/>
      <c r="DVX1234" s="237"/>
      <c r="DVY1234" s="237"/>
      <c r="DVZ1234" s="237"/>
      <c r="DWA1234" s="237"/>
      <c r="DWB1234" s="237"/>
      <c r="DWC1234" s="237"/>
      <c r="DWD1234" s="237"/>
      <c r="DWE1234" s="237"/>
      <c r="DWF1234" s="237"/>
      <c r="DWG1234" s="237"/>
      <c r="DWH1234" s="237"/>
      <c r="DWI1234" s="237"/>
      <c r="DWJ1234" s="237"/>
      <c r="DWK1234" s="237"/>
      <c r="DWL1234" s="237"/>
      <c r="DWM1234" s="237"/>
      <c r="DWN1234" s="237"/>
      <c r="DWO1234" s="237"/>
      <c r="DWP1234" s="237"/>
      <c r="DWQ1234" s="237"/>
      <c r="DWR1234" s="237"/>
      <c r="DWS1234" s="237"/>
      <c r="DWT1234" s="237"/>
      <c r="DWU1234" s="237"/>
      <c r="DWV1234" s="237"/>
      <c r="DWW1234" s="237"/>
      <c r="DWX1234" s="237"/>
      <c r="DWY1234" s="237"/>
      <c r="DWZ1234" s="237"/>
      <c r="DXA1234" s="237"/>
      <c r="DXB1234" s="237"/>
      <c r="DXC1234" s="237"/>
      <c r="DXD1234" s="237"/>
      <c r="DXE1234" s="237"/>
      <c r="DXF1234" s="237"/>
      <c r="DXG1234" s="237"/>
      <c r="DXH1234" s="237"/>
      <c r="DXI1234" s="237"/>
      <c r="DXJ1234" s="237"/>
      <c r="DXK1234" s="237"/>
      <c r="DXL1234" s="237"/>
      <c r="DXM1234" s="237"/>
      <c r="DXN1234" s="237"/>
      <c r="DXO1234" s="237"/>
      <c r="DXP1234" s="237"/>
      <c r="DXQ1234" s="237"/>
      <c r="DXR1234" s="237"/>
      <c r="DXS1234" s="237"/>
      <c r="DXT1234" s="237"/>
      <c r="DXU1234" s="237"/>
      <c r="DXV1234" s="237"/>
      <c r="DXW1234" s="237"/>
      <c r="DXX1234" s="237"/>
      <c r="DXY1234" s="237"/>
      <c r="DXZ1234" s="237"/>
      <c r="DYA1234" s="237"/>
      <c r="DYB1234" s="237"/>
      <c r="DYC1234" s="237"/>
      <c r="DYD1234" s="237"/>
      <c r="DYE1234" s="237"/>
      <c r="DYF1234" s="237"/>
      <c r="DYG1234" s="237"/>
      <c r="DYH1234" s="237"/>
      <c r="DYI1234" s="237"/>
      <c r="DYJ1234" s="237"/>
      <c r="DYK1234" s="237"/>
      <c r="DYL1234" s="237"/>
      <c r="DYM1234" s="237"/>
      <c r="DYN1234" s="237"/>
      <c r="DYO1234" s="237"/>
      <c r="DYP1234" s="237"/>
      <c r="DYQ1234" s="237"/>
      <c r="DYR1234" s="237"/>
      <c r="DYS1234" s="237"/>
      <c r="DYT1234" s="237"/>
      <c r="DYU1234" s="237"/>
      <c r="DYV1234" s="237"/>
      <c r="DYW1234" s="237"/>
      <c r="DYX1234" s="237"/>
      <c r="DYY1234" s="237"/>
      <c r="DYZ1234" s="237"/>
      <c r="DZA1234" s="237"/>
      <c r="DZB1234" s="237"/>
      <c r="DZC1234" s="237"/>
      <c r="DZD1234" s="237"/>
      <c r="DZE1234" s="237"/>
      <c r="DZF1234" s="237"/>
      <c r="DZG1234" s="237"/>
      <c r="DZH1234" s="237"/>
      <c r="DZI1234" s="237"/>
      <c r="DZJ1234" s="237"/>
      <c r="DZK1234" s="237"/>
      <c r="DZL1234" s="237"/>
      <c r="DZM1234" s="237"/>
      <c r="DZN1234" s="237"/>
      <c r="DZO1234" s="237"/>
      <c r="DZP1234" s="237"/>
      <c r="DZQ1234" s="237"/>
      <c r="DZR1234" s="237"/>
      <c r="DZS1234" s="237"/>
      <c r="DZT1234" s="237"/>
      <c r="DZU1234" s="237"/>
      <c r="DZV1234" s="237"/>
      <c r="DZW1234" s="237"/>
      <c r="DZX1234" s="237"/>
      <c r="DZY1234" s="237"/>
      <c r="DZZ1234" s="237"/>
      <c r="EAA1234" s="237"/>
      <c r="EAB1234" s="237"/>
      <c r="EAC1234" s="237"/>
      <c r="EAD1234" s="237"/>
      <c r="EAE1234" s="237"/>
      <c r="EAF1234" s="237"/>
      <c r="EAG1234" s="237"/>
      <c r="EAH1234" s="237"/>
      <c r="EAI1234" s="237"/>
      <c r="EAJ1234" s="237"/>
      <c r="EAK1234" s="237"/>
      <c r="EAL1234" s="237"/>
      <c r="EAM1234" s="237"/>
      <c r="EAN1234" s="237"/>
      <c r="EAO1234" s="237"/>
      <c r="EAP1234" s="237"/>
      <c r="EAQ1234" s="237"/>
      <c r="EAR1234" s="237"/>
      <c r="EAS1234" s="237"/>
      <c r="EAT1234" s="237"/>
      <c r="EAU1234" s="237"/>
      <c r="EAV1234" s="237"/>
      <c r="EAW1234" s="237"/>
      <c r="EAX1234" s="237"/>
      <c r="EAY1234" s="237"/>
      <c r="EAZ1234" s="237"/>
      <c r="EBA1234" s="237"/>
      <c r="EBB1234" s="237"/>
      <c r="EBC1234" s="237"/>
      <c r="EBD1234" s="237"/>
      <c r="EBE1234" s="237"/>
      <c r="EBF1234" s="237"/>
      <c r="EBG1234" s="237"/>
      <c r="EBH1234" s="237"/>
      <c r="EBI1234" s="237"/>
      <c r="EBJ1234" s="237"/>
      <c r="EBK1234" s="237"/>
      <c r="EBL1234" s="237"/>
      <c r="EBM1234" s="237"/>
      <c r="EBN1234" s="237"/>
      <c r="EBO1234" s="237"/>
      <c r="EBP1234" s="237"/>
      <c r="EBQ1234" s="237"/>
      <c r="EBR1234" s="237"/>
      <c r="EBS1234" s="237"/>
      <c r="EBT1234" s="237"/>
      <c r="EBU1234" s="237"/>
      <c r="EBV1234" s="237"/>
      <c r="EBW1234" s="237"/>
      <c r="EBX1234" s="237"/>
      <c r="EBY1234" s="237"/>
      <c r="EBZ1234" s="237"/>
      <c r="ECA1234" s="237"/>
      <c r="ECB1234" s="237"/>
      <c r="ECC1234" s="237"/>
      <c r="ECD1234" s="237"/>
      <c r="ECE1234" s="237"/>
      <c r="ECF1234" s="237"/>
      <c r="ECG1234" s="237"/>
      <c r="ECH1234" s="237"/>
      <c r="ECI1234" s="237"/>
      <c r="ECJ1234" s="237"/>
      <c r="ECK1234" s="237"/>
      <c r="ECL1234" s="237"/>
      <c r="ECM1234" s="237"/>
      <c r="ECN1234" s="237"/>
      <c r="ECO1234" s="237"/>
      <c r="ECP1234" s="237"/>
      <c r="ECQ1234" s="237"/>
      <c r="ECR1234" s="237"/>
      <c r="ECS1234" s="237"/>
      <c r="ECT1234" s="237"/>
      <c r="ECU1234" s="237"/>
      <c r="ECV1234" s="237"/>
      <c r="ECW1234" s="237"/>
      <c r="ECX1234" s="237"/>
      <c r="ECY1234" s="237"/>
      <c r="ECZ1234" s="237"/>
      <c r="EDA1234" s="237"/>
      <c r="EDB1234" s="237"/>
      <c r="EDC1234" s="237"/>
      <c r="EDD1234" s="237"/>
      <c r="EDE1234" s="237"/>
      <c r="EDF1234" s="237"/>
      <c r="EDG1234" s="237"/>
      <c r="EDH1234" s="237"/>
      <c r="EDI1234" s="237"/>
      <c r="EDJ1234" s="237"/>
      <c r="EDK1234" s="237"/>
      <c r="EDL1234" s="237"/>
      <c r="EDM1234" s="237"/>
      <c r="EDN1234" s="237"/>
      <c r="EDO1234" s="237"/>
      <c r="EDP1234" s="237"/>
      <c r="EDQ1234" s="237"/>
      <c r="EDR1234" s="237"/>
      <c r="EDS1234" s="237"/>
      <c r="EDT1234" s="237"/>
      <c r="EDU1234" s="237"/>
      <c r="EDV1234" s="237"/>
      <c r="EDW1234" s="237"/>
      <c r="EDX1234" s="237"/>
      <c r="EDY1234" s="237"/>
      <c r="EDZ1234" s="237"/>
      <c r="EEA1234" s="237"/>
      <c r="EEB1234" s="237"/>
      <c r="EEC1234" s="237"/>
      <c r="EED1234" s="237"/>
      <c r="EEE1234" s="237"/>
      <c r="EEF1234" s="237"/>
      <c r="EEG1234" s="237"/>
      <c r="EEH1234" s="237"/>
      <c r="EEI1234" s="237"/>
      <c r="EEJ1234" s="237"/>
      <c r="EEK1234" s="237"/>
      <c r="EEL1234" s="237"/>
      <c r="EEM1234" s="237"/>
      <c r="EEN1234" s="237"/>
      <c r="EEO1234" s="237"/>
      <c r="EEP1234" s="237"/>
      <c r="EEQ1234" s="237"/>
      <c r="EER1234" s="237"/>
      <c r="EES1234" s="237"/>
      <c r="EET1234" s="237"/>
      <c r="EEU1234" s="237"/>
      <c r="EEV1234" s="237"/>
      <c r="EEW1234" s="237"/>
      <c r="EEX1234" s="237"/>
      <c r="EEY1234" s="237"/>
      <c r="EEZ1234" s="237"/>
      <c r="EFA1234" s="237"/>
      <c r="EFB1234" s="237"/>
      <c r="EFC1234" s="237"/>
      <c r="EFD1234" s="237"/>
      <c r="EFE1234" s="237"/>
      <c r="EFF1234" s="237"/>
      <c r="EFG1234" s="237"/>
      <c r="EFH1234" s="237"/>
      <c r="EFI1234" s="237"/>
      <c r="EFJ1234" s="237"/>
      <c r="EFK1234" s="237"/>
      <c r="EFL1234" s="237"/>
      <c r="EFM1234" s="237"/>
      <c r="EFN1234" s="237"/>
      <c r="EFO1234" s="237"/>
      <c r="EFP1234" s="237"/>
      <c r="EFQ1234" s="237"/>
      <c r="EFR1234" s="237"/>
      <c r="EFS1234" s="237"/>
      <c r="EFT1234" s="237"/>
      <c r="EFU1234" s="237"/>
      <c r="EFV1234" s="237"/>
      <c r="EFW1234" s="237"/>
      <c r="EFX1234" s="237"/>
      <c r="EFY1234" s="237"/>
      <c r="EFZ1234" s="237"/>
      <c r="EGA1234" s="237"/>
      <c r="EGB1234" s="237"/>
      <c r="EGC1234" s="237"/>
      <c r="EGD1234" s="237"/>
      <c r="EGE1234" s="237"/>
      <c r="EGF1234" s="237"/>
      <c r="EGG1234" s="237"/>
      <c r="EGH1234" s="237"/>
      <c r="EGI1234" s="237"/>
      <c r="EGJ1234" s="237"/>
      <c r="EGK1234" s="237"/>
      <c r="EGL1234" s="237"/>
      <c r="EGM1234" s="237"/>
      <c r="EGN1234" s="237"/>
      <c r="EGO1234" s="237"/>
      <c r="EGP1234" s="237"/>
      <c r="EGQ1234" s="237"/>
      <c r="EGR1234" s="237"/>
      <c r="EGS1234" s="237"/>
      <c r="EGT1234" s="237"/>
      <c r="EGU1234" s="237"/>
      <c r="EGV1234" s="237"/>
      <c r="EGW1234" s="237"/>
      <c r="EGX1234" s="237"/>
      <c r="EGY1234" s="237"/>
      <c r="EGZ1234" s="237"/>
      <c r="EHA1234" s="237"/>
      <c r="EHB1234" s="237"/>
      <c r="EHC1234" s="237"/>
      <c r="EHD1234" s="237"/>
      <c r="EHE1234" s="237"/>
      <c r="EHF1234" s="237"/>
      <c r="EHG1234" s="237"/>
      <c r="EHH1234" s="237"/>
      <c r="EHI1234" s="237"/>
      <c r="EHJ1234" s="237"/>
      <c r="EHK1234" s="237"/>
      <c r="EHL1234" s="237"/>
      <c r="EHM1234" s="237"/>
      <c r="EHN1234" s="237"/>
      <c r="EHO1234" s="237"/>
      <c r="EHP1234" s="237"/>
      <c r="EHQ1234" s="237"/>
      <c r="EHR1234" s="237"/>
      <c r="EHS1234" s="237"/>
      <c r="EHT1234" s="237"/>
      <c r="EHU1234" s="237"/>
      <c r="EHV1234" s="237"/>
      <c r="EHW1234" s="237"/>
      <c r="EHX1234" s="237"/>
      <c r="EHY1234" s="237"/>
      <c r="EHZ1234" s="237"/>
      <c r="EIA1234" s="237"/>
      <c r="EIB1234" s="237"/>
      <c r="EIC1234" s="237"/>
      <c r="EID1234" s="237"/>
      <c r="EIE1234" s="237"/>
      <c r="EIF1234" s="237"/>
      <c r="EIG1234" s="237"/>
      <c r="EIH1234" s="237"/>
      <c r="EII1234" s="237"/>
      <c r="EIJ1234" s="237"/>
      <c r="EIK1234" s="237"/>
      <c r="EIL1234" s="237"/>
      <c r="EIM1234" s="237"/>
      <c r="EIN1234" s="237"/>
      <c r="EIO1234" s="237"/>
      <c r="EIP1234" s="237"/>
      <c r="EIQ1234" s="237"/>
      <c r="EIR1234" s="237"/>
      <c r="EIS1234" s="237"/>
      <c r="EIT1234" s="237"/>
      <c r="EIU1234" s="237"/>
      <c r="EIV1234" s="237"/>
      <c r="EIW1234" s="237"/>
      <c r="EIX1234" s="237"/>
      <c r="EIY1234" s="237"/>
      <c r="EIZ1234" s="237"/>
      <c r="EJA1234" s="237"/>
      <c r="EJB1234" s="237"/>
      <c r="EJC1234" s="237"/>
      <c r="EJD1234" s="237"/>
      <c r="EJE1234" s="237"/>
      <c r="EJF1234" s="237"/>
      <c r="EJG1234" s="237"/>
      <c r="EJH1234" s="237"/>
      <c r="EJI1234" s="237"/>
      <c r="EJJ1234" s="237"/>
      <c r="EJK1234" s="237"/>
      <c r="EJL1234" s="237"/>
      <c r="EJM1234" s="237"/>
      <c r="EJN1234" s="237"/>
      <c r="EJO1234" s="237"/>
      <c r="EJP1234" s="237"/>
      <c r="EJQ1234" s="237"/>
      <c r="EJR1234" s="237"/>
      <c r="EJS1234" s="237"/>
      <c r="EJT1234" s="237"/>
      <c r="EJU1234" s="237"/>
      <c r="EJV1234" s="237"/>
      <c r="EJW1234" s="237"/>
      <c r="EJX1234" s="237"/>
      <c r="EJY1234" s="237"/>
      <c r="EJZ1234" s="237"/>
      <c r="EKA1234" s="237"/>
      <c r="EKB1234" s="237"/>
      <c r="EKC1234" s="237"/>
      <c r="EKD1234" s="237"/>
      <c r="EKE1234" s="237"/>
      <c r="EKF1234" s="237"/>
      <c r="EKG1234" s="237"/>
      <c r="EKH1234" s="237"/>
      <c r="EKI1234" s="237"/>
      <c r="EKJ1234" s="237"/>
      <c r="EKK1234" s="237"/>
      <c r="EKL1234" s="237"/>
      <c r="EKM1234" s="237"/>
      <c r="EKN1234" s="237"/>
      <c r="EKO1234" s="237"/>
      <c r="EKP1234" s="237"/>
      <c r="EKQ1234" s="237"/>
      <c r="EKR1234" s="237"/>
      <c r="EKS1234" s="237"/>
      <c r="EKT1234" s="237"/>
      <c r="EKU1234" s="237"/>
      <c r="EKV1234" s="237"/>
      <c r="EKW1234" s="237"/>
      <c r="EKX1234" s="237"/>
      <c r="EKY1234" s="237"/>
      <c r="EKZ1234" s="237"/>
      <c r="ELA1234" s="237"/>
      <c r="ELB1234" s="237"/>
      <c r="ELC1234" s="237"/>
      <c r="ELD1234" s="237"/>
      <c r="ELE1234" s="237"/>
      <c r="ELF1234" s="237"/>
      <c r="ELG1234" s="237"/>
      <c r="ELH1234" s="237"/>
      <c r="ELI1234" s="237"/>
      <c r="ELJ1234" s="237"/>
      <c r="ELK1234" s="237"/>
      <c r="ELL1234" s="237"/>
      <c r="ELM1234" s="237"/>
      <c r="ELN1234" s="237"/>
      <c r="ELO1234" s="237"/>
      <c r="ELP1234" s="237"/>
      <c r="ELQ1234" s="237"/>
      <c r="ELR1234" s="237"/>
      <c r="ELS1234" s="237"/>
      <c r="ELT1234" s="237"/>
      <c r="ELU1234" s="237"/>
      <c r="ELV1234" s="237"/>
      <c r="ELW1234" s="237"/>
      <c r="ELX1234" s="237"/>
      <c r="ELY1234" s="237"/>
      <c r="ELZ1234" s="237"/>
      <c r="EMA1234" s="237"/>
      <c r="EMB1234" s="237"/>
      <c r="EMC1234" s="237"/>
      <c r="EMD1234" s="237"/>
      <c r="EME1234" s="237"/>
      <c r="EMF1234" s="237"/>
      <c r="EMG1234" s="237"/>
      <c r="EMH1234" s="237"/>
      <c r="EMI1234" s="237"/>
      <c r="EMJ1234" s="237"/>
      <c r="EMK1234" s="237"/>
      <c r="EML1234" s="237"/>
      <c r="EMM1234" s="237"/>
      <c r="EMN1234" s="237"/>
      <c r="EMO1234" s="237"/>
      <c r="EMP1234" s="237"/>
      <c r="EMQ1234" s="237"/>
      <c r="EMR1234" s="237"/>
      <c r="EMS1234" s="237"/>
      <c r="EMT1234" s="237"/>
      <c r="EMU1234" s="237"/>
      <c r="EMV1234" s="237"/>
      <c r="EMW1234" s="237"/>
      <c r="EMX1234" s="237"/>
      <c r="EMY1234" s="237"/>
      <c r="EMZ1234" s="237"/>
      <c r="ENA1234" s="237"/>
      <c r="ENB1234" s="237"/>
      <c r="ENC1234" s="237"/>
      <c r="END1234" s="237"/>
      <c r="ENE1234" s="237"/>
      <c r="ENF1234" s="237"/>
      <c r="ENG1234" s="237"/>
      <c r="ENH1234" s="237"/>
      <c r="ENI1234" s="237"/>
      <c r="ENJ1234" s="237"/>
      <c r="ENK1234" s="237"/>
      <c r="ENL1234" s="237"/>
      <c r="ENM1234" s="237"/>
      <c r="ENN1234" s="237"/>
      <c r="ENO1234" s="237"/>
      <c r="ENP1234" s="237"/>
      <c r="ENQ1234" s="237"/>
      <c r="ENR1234" s="237"/>
      <c r="ENS1234" s="237"/>
      <c r="ENT1234" s="237"/>
      <c r="ENU1234" s="237"/>
      <c r="ENV1234" s="237"/>
      <c r="ENW1234" s="237"/>
      <c r="ENX1234" s="237"/>
      <c r="ENY1234" s="237"/>
      <c r="ENZ1234" s="237"/>
      <c r="EOA1234" s="237"/>
      <c r="EOB1234" s="237"/>
      <c r="EOC1234" s="237"/>
      <c r="EOD1234" s="237"/>
      <c r="EOE1234" s="237"/>
      <c r="EOF1234" s="237"/>
      <c r="EOG1234" s="237"/>
      <c r="EOH1234" s="237"/>
      <c r="EOI1234" s="237"/>
      <c r="EOJ1234" s="237"/>
      <c r="EOK1234" s="237"/>
      <c r="EOL1234" s="237"/>
      <c r="EOM1234" s="237"/>
      <c r="EON1234" s="237"/>
      <c r="EOO1234" s="237"/>
      <c r="EOP1234" s="237"/>
      <c r="EOQ1234" s="237"/>
      <c r="EOR1234" s="237"/>
      <c r="EOS1234" s="237"/>
      <c r="EOT1234" s="237"/>
      <c r="EOU1234" s="237"/>
      <c r="EOV1234" s="237"/>
      <c r="EOW1234" s="237"/>
      <c r="EOX1234" s="237"/>
      <c r="EOY1234" s="237"/>
      <c r="EOZ1234" s="237"/>
      <c r="EPA1234" s="237"/>
      <c r="EPB1234" s="237"/>
      <c r="EPC1234" s="237"/>
      <c r="EPD1234" s="237"/>
      <c r="EPE1234" s="237"/>
      <c r="EPF1234" s="237"/>
      <c r="EPG1234" s="237"/>
      <c r="EPH1234" s="237"/>
      <c r="EPI1234" s="237"/>
      <c r="EPJ1234" s="237"/>
      <c r="EPK1234" s="237"/>
      <c r="EPL1234" s="237"/>
      <c r="EPM1234" s="237"/>
      <c r="EPN1234" s="237"/>
      <c r="EPO1234" s="237"/>
      <c r="EPP1234" s="237"/>
      <c r="EPQ1234" s="237"/>
      <c r="EPR1234" s="237"/>
      <c r="EPS1234" s="237"/>
      <c r="EPT1234" s="237"/>
      <c r="EPU1234" s="237"/>
      <c r="EPV1234" s="237"/>
      <c r="EPW1234" s="237"/>
      <c r="EPX1234" s="237"/>
      <c r="EPY1234" s="237"/>
      <c r="EPZ1234" s="237"/>
      <c r="EQA1234" s="237"/>
      <c r="EQB1234" s="237"/>
      <c r="EQC1234" s="237"/>
      <c r="EQD1234" s="237"/>
      <c r="EQE1234" s="237"/>
      <c r="EQF1234" s="237"/>
      <c r="EQG1234" s="237"/>
      <c r="EQH1234" s="237"/>
      <c r="EQI1234" s="237"/>
      <c r="EQJ1234" s="237"/>
      <c r="EQK1234" s="237"/>
      <c r="EQL1234" s="237"/>
      <c r="EQM1234" s="237"/>
      <c r="EQN1234" s="237"/>
      <c r="EQO1234" s="237"/>
      <c r="EQP1234" s="237"/>
      <c r="EQQ1234" s="237"/>
      <c r="EQR1234" s="237"/>
      <c r="EQS1234" s="237"/>
      <c r="EQT1234" s="237"/>
      <c r="EQU1234" s="237"/>
      <c r="EQV1234" s="237"/>
      <c r="EQW1234" s="237"/>
      <c r="EQX1234" s="237"/>
      <c r="EQY1234" s="237"/>
      <c r="EQZ1234" s="237"/>
      <c r="ERA1234" s="237"/>
      <c r="ERB1234" s="237"/>
      <c r="ERC1234" s="237"/>
      <c r="ERD1234" s="237"/>
      <c r="ERE1234" s="237"/>
      <c r="ERF1234" s="237"/>
      <c r="ERG1234" s="237"/>
      <c r="ERH1234" s="237"/>
      <c r="ERI1234" s="237"/>
      <c r="ERJ1234" s="237"/>
      <c r="ERK1234" s="237"/>
      <c r="ERL1234" s="237"/>
      <c r="ERM1234" s="237"/>
      <c r="ERN1234" s="237"/>
      <c r="ERO1234" s="237"/>
      <c r="ERP1234" s="237"/>
      <c r="ERQ1234" s="237"/>
      <c r="ERR1234" s="237"/>
      <c r="ERS1234" s="237"/>
      <c r="ERT1234" s="237"/>
      <c r="ERU1234" s="237"/>
      <c r="ERV1234" s="237"/>
      <c r="ERW1234" s="237"/>
      <c r="ERX1234" s="237"/>
      <c r="ERY1234" s="237"/>
      <c r="ERZ1234" s="237"/>
      <c r="ESA1234" s="237"/>
      <c r="ESB1234" s="237"/>
      <c r="ESC1234" s="237"/>
      <c r="ESD1234" s="237"/>
      <c r="ESE1234" s="237"/>
      <c r="ESF1234" s="237"/>
      <c r="ESG1234" s="237"/>
      <c r="ESH1234" s="237"/>
      <c r="ESI1234" s="237"/>
      <c r="ESJ1234" s="237"/>
      <c r="ESK1234" s="237"/>
      <c r="ESL1234" s="237"/>
      <c r="ESM1234" s="237"/>
      <c r="ESN1234" s="237"/>
      <c r="ESO1234" s="237"/>
      <c r="ESP1234" s="237"/>
      <c r="ESQ1234" s="237"/>
      <c r="ESR1234" s="237"/>
      <c r="ESS1234" s="237"/>
      <c r="EST1234" s="237"/>
      <c r="ESU1234" s="237"/>
      <c r="ESV1234" s="237"/>
      <c r="ESW1234" s="237"/>
      <c r="ESX1234" s="237"/>
      <c r="ESY1234" s="237"/>
      <c r="ESZ1234" s="237"/>
      <c r="ETA1234" s="237"/>
      <c r="ETB1234" s="237"/>
      <c r="ETC1234" s="237"/>
      <c r="ETD1234" s="237"/>
      <c r="ETE1234" s="237"/>
      <c r="ETF1234" s="237"/>
      <c r="ETG1234" s="237"/>
      <c r="ETH1234" s="237"/>
      <c r="ETI1234" s="237"/>
      <c r="ETJ1234" s="237"/>
      <c r="ETK1234" s="237"/>
      <c r="ETL1234" s="237"/>
      <c r="ETM1234" s="237"/>
      <c r="ETN1234" s="237"/>
      <c r="ETO1234" s="237"/>
      <c r="ETP1234" s="237"/>
      <c r="ETQ1234" s="237"/>
      <c r="ETR1234" s="237"/>
      <c r="ETS1234" s="237"/>
      <c r="ETT1234" s="237"/>
      <c r="ETU1234" s="237"/>
      <c r="ETV1234" s="237"/>
      <c r="ETW1234" s="237"/>
      <c r="ETX1234" s="237"/>
      <c r="ETY1234" s="237"/>
      <c r="ETZ1234" s="237"/>
      <c r="EUA1234" s="237"/>
      <c r="EUB1234" s="237"/>
      <c r="EUC1234" s="237"/>
      <c r="EUD1234" s="237"/>
      <c r="EUE1234" s="237"/>
      <c r="EUF1234" s="237"/>
      <c r="EUG1234" s="237"/>
      <c r="EUH1234" s="237"/>
      <c r="EUI1234" s="237"/>
      <c r="EUJ1234" s="237"/>
      <c r="EUK1234" s="237"/>
      <c r="EUL1234" s="237"/>
      <c r="EUM1234" s="237"/>
      <c r="EUN1234" s="237"/>
      <c r="EUO1234" s="237"/>
      <c r="EUP1234" s="237"/>
      <c r="EUQ1234" s="237"/>
      <c r="EUR1234" s="237"/>
      <c r="EUS1234" s="237"/>
      <c r="EUT1234" s="237"/>
      <c r="EUU1234" s="237"/>
      <c r="EUV1234" s="237"/>
      <c r="EUW1234" s="237"/>
      <c r="EUX1234" s="237"/>
      <c r="EUY1234" s="237"/>
      <c r="EUZ1234" s="237"/>
      <c r="EVA1234" s="237"/>
      <c r="EVB1234" s="237"/>
      <c r="EVC1234" s="237"/>
      <c r="EVD1234" s="237"/>
      <c r="EVE1234" s="237"/>
      <c r="EVF1234" s="237"/>
      <c r="EVG1234" s="237"/>
      <c r="EVH1234" s="237"/>
      <c r="EVI1234" s="237"/>
      <c r="EVJ1234" s="237"/>
      <c r="EVK1234" s="237"/>
      <c r="EVL1234" s="237"/>
      <c r="EVM1234" s="237"/>
      <c r="EVN1234" s="237"/>
      <c r="EVO1234" s="237"/>
      <c r="EVP1234" s="237"/>
      <c r="EVQ1234" s="237"/>
      <c r="EVR1234" s="237"/>
      <c r="EVS1234" s="237"/>
      <c r="EVT1234" s="237"/>
      <c r="EVU1234" s="237"/>
      <c r="EVV1234" s="237"/>
      <c r="EVW1234" s="237"/>
      <c r="EVX1234" s="237"/>
      <c r="EVY1234" s="237"/>
      <c r="EVZ1234" s="237"/>
      <c r="EWA1234" s="237"/>
      <c r="EWB1234" s="237"/>
      <c r="EWC1234" s="237"/>
      <c r="EWD1234" s="237"/>
      <c r="EWE1234" s="237"/>
      <c r="EWF1234" s="237"/>
      <c r="EWG1234" s="237"/>
      <c r="EWH1234" s="237"/>
      <c r="EWI1234" s="237"/>
      <c r="EWJ1234" s="237"/>
      <c r="EWK1234" s="237"/>
      <c r="EWL1234" s="237"/>
      <c r="EWM1234" s="237"/>
      <c r="EWN1234" s="237"/>
      <c r="EWO1234" s="237"/>
      <c r="EWP1234" s="237"/>
      <c r="EWQ1234" s="237"/>
      <c r="EWR1234" s="237"/>
      <c r="EWS1234" s="237"/>
      <c r="EWT1234" s="237"/>
      <c r="EWU1234" s="237"/>
      <c r="EWV1234" s="237"/>
      <c r="EWW1234" s="237"/>
      <c r="EWX1234" s="237"/>
      <c r="EWY1234" s="237"/>
      <c r="EWZ1234" s="237"/>
      <c r="EXA1234" s="237"/>
      <c r="EXB1234" s="237"/>
      <c r="EXC1234" s="237"/>
      <c r="EXD1234" s="237"/>
      <c r="EXE1234" s="237"/>
      <c r="EXF1234" s="237"/>
      <c r="EXG1234" s="237"/>
      <c r="EXH1234" s="237"/>
      <c r="EXI1234" s="237"/>
      <c r="EXJ1234" s="237"/>
      <c r="EXK1234" s="237"/>
      <c r="EXL1234" s="237"/>
      <c r="EXM1234" s="237"/>
      <c r="EXN1234" s="237"/>
      <c r="EXO1234" s="237"/>
      <c r="EXP1234" s="237"/>
      <c r="EXQ1234" s="237"/>
      <c r="EXR1234" s="237"/>
      <c r="EXS1234" s="237"/>
      <c r="EXT1234" s="237"/>
      <c r="EXU1234" s="237"/>
      <c r="EXV1234" s="237"/>
      <c r="EXW1234" s="237"/>
      <c r="EXX1234" s="237"/>
      <c r="EXY1234" s="237"/>
      <c r="EXZ1234" s="237"/>
      <c r="EYA1234" s="237"/>
      <c r="EYB1234" s="237"/>
      <c r="EYC1234" s="237"/>
      <c r="EYD1234" s="237"/>
      <c r="EYE1234" s="237"/>
      <c r="EYF1234" s="237"/>
      <c r="EYG1234" s="237"/>
      <c r="EYH1234" s="237"/>
      <c r="EYI1234" s="237"/>
      <c r="EYJ1234" s="237"/>
      <c r="EYK1234" s="237"/>
      <c r="EYL1234" s="237"/>
      <c r="EYM1234" s="237"/>
      <c r="EYN1234" s="237"/>
      <c r="EYO1234" s="237"/>
      <c r="EYP1234" s="237"/>
      <c r="EYQ1234" s="237"/>
      <c r="EYR1234" s="237"/>
      <c r="EYS1234" s="237"/>
      <c r="EYT1234" s="237"/>
      <c r="EYU1234" s="237"/>
      <c r="EYV1234" s="237"/>
      <c r="EYW1234" s="237"/>
      <c r="EYX1234" s="237"/>
      <c r="EYY1234" s="237"/>
      <c r="EYZ1234" s="237"/>
      <c r="EZA1234" s="237"/>
      <c r="EZB1234" s="237"/>
      <c r="EZC1234" s="237"/>
      <c r="EZD1234" s="237"/>
      <c r="EZE1234" s="237"/>
      <c r="EZF1234" s="237"/>
      <c r="EZG1234" s="237"/>
      <c r="EZH1234" s="237"/>
      <c r="EZI1234" s="237"/>
      <c r="EZJ1234" s="237"/>
      <c r="EZK1234" s="237"/>
      <c r="EZL1234" s="237"/>
      <c r="EZM1234" s="237"/>
      <c r="EZN1234" s="237"/>
      <c r="EZO1234" s="237"/>
      <c r="EZP1234" s="237"/>
      <c r="EZQ1234" s="237"/>
      <c r="EZR1234" s="237"/>
      <c r="EZS1234" s="237"/>
      <c r="EZT1234" s="237"/>
      <c r="EZU1234" s="237"/>
      <c r="EZV1234" s="237"/>
      <c r="EZW1234" s="237"/>
      <c r="EZX1234" s="237"/>
      <c r="EZY1234" s="237"/>
      <c r="EZZ1234" s="237"/>
      <c r="FAA1234" s="237"/>
      <c r="FAB1234" s="237"/>
      <c r="FAC1234" s="237"/>
      <c r="FAD1234" s="237"/>
      <c r="FAE1234" s="237"/>
      <c r="FAF1234" s="237"/>
      <c r="FAG1234" s="237"/>
      <c r="FAH1234" s="237"/>
      <c r="FAI1234" s="237"/>
      <c r="FAJ1234" s="237"/>
      <c r="FAK1234" s="237"/>
      <c r="FAL1234" s="237"/>
      <c r="FAM1234" s="237"/>
      <c r="FAN1234" s="237"/>
      <c r="FAO1234" s="237"/>
      <c r="FAP1234" s="237"/>
      <c r="FAQ1234" s="237"/>
      <c r="FAR1234" s="237"/>
      <c r="FAS1234" s="237"/>
      <c r="FAT1234" s="237"/>
      <c r="FAU1234" s="237"/>
      <c r="FAV1234" s="237"/>
      <c r="FAW1234" s="237"/>
      <c r="FAX1234" s="237"/>
      <c r="FAY1234" s="237"/>
      <c r="FAZ1234" s="237"/>
      <c r="FBA1234" s="237"/>
      <c r="FBB1234" s="237"/>
      <c r="FBC1234" s="237"/>
      <c r="FBD1234" s="237"/>
      <c r="FBE1234" s="237"/>
      <c r="FBF1234" s="237"/>
      <c r="FBG1234" s="237"/>
      <c r="FBH1234" s="237"/>
      <c r="FBI1234" s="237"/>
      <c r="FBJ1234" s="237"/>
      <c r="FBK1234" s="237"/>
      <c r="FBL1234" s="237"/>
      <c r="FBM1234" s="237"/>
      <c r="FBN1234" s="237"/>
      <c r="FBO1234" s="237"/>
      <c r="FBP1234" s="237"/>
      <c r="FBQ1234" s="237"/>
      <c r="FBR1234" s="237"/>
      <c r="FBS1234" s="237"/>
      <c r="FBT1234" s="237"/>
      <c r="FBU1234" s="237"/>
      <c r="FBV1234" s="237"/>
      <c r="FBW1234" s="237"/>
      <c r="FBX1234" s="237"/>
      <c r="FBY1234" s="237"/>
      <c r="FBZ1234" s="237"/>
      <c r="FCA1234" s="237"/>
      <c r="FCB1234" s="237"/>
      <c r="FCC1234" s="237"/>
      <c r="FCD1234" s="237"/>
      <c r="FCE1234" s="237"/>
      <c r="FCF1234" s="237"/>
      <c r="FCG1234" s="237"/>
      <c r="FCH1234" s="237"/>
      <c r="FCI1234" s="237"/>
      <c r="FCJ1234" s="237"/>
      <c r="FCK1234" s="237"/>
      <c r="FCL1234" s="237"/>
      <c r="FCM1234" s="237"/>
      <c r="FCN1234" s="237"/>
      <c r="FCO1234" s="237"/>
      <c r="FCP1234" s="237"/>
      <c r="FCQ1234" s="237"/>
      <c r="FCR1234" s="237"/>
      <c r="FCS1234" s="237"/>
      <c r="FCT1234" s="237"/>
      <c r="FCU1234" s="237"/>
      <c r="FCV1234" s="237"/>
      <c r="FCW1234" s="237"/>
      <c r="FCX1234" s="237"/>
      <c r="FCY1234" s="237"/>
      <c r="FCZ1234" s="237"/>
      <c r="FDA1234" s="237"/>
      <c r="FDB1234" s="237"/>
      <c r="FDC1234" s="237"/>
      <c r="FDD1234" s="237"/>
      <c r="FDE1234" s="237"/>
      <c r="FDF1234" s="237"/>
      <c r="FDG1234" s="237"/>
      <c r="FDH1234" s="237"/>
      <c r="FDI1234" s="237"/>
      <c r="FDJ1234" s="237"/>
      <c r="FDK1234" s="237"/>
      <c r="FDL1234" s="237"/>
      <c r="FDM1234" s="237"/>
      <c r="FDN1234" s="237"/>
      <c r="FDO1234" s="237"/>
      <c r="FDP1234" s="237"/>
      <c r="FDQ1234" s="237"/>
      <c r="FDR1234" s="237"/>
      <c r="FDS1234" s="237"/>
      <c r="FDT1234" s="237"/>
      <c r="FDU1234" s="237"/>
      <c r="FDV1234" s="237"/>
      <c r="FDW1234" s="237"/>
      <c r="FDX1234" s="237"/>
      <c r="FDY1234" s="237"/>
      <c r="FDZ1234" s="237"/>
      <c r="FEA1234" s="237"/>
      <c r="FEB1234" s="237"/>
      <c r="FEC1234" s="237"/>
      <c r="FED1234" s="237"/>
      <c r="FEE1234" s="237"/>
      <c r="FEF1234" s="237"/>
      <c r="FEG1234" s="237"/>
      <c r="FEH1234" s="237"/>
      <c r="FEI1234" s="237"/>
      <c r="FEJ1234" s="237"/>
      <c r="FEK1234" s="237"/>
      <c r="FEL1234" s="237"/>
      <c r="FEM1234" s="237"/>
      <c r="FEN1234" s="237"/>
      <c r="FEO1234" s="237"/>
      <c r="FEP1234" s="237"/>
      <c r="FEQ1234" s="237"/>
      <c r="FER1234" s="237"/>
      <c r="FES1234" s="237"/>
      <c r="FET1234" s="237"/>
      <c r="FEU1234" s="237"/>
      <c r="FEV1234" s="237"/>
      <c r="FEW1234" s="237"/>
      <c r="FEX1234" s="237"/>
      <c r="FEY1234" s="237"/>
      <c r="FEZ1234" s="237"/>
      <c r="FFA1234" s="237"/>
      <c r="FFB1234" s="237"/>
      <c r="FFC1234" s="237"/>
      <c r="FFD1234" s="237"/>
      <c r="FFE1234" s="237"/>
      <c r="FFF1234" s="237"/>
      <c r="FFG1234" s="237"/>
      <c r="FFH1234" s="237"/>
      <c r="FFI1234" s="237"/>
      <c r="FFJ1234" s="237"/>
      <c r="FFK1234" s="237"/>
      <c r="FFL1234" s="237"/>
      <c r="FFM1234" s="237"/>
      <c r="FFN1234" s="237"/>
      <c r="FFO1234" s="237"/>
      <c r="FFP1234" s="237"/>
      <c r="FFQ1234" s="237"/>
      <c r="FFR1234" s="237"/>
      <c r="FFS1234" s="237"/>
      <c r="FFT1234" s="237"/>
      <c r="FFU1234" s="237"/>
      <c r="FFV1234" s="237"/>
      <c r="FFW1234" s="237"/>
      <c r="FFX1234" s="237"/>
      <c r="FFY1234" s="237"/>
      <c r="FFZ1234" s="237"/>
      <c r="FGA1234" s="237"/>
      <c r="FGB1234" s="237"/>
      <c r="FGC1234" s="237"/>
      <c r="FGD1234" s="237"/>
      <c r="FGE1234" s="237"/>
      <c r="FGF1234" s="237"/>
      <c r="FGG1234" s="237"/>
      <c r="FGH1234" s="237"/>
      <c r="FGI1234" s="237"/>
      <c r="FGJ1234" s="237"/>
      <c r="FGK1234" s="237"/>
      <c r="FGL1234" s="237"/>
      <c r="FGM1234" s="237"/>
      <c r="FGN1234" s="237"/>
      <c r="FGO1234" s="237"/>
      <c r="FGP1234" s="237"/>
      <c r="FGQ1234" s="237"/>
      <c r="FGR1234" s="237"/>
      <c r="FGS1234" s="237"/>
      <c r="FGT1234" s="237"/>
      <c r="FGU1234" s="237"/>
      <c r="FGV1234" s="237"/>
      <c r="FGW1234" s="237"/>
      <c r="FGX1234" s="237"/>
      <c r="FGY1234" s="237"/>
      <c r="FGZ1234" s="237"/>
      <c r="FHA1234" s="237"/>
      <c r="FHB1234" s="237"/>
      <c r="FHC1234" s="237"/>
      <c r="FHD1234" s="237"/>
      <c r="FHE1234" s="237"/>
      <c r="FHF1234" s="237"/>
      <c r="FHG1234" s="237"/>
      <c r="FHH1234" s="237"/>
      <c r="FHI1234" s="237"/>
      <c r="FHJ1234" s="237"/>
      <c r="FHK1234" s="237"/>
      <c r="FHL1234" s="237"/>
      <c r="FHM1234" s="237"/>
      <c r="FHN1234" s="237"/>
      <c r="FHO1234" s="237"/>
      <c r="FHP1234" s="237"/>
      <c r="FHQ1234" s="237"/>
      <c r="FHR1234" s="237"/>
      <c r="FHS1234" s="237"/>
      <c r="FHT1234" s="237"/>
      <c r="FHU1234" s="237"/>
      <c r="FHV1234" s="237"/>
      <c r="FHW1234" s="237"/>
      <c r="FHX1234" s="237"/>
      <c r="FHY1234" s="237"/>
      <c r="FHZ1234" s="237"/>
      <c r="FIA1234" s="237"/>
      <c r="FIB1234" s="237"/>
      <c r="FIC1234" s="237"/>
      <c r="FID1234" s="237"/>
      <c r="FIE1234" s="237"/>
      <c r="FIF1234" s="237"/>
      <c r="FIG1234" s="237"/>
      <c r="FIH1234" s="237"/>
      <c r="FII1234" s="237"/>
      <c r="FIJ1234" s="237"/>
      <c r="FIK1234" s="237"/>
      <c r="FIL1234" s="237"/>
      <c r="FIM1234" s="237"/>
      <c r="FIN1234" s="237"/>
      <c r="FIO1234" s="237"/>
      <c r="FIP1234" s="237"/>
      <c r="FIQ1234" s="237"/>
      <c r="FIR1234" s="237"/>
      <c r="FIS1234" s="237"/>
      <c r="FIT1234" s="237"/>
      <c r="FIU1234" s="237"/>
      <c r="FIV1234" s="237"/>
      <c r="FIW1234" s="237"/>
      <c r="FIX1234" s="237"/>
      <c r="FIY1234" s="237"/>
      <c r="FIZ1234" s="237"/>
      <c r="FJA1234" s="237"/>
      <c r="FJB1234" s="237"/>
      <c r="FJC1234" s="237"/>
      <c r="FJD1234" s="237"/>
      <c r="FJE1234" s="237"/>
      <c r="FJF1234" s="237"/>
      <c r="FJG1234" s="237"/>
      <c r="FJH1234" s="237"/>
      <c r="FJI1234" s="237"/>
      <c r="FJJ1234" s="237"/>
      <c r="FJK1234" s="237"/>
      <c r="FJL1234" s="237"/>
      <c r="FJM1234" s="237"/>
      <c r="FJN1234" s="237"/>
      <c r="FJO1234" s="237"/>
      <c r="FJP1234" s="237"/>
      <c r="FJQ1234" s="237"/>
      <c r="FJR1234" s="237"/>
      <c r="FJS1234" s="237"/>
      <c r="FJT1234" s="237"/>
      <c r="FJU1234" s="237"/>
      <c r="FJV1234" s="237"/>
      <c r="FJW1234" s="237"/>
      <c r="FJX1234" s="237"/>
      <c r="FJY1234" s="237"/>
      <c r="FJZ1234" s="237"/>
      <c r="FKA1234" s="237"/>
      <c r="FKB1234" s="237"/>
      <c r="FKC1234" s="237"/>
      <c r="FKD1234" s="237"/>
      <c r="FKE1234" s="237"/>
      <c r="FKF1234" s="237"/>
      <c r="FKG1234" s="237"/>
      <c r="FKH1234" s="237"/>
      <c r="FKI1234" s="237"/>
      <c r="FKJ1234" s="237"/>
      <c r="FKK1234" s="237"/>
      <c r="FKL1234" s="237"/>
      <c r="FKM1234" s="237"/>
      <c r="FKN1234" s="237"/>
      <c r="FKO1234" s="237"/>
      <c r="FKP1234" s="237"/>
      <c r="FKQ1234" s="237"/>
      <c r="FKR1234" s="237"/>
      <c r="FKS1234" s="237"/>
      <c r="FKT1234" s="237"/>
      <c r="FKU1234" s="237"/>
      <c r="FKV1234" s="237"/>
      <c r="FKW1234" s="237"/>
      <c r="FKX1234" s="237"/>
      <c r="FKY1234" s="237"/>
      <c r="FKZ1234" s="237"/>
      <c r="FLA1234" s="237"/>
      <c r="FLB1234" s="237"/>
      <c r="FLC1234" s="237"/>
      <c r="FLD1234" s="237"/>
      <c r="FLE1234" s="237"/>
      <c r="FLF1234" s="237"/>
      <c r="FLG1234" s="237"/>
      <c r="FLH1234" s="237"/>
      <c r="FLI1234" s="237"/>
      <c r="FLJ1234" s="237"/>
      <c r="FLK1234" s="237"/>
      <c r="FLL1234" s="237"/>
      <c r="FLM1234" s="237"/>
      <c r="FLN1234" s="237"/>
      <c r="FLO1234" s="237"/>
      <c r="FLP1234" s="237"/>
      <c r="FLQ1234" s="237"/>
      <c r="FLR1234" s="237"/>
      <c r="FLS1234" s="237"/>
      <c r="FLT1234" s="237"/>
      <c r="FLU1234" s="237"/>
      <c r="FLV1234" s="237"/>
      <c r="FLW1234" s="237"/>
      <c r="FLX1234" s="237"/>
      <c r="FLY1234" s="237"/>
      <c r="FLZ1234" s="237"/>
      <c r="FMA1234" s="237"/>
      <c r="FMB1234" s="237"/>
      <c r="FMC1234" s="237"/>
      <c r="FMD1234" s="237"/>
      <c r="FME1234" s="237"/>
      <c r="FMF1234" s="237"/>
      <c r="FMG1234" s="237"/>
      <c r="FMH1234" s="237"/>
      <c r="FMI1234" s="237"/>
      <c r="FMJ1234" s="237"/>
      <c r="FMK1234" s="237"/>
      <c r="FML1234" s="237"/>
      <c r="FMM1234" s="237"/>
      <c r="FMN1234" s="237"/>
      <c r="FMO1234" s="237"/>
      <c r="FMP1234" s="237"/>
      <c r="FMQ1234" s="237"/>
      <c r="FMR1234" s="237"/>
      <c r="FMS1234" s="237"/>
      <c r="FMT1234" s="237"/>
      <c r="FMU1234" s="237"/>
      <c r="FMV1234" s="237"/>
      <c r="FMW1234" s="237"/>
      <c r="FMX1234" s="237"/>
      <c r="FMY1234" s="237"/>
      <c r="FMZ1234" s="237"/>
      <c r="FNA1234" s="237"/>
      <c r="FNB1234" s="237"/>
      <c r="FNC1234" s="237"/>
      <c r="FND1234" s="237"/>
      <c r="FNE1234" s="237"/>
      <c r="FNF1234" s="237"/>
      <c r="FNG1234" s="237"/>
      <c r="FNH1234" s="237"/>
      <c r="FNI1234" s="237"/>
      <c r="FNJ1234" s="237"/>
      <c r="FNK1234" s="237"/>
      <c r="FNL1234" s="237"/>
      <c r="FNM1234" s="237"/>
      <c r="FNN1234" s="237"/>
      <c r="FNO1234" s="237"/>
      <c r="FNP1234" s="237"/>
      <c r="FNQ1234" s="237"/>
      <c r="FNR1234" s="237"/>
      <c r="FNS1234" s="237"/>
      <c r="FNT1234" s="237"/>
      <c r="FNU1234" s="237"/>
      <c r="FNV1234" s="237"/>
      <c r="FNW1234" s="237"/>
      <c r="FNX1234" s="237"/>
      <c r="FNY1234" s="237"/>
      <c r="FNZ1234" s="237"/>
      <c r="FOA1234" s="237"/>
      <c r="FOB1234" s="237"/>
      <c r="FOC1234" s="237"/>
      <c r="FOD1234" s="237"/>
      <c r="FOE1234" s="237"/>
      <c r="FOF1234" s="237"/>
      <c r="FOG1234" s="237"/>
      <c r="FOH1234" s="237"/>
      <c r="FOI1234" s="237"/>
      <c r="FOJ1234" s="237"/>
      <c r="FOK1234" s="237"/>
      <c r="FOL1234" s="237"/>
      <c r="FOM1234" s="237"/>
      <c r="FON1234" s="237"/>
      <c r="FOO1234" s="237"/>
      <c r="FOP1234" s="237"/>
      <c r="FOQ1234" s="237"/>
      <c r="FOR1234" s="237"/>
      <c r="FOS1234" s="237"/>
      <c r="FOT1234" s="237"/>
      <c r="FOU1234" s="237"/>
      <c r="FOV1234" s="237"/>
      <c r="FOW1234" s="237"/>
      <c r="FOX1234" s="237"/>
      <c r="FOY1234" s="237"/>
      <c r="FOZ1234" s="237"/>
      <c r="FPA1234" s="237"/>
      <c r="FPB1234" s="237"/>
      <c r="FPC1234" s="237"/>
      <c r="FPD1234" s="237"/>
      <c r="FPE1234" s="237"/>
      <c r="FPF1234" s="237"/>
      <c r="FPG1234" s="237"/>
      <c r="FPH1234" s="237"/>
      <c r="FPI1234" s="237"/>
      <c r="FPJ1234" s="237"/>
      <c r="FPK1234" s="237"/>
      <c r="FPL1234" s="237"/>
      <c r="FPM1234" s="237"/>
      <c r="FPN1234" s="237"/>
      <c r="FPO1234" s="237"/>
      <c r="FPP1234" s="237"/>
      <c r="FPQ1234" s="237"/>
      <c r="FPR1234" s="237"/>
      <c r="FPS1234" s="237"/>
      <c r="FPT1234" s="237"/>
      <c r="FPU1234" s="237"/>
      <c r="FPV1234" s="237"/>
      <c r="FPW1234" s="237"/>
      <c r="FPX1234" s="237"/>
      <c r="FPY1234" s="237"/>
      <c r="FPZ1234" s="237"/>
      <c r="FQA1234" s="237"/>
      <c r="FQB1234" s="237"/>
      <c r="FQC1234" s="237"/>
      <c r="FQD1234" s="237"/>
      <c r="FQE1234" s="237"/>
      <c r="FQF1234" s="237"/>
      <c r="FQG1234" s="237"/>
      <c r="FQH1234" s="237"/>
      <c r="FQI1234" s="237"/>
      <c r="FQJ1234" s="237"/>
      <c r="FQK1234" s="237"/>
      <c r="FQL1234" s="237"/>
      <c r="FQM1234" s="237"/>
      <c r="FQN1234" s="237"/>
      <c r="FQO1234" s="237"/>
      <c r="FQP1234" s="237"/>
      <c r="FQQ1234" s="237"/>
      <c r="FQR1234" s="237"/>
      <c r="FQS1234" s="237"/>
      <c r="FQT1234" s="237"/>
      <c r="FQU1234" s="237"/>
      <c r="FQV1234" s="237"/>
      <c r="FQW1234" s="237"/>
      <c r="FQX1234" s="237"/>
      <c r="FQY1234" s="237"/>
      <c r="FQZ1234" s="237"/>
      <c r="FRA1234" s="237"/>
      <c r="FRB1234" s="237"/>
      <c r="FRC1234" s="237"/>
      <c r="FRD1234" s="237"/>
      <c r="FRE1234" s="237"/>
      <c r="FRF1234" s="237"/>
      <c r="FRG1234" s="237"/>
      <c r="FRH1234" s="237"/>
      <c r="FRI1234" s="237"/>
      <c r="FRJ1234" s="237"/>
      <c r="FRK1234" s="237"/>
      <c r="FRL1234" s="237"/>
      <c r="FRM1234" s="237"/>
      <c r="FRN1234" s="237"/>
      <c r="FRO1234" s="237"/>
      <c r="FRP1234" s="237"/>
      <c r="FRQ1234" s="237"/>
      <c r="FRR1234" s="237"/>
      <c r="FRS1234" s="237"/>
      <c r="FRT1234" s="237"/>
      <c r="FRU1234" s="237"/>
      <c r="FRV1234" s="237"/>
      <c r="FRW1234" s="237"/>
      <c r="FRX1234" s="237"/>
      <c r="FRY1234" s="237"/>
      <c r="FRZ1234" s="237"/>
      <c r="FSA1234" s="237"/>
      <c r="FSB1234" s="237"/>
      <c r="FSC1234" s="237"/>
      <c r="FSD1234" s="237"/>
      <c r="FSE1234" s="237"/>
      <c r="FSF1234" s="237"/>
      <c r="FSG1234" s="237"/>
      <c r="FSH1234" s="237"/>
      <c r="FSI1234" s="237"/>
      <c r="FSJ1234" s="237"/>
      <c r="FSK1234" s="237"/>
      <c r="FSL1234" s="237"/>
      <c r="FSM1234" s="237"/>
      <c r="FSN1234" s="237"/>
      <c r="FSO1234" s="237"/>
      <c r="FSP1234" s="237"/>
      <c r="FSQ1234" s="237"/>
      <c r="FSR1234" s="237"/>
      <c r="FSS1234" s="237"/>
      <c r="FST1234" s="237"/>
      <c r="FSU1234" s="237"/>
      <c r="FSV1234" s="237"/>
      <c r="FSW1234" s="237"/>
      <c r="FSX1234" s="237"/>
      <c r="FSY1234" s="237"/>
      <c r="FSZ1234" s="237"/>
      <c r="FTA1234" s="237"/>
      <c r="FTB1234" s="237"/>
      <c r="FTC1234" s="237"/>
      <c r="FTD1234" s="237"/>
      <c r="FTE1234" s="237"/>
      <c r="FTF1234" s="237"/>
      <c r="FTG1234" s="237"/>
      <c r="FTH1234" s="237"/>
      <c r="FTI1234" s="237"/>
      <c r="FTJ1234" s="237"/>
      <c r="FTK1234" s="237"/>
      <c r="FTL1234" s="237"/>
      <c r="FTM1234" s="237"/>
      <c r="FTN1234" s="237"/>
      <c r="FTO1234" s="237"/>
      <c r="FTP1234" s="237"/>
      <c r="FTQ1234" s="237"/>
      <c r="FTR1234" s="237"/>
      <c r="FTS1234" s="237"/>
      <c r="FTT1234" s="237"/>
      <c r="FTU1234" s="237"/>
      <c r="FTV1234" s="237"/>
      <c r="FTW1234" s="237"/>
      <c r="FTX1234" s="237"/>
      <c r="FTY1234" s="237"/>
      <c r="FTZ1234" s="237"/>
      <c r="FUA1234" s="237"/>
      <c r="FUB1234" s="237"/>
      <c r="FUC1234" s="237"/>
      <c r="FUD1234" s="237"/>
      <c r="FUE1234" s="237"/>
      <c r="FUF1234" s="237"/>
      <c r="FUG1234" s="237"/>
      <c r="FUH1234" s="237"/>
      <c r="FUI1234" s="237"/>
      <c r="FUJ1234" s="237"/>
      <c r="FUK1234" s="237"/>
      <c r="FUL1234" s="237"/>
      <c r="FUM1234" s="237"/>
      <c r="FUN1234" s="237"/>
      <c r="FUO1234" s="237"/>
      <c r="FUP1234" s="237"/>
      <c r="FUQ1234" s="237"/>
      <c r="FUR1234" s="237"/>
      <c r="FUS1234" s="237"/>
      <c r="FUT1234" s="237"/>
      <c r="FUU1234" s="237"/>
      <c r="FUV1234" s="237"/>
      <c r="FUW1234" s="237"/>
      <c r="FUX1234" s="237"/>
      <c r="FUY1234" s="237"/>
      <c r="FUZ1234" s="237"/>
      <c r="FVA1234" s="237"/>
      <c r="FVB1234" s="237"/>
      <c r="FVC1234" s="237"/>
      <c r="FVD1234" s="237"/>
      <c r="FVE1234" s="237"/>
      <c r="FVF1234" s="237"/>
      <c r="FVG1234" s="237"/>
      <c r="FVH1234" s="237"/>
      <c r="FVI1234" s="237"/>
      <c r="FVJ1234" s="237"/>
      <c r="FVK1234" s="237"/>
      <c r="FVL1234" s="237"/>
      <c r="FVM1234" s="237"/>
      <c r="FVN1234" s="237"/>
      <c r="FVO1234" s="237"/>
      <c r="FVP1234" s="237"/>
      <c r="FVQ1234" s="237"/>
      <c r="FVR1234" s="237"/>
      <c r="FVS1234" s="237"/>
      <c r="FVT1234" s="237"/>
      <c r="FVU1234" s="237"/>
      <c r="FVV1234" s="237"/>
      <c r="FVW1234" s="237"/>
      <c r="FVX1234" s="237"/>
      <c r="FVY1234" s="237"/>
      <c r="FVZ1234" s="237"/>
      <c r="FWA1234" s="237"/>
      <c r="FWB1234" s="237"/>
      <c r="FWC1234" s="237"/>
      <c r="FWD1234" s="237"/>
      <c r="FWE1234" s="237"/>
      <c r="FWF1234" s="237"/>
      <c r="FWG1234" s="237"/>
      <c r="FWH1234" s="237"/>
      <c r="FWI1234" s="237"/>
      <c r="FWJ1234" s="237"/>
      <c r="FWK1234" s="237"/>
      <c r="FWL1234" s="237"/>
      <c r="FWM1234" s="237"/>
      <c r="FWN1234" s="237"/>
      <c r="FWO1234" s="237"/>
      <c r="FWP1234" s="237"/>
      <c r="FWQ1234" s="237"/>
      <c r="FWR1234" s="237"/>
      <c r="FWS1234" s="237"/>
      <c r="FWT1234" s="237"/>
      <c r="FWU1234" s="237"/>
      <c r="FWV1234" s="237"/>
      <c r="FWW1234" s="237"/>
      <c r="FWX1234" s="237"/>
      <c r="FWY1234" s="237"/>
      <c r="FWZ1234" s="237"/>
      <c r="FXA1234" s="237"/>
      <c r="FXB1234" s="237"/>
      <c r="FXC1234" s="237"/>
      <c r="FXD1234" s="237"/>
      <c r="FXE1234" s="237"/>
      <c r="FXF1234" s="237"/>
      <c r="FXG1234" s="237"/>
      <c r="FXH1234" s="237"/>
      <c r="FXI1234" s="237"/>
      <c r="FXJ1234" s="237"/>
      <c r="FXK1234" s="237"/>
      <c r="FXL1234" s="237"/>
      <c r="FXM1234" s="237"/>
      <c r="FXN1234" s="237"/>
      <c r="FXO1234" s="237"/>
      <c r="FXP1234" s="237"/>
      <c r="FXQ1234" s="237"/>
      <c r="FXR1234" s="237"/>
      <c r="FXS1234" s="237"/>
      <c r="FXT1234" s="237"/>
      <c r="FXU1234" s="237"/>
      <c r="FXV1234" s="237"/>
      <c r="FXW1234" s="237"/>
      <c r="FXX1234" s="237"/>
      <c r="FXY1234" s="237"/>
      <c r="FXZ1234" s="237"/>
      <c r="FYA1234" s="237"/>
      <c r="FYB1234" s="237"/>
      <c r="FYC1234" s="237"/>
      <c r="FYD1234" s="237"/>
      <c r="FYE1234" s="237"/>
      <c r="FYF1234" s="237"/>
      <c r="FYG1234" s="237"/>
      <c r="FYH1234" s="237"/>
      <c r="FYI1234" s="237"/>
      <c r="FYJ1234" s="237"/>
      <c r="FYK1234" s="237"/>
      <c r="FYL1234" s="237"/>
      <c r="FYM1234" s="237"/>
      <c r="FYN1234" s="237"/>
      <c r="FYO1234" s="237"/>
      <c r="FYP1234" s="237"/>
      <c r="FYQ1234" s="237"/>
      <c r="FYR1234" s="237"/>
      <c r="FYS1234" s="237"/>
      <c r="FYT1234" s="237"/>
      <c r="FYU1234" s="237"/>
      <c r="FYV1234" s="237"/>
      <c r="FYW1234" s="237"/>
      <c r="FYX1234" s="237"/>
      <c r="FYY1234" s="237"/>
      <c r="FYZ1234" s="237"/>
      <c r="FZA1234" s="237"/>
      <c r="FZB1234" s="237"/>
      <c r="FZC1234" s="237"/>
      <c r="FZD1234" s="237"/>
      <c r="FZE1234" s="237"/>
      <c r="FZF1234" s="237"/>
      <c r="FZG1234" s="237"/>
      <c r="FZH1234" s="237"/>
      <c r="FZI1234" s="237"/>
      <c r="FZJ1234" s="237"/>
      <c r="FZK1234" s="237"/>
      <c r="FZL1234" s="237"/>
      <c r="FZM1234" s="237"/>
      <c r="FZN1234" s="237"/>
      <c r="FZO1234" s="237"/>
      <c r="FZP1234" s="237"/>
      <c r="FZQ1234" s="237"/>
      <c r="FZR1234" s="237"/>
      <c r="FZS1234" s="237"/>
      <c r="FZT1234" s="237"/>
      <c r="FZU1234" s="237"/>
      <c r="FZV1234" s="237"/>
      <c r="FZW1234" s="237"/>
      <c r="FZX1234" s="237"/>
      <c r="FZY1234" s="237"/>
      <c r="FZZ1234" s="237"/>
      <c r="GAA1234" s="237"/>
      <c r="GAB1234" s="237"/>
      <c r="GAC1234" s="237"/>
      <c r="GAD1234" s="237"/>
      <c r="GAE1234" s="237"/>
      <c r="GAF1234" s="237"/>
      <c r="GAG1234" s="237"/>
      <c r="GAH1234" s="237"/>
      <c r="GAI1234" s="237"/>
      <c r="GAJ1234" s="237"/>
      <c r="GAK1234" s="237"/>
      <c r="GAL1234" s="237"/>
      <c r="GAM1234" s="237"/>
      <c r="GAN1234" s="237"/>
      <c r="GAO1234" s="237"/>
      <c r="GAP1234" s="237"/>
      <c r="GAQ1234" s="237"/>
      <c r="GAR1234" s="237"/>
      <c r="GAS1234" s="237"/>
      <c r="GAT1234" s="237"/>
      <c r="GAU1234" s="237"/>
      <c r="GAV1234" s="237"/>
      <c r="GAW1234" s="237"/>
      <c r="GAX1234" s="237"/>
      <c r="GAY1234" s="237"/>
      <c r="GAZ1234" s="237"/>
      <c r="GBA1234" s="237"/>
      <c r="GBB1234" s="237"/>
      <c r="GBC1234" s="237"/>
      <c r="GBD1234" s="237"/>
      <c r="GBE1234" s="237"/>
      <c r="GBF1234" s="237"/>
      <c r="GBG1234" s="237"/>
      <c r="GBH1234" s="237"/>
      <c r="GBI1234" s="237"/>
      <c r="GBJ1234" s="237"/>
      <c r="GBK1234" s="237"/>
      <c r="GBL1234" s="237"/>
      <c r="GBM1234" s="237"/>
      <c r="GBN1234" s="237"/>
      <c r="GBO1234" s="237"/>
      <c r="GBP1234" s="237"/>
      <c r="GBQ1234" s="237"/>
      <c r="GBR1234" s="237"/>
      <c r="GBS1234" s="237"/>
      <c r="GBT1234" s="237"/>
      <c r="GBU1234" s="237"/>
      <c r="GBV1234" s="237"/>
      <c r="GBW1234" s="237"/>
      <c r="GBX1234" s="237"/>
      <c r="GBY1234" s="237"/>
      <c r="GBZ1234" s="237"/>
      <c r="GCA1234" s="237"/>
      <c r="GCB1234" s="237"/>
      <c r="GCC1234" s="237"/>
      <c r="GCD1234" s="237"/>
      <c r="GCE1234" s="237"/>
      <c r="GCF1234" s="237"/>
      <c r="GCG1234" s="237"/>
      <c r="GCH1234" s="237"/>
      <c r="GCI1234" s="237"/>
      <c r="GCJ1234" s="237"/>
      <c r="GCK1234" s="237"/>
      <c r="GCL1234" s="237"/>
      <c r="GCM1234" s="237"/>
      <c r="GCN1234" s="237"/>
      <c r="GCO1234" s="237"/>
      <c r="GCP1234" s="237"/>
      <c r="GCQ1234" s="237"/>
      <c r="GCR1234" s="237"/>
      <c r="GCS1234" s="237"/>
      <c r="GCT1234" s="237"/>
      <c r="GCU1234" s="237"/>
      <c r="GCV1234" s="237"/>
      <c r="GCW1234" s="237"/>
      <c r="GCX1234" s="237"/>
      <c r="GCY1234" s="237"/>
      <c r="GCZ1234" s="237"/>
      <c r="GDA1234" s="237"/>
      <c r="GDB1234" s="237"/>
      <c r="GDC1234" s="237"/>
      <c r="GDD1234" s="237"/>
      <c r="GDE1234" s="237"/>
      <c r="GDF1234" s="237"/>
      <c r="GDG1234" s="237"/>
      <c r="GDH1234" s="237"/>
      <c r="GDI1234" s="237"/>
      <c r="GDJ1234" s="237"/>
      <c r="GDK1234" s="237"/>
      <c r="GDL1234" s="237"/>
      <c r="GDM1234" s="237"/>
      <c r="GDN1234" s="237"/>
      <c r="GDO1234" s="237"/>
      <c r="GDP1234" s="237"/>
      <c r="GDQ1234" s="237"/>
      <c r="GDR1234" s="237"/>
      <c r="GDS1234" s="237"/>
      <c r="GDT1234" s="237"/>
      <c r="GDU1234" s="237"/>
      <c r="GDV1234" s="237"/>
      <c r="GDW1234" s="237"/>
      <c r="GDX1234" s="237"/>
      <c r="GDY1234" s="237"/>
      <c r="GDZ1234" s="237"/>
      <c r="GEA1234" s="237"/>
      <c r="GEB1234" s="237"/>
      <c r="GEC1234" s="237"/>
      <c r="GED1234" s="237"/>
      <c r="GEE1234" s="237"/>
      <c r="GEF1234" s="237"/>
      <c r="GEG1234" s="237"/>
      <c r="GEH1234" s="237"/>
      <c r="GEI1234" s="237"/>
      <c r="GEJ1234" s="237"/>
      <c r="GEK1234" s="237"/>
      <c r="GEL1234" s="237"/>
      <c r="GEM1234" s="237"/>
      <c r="GEN1234" s="237"/>
      <c r="GEO1234" s="237"/>
      <c r="GEP1234" s="237"/>
      <c r="GEQ1234" s="237"/>
      <c r="GER1234" s="237"/>
      <c r="GES1234" s="237"/>
      <c r="GET1234" s="237"/>
      <c r="GEU1234" s="237"/>
      <c r="GEV1234" s="237"/>
      <c r="GEW1234" s="237"/>
      <c r="GEX1234" s="237"/>
      <c r="GEY1234" s="237"/>
      <c r="GEZ1234" s="237"/>
      <c r="GFA1234" s="237"/>
      <c r="GFB1234" s="237"/>
      <c r="GFC1234" s="237"/>
      <c r="GFD1234" s="237"/>
      <c r="GFE1234" s="237"/>
      <c r="GFF1234" s="237"/>
      <c r="GFG1234" s="237"/>
      <c r="GFH1234" s="237"/>
      <c r="GFI1234" s="237"/>
      <c r="GFJ1234" s="237"/>
      <c r="GFK1234" s="237"/>
      <c r="GFL1234" s="237"/>
      <c r="GFM1234" s="237"/>
      <c r="GFN1234" s="237"/>
      <c r="GFO1234" s="237"/>
      <c r="GFP1234" s="237"/>
      <c r="GFQ1234" s="237"/>
      <c r="GFR1234" s="237"/>
      <c r="GFS1234" s="237"/>
      <c r="GFT1234" s="237"/>
      <c r="GFU1234" s="237"/>
      <c r="GFV1234" s="237"/>
      <c r="GFW1234" s="237"/>
      <c r="GFX1234" s="237"/>
      <c r="GFY1234" s="237"/>
      <c r="GFZ1234" s="237"/>
      <c r="GGA1234" s="237"/>
      <c r="GGB1234" s="237"/>
      <c r="GGC1234" s="237"/>
      <c r="GGD1234" s="237"/>
      <c r="GGE1234" s="237"/>
      <c r="GGF1234" s="237"/>
      <c r="GGG1234" s="237"/>
      <c r="GGH1234" s="237"/>
      <c r="GGI1234" s="237"/>
      <c r="GGJ1234" s="237"/>
      <c r="GGK1234" s="237"/>
      <c r="GGL1234" s="237"/>
      <c r="GGM1234" s="237"/>
      <c r="GGN1234" s="237"/>
      <c r="GGO1234" s="237"/>
      <c r="GGP1234" s="237"/>
      <c r="GGQ1234" s="237"/>
      <c r="GGR1234" s="237"/>
      <c r="GGS1234" s="237"/>
      <c r="GGT1234" s="237"/>
      <c r="GGU1234" s="237"/>
      <c r="GGV1234" s="237"/>
      <c r="GGW1234" s="237"/>
      <c r="GGX1234" s="237"/>
      <c r="GGY1234" s="237"/>
      <c r="GGZ1234" s="237"/>
      <c r="GHA1234" s="237"/>
      <c r="GHB1234" s="237"/>
      <c r="GHC1234" s="237"/>
      <c r="GHD1234" s="237"/>
      <c r="GHE1234" s="237"/>
      <c r="GHF1234" s="237"/>
      <c r="GHG1234" s="237"/>
      <c r="GHH1234" s="237"/>
      <c r="GHI1234" s="237"/>
      <c r="GHJ1234" s="237"/>
      <c r="GHK1234" s="237"/>
      <c r="GHL1234" s="237"/>
      <c r="GHM1234" s="237"/>
      <c r="GHN1234" s="237"/>
      <c r="GHO1234" s="237"/>
      <c r="GHP1234" s="237"/>
      <c r="GHQ1234" s="237"/>
      <c r="GHR1234" s="237"/>
      <c r="GHS1234" s="237"/>
      <c r="GHT1234" s="237"/>
      <c r="GHU1234" s="237"/>
      <c r="GHV1234" s="237"/>
      <c r="GHW1234" s="237"/>
      <c r="GHX1234" s="237"/>
      <c r="GHY1234" s="237"/>
      <c r="GHZ1234" s="237"/>
      <c r="GIA1234" s="237"/>
      <c r="GIB1234" s="237"/>
      <c r="GIC1234" s="237"/>
      <c r="GID1234" s="237"/>
      <c r="GIE1234" s="237"/>
      <c r="GIF1234" s="237"/>
      <c r="GIG1234" s="237"/>
      <c r="GIH1234" s="237"/>
      <c r="GII1234" s="237"/>
      <c r="GIJ1234" s="237"/>
      <c r="GIK1234" s="237"/>
      <c r="GIL1234" s="237"/>
      <c r="GIM1234" s="237"/>
      <c r="GIN1234" s="237"/>
      <c r="GIO1234" s="237"/>
      <c r="GIP1234" s="237"/>
      <c r="GIQ1234" s="237"/>
      <c r="GIR1234" s="237"/>
      <c r="GIS1234" s="237"/>
      <c r="GIT1234" s="237"/>
      <c r="GIU1234" s="237"/>
      <c r="GIV1234" s="237"/>
      <c r="GIW1234" s="237"/>
      <c r="GIX1234" s="237"/>
      <c r="GIY1234" s="237"/>
      <c r="GIZ1234" s="237"/>
      <c r="GJA1234" s="237"/>
      <c r="GJB1234" s="237"/>
      <c r="GJC1234" s="237"/>
      <c r="GJD1234" s="237"/>
      <c r="GJE1234" s="237"/>
      <c r="GJF1234" s="237"/>
      <c r="GJG1234" s="237"/>
      <c r="GJH1234" s="237"/>
      <c r="GJI1234" s="237"/>
      <c r="GJJ1234" s="237"/>
      <c r="GJK1234" s="237"/>
      <c r="GJL1234" s="237"/>
      <c r="GJM1234" s="237"/>
      <c r="GJN1234" s="237"/>
      <c r="GJO1234" s="237"/>
      <c r="GJP1234" s="237"/>
      <c r="GJQ1234" s="237"/>
      <c r="GJR1234" s="237"/>
      <c r="GJS1234" s="237"/>
      <c r="GJT1234" s="237"/>
      <c r="GJU1234" s="237"/>
      <c r="GJV1234" s="237"/>
      <c r="GJW1234" s="237"/>
      <c r="GJX1234" s="237"/>
      <c r="GJY1234" s="237"/>
      <c r="GJZ1234" s="237"/>
      <c r="GKA1234" s="237"/>
      <c r="GKB1234" s="237"/>
      <c r="GKC1234" s="237"/>
      <c r="GKD1234" s="237"/>
      <c r="GKE1234" s="237"/>
      <c r="GKF1234" s="237"/>
      <c r="GKG1234" s="237"/>
      <c r="GKH1234" s="237"/>
      <c r="GKI1234" s="237"/>
      <c r="GKJ1234" s="237"/>
      <c r="GKK1234" s="237"/>
      <c r="GKL1234" s="237"/>
      <c r="GKM1234" s="237"/>
      <c r="GKN1234" s="237"/>
      <c r="GKO1234" s="237"/>
      <c r="GKP1234" s="237"/>
      <c r="GKQ1234" s="237"/>
      <c r="GKR1234" s="237"/>
      <c r="GKS1234" s="237"/>
      <c r="GKT1234" s="237"/>
      <c r="GKU1234" s="237"/>
      <c r="GKV1234" s="237"/>
      <c r="GKW1234" s="237"/>
      <c r="GKX1234" s="237"/>
      <c r="GKY1234" s="237"/>
      <c r="GKZ1234" s="237"/>
      <c r="GLA1234" s="237"/>
      <c r="GLB1234" s="237"/>
      <c r="GLC1234" s="237"/>
      <c r="GLD1234" s="237"/>
      <c r="GLE1234" s="237"/>
      <c r="GLF1234" s="237"/>
      <c r="GLG1234" s="237"/>
      <c r="GLH1234" s="237"/>
      <c r="GLI1234" s="237"/>
      <c r="GLJ1234" s="237"/>
      <c r="GLK1234" s="237"/>
      <c r="GLL1234" s="237"/>
      <c r="GLM1234" s="237"/>
      <c r="GLN1234" s="237"/>
      <c r="GLO1234" s="237"/>
      <c r="GLP1234" s="237"/>
      <c r="GLQ1234" s="237"/>
      <c r="GLR1234" s="237"/>
      <c r="GLS1234" s="237"/>
      <c r="GLT1234" s="237"/>
      <c r="GLU1234" s="237"/>
      <c r="GLV1234" s="237"/>
      <c r="GLW1234" s="237"/>
      <c r="GLX1234" s="237"/>
      <c r="GLY1234" s="237"/>
      <c r="GLZ1234" s="237"/>
      <c r="GMA1234" s="237"/>
      <c r="GMB1234" s="237"/>
      <c r="GMC1234" s="237"/>
      <c r="GMD1234" s="237"/>
      <c r="GME1234" s="237"/>
      <c r="GMF1234" s="237"/>
      <c r="GMG1234" s="237"/>
      <c r="GMH1234" s="237"/>
      <c r="GMI1234" s="237"/>
      <c r="GMJ1234" s="237"/>
      <c r="GMK1234" s="237"/>
      <c r="GML1234" s="237"/>
      <c r="GMM1234" s="237"/>
      <c r="GMN1234" s="237"/>
      <c r="GMO1234" s="237"/>
      <c r="GMP1234" s="237"/>
      <c r="GMQ1234" s="237"/>
      <c r="GMR1234" s="237"/>
      <c r="GMS1234" s="237"/>
      <c r="GMT1234" s="237"/>
      <c r="GMU1234" s="237"/>
      <c r="GMV1234" s="237"/>
      <c r="GMW1234" s="237"/>
      <c r="GMX1234" s="237"/>
      <c r="GMY1234" s="237"/>
      <c r="GMZ1234" s="237"/>
      <c r="GNA1234" s="237"/>
      <c r="GNB1234" s="237"/>
      <c r="GNC1234" s="237"/>
      <c r="GND1234" s="237"/>
      <c r="GNE1234" s="237"/>
      <c r="GNF1234" s="237"/>
      <c r="GNG1234" s="237"/>
      <c r="GNH1234" s="237"/>
      <c r="GNI1234" s="237"/>
      <c r="GNJ1234" s="237"/>
      <c r="GNK1234" s="237"/>
      <c r="GNL1234" s="237"/>
      <c r="GNM1234" s="237"/>
      <c r="GNN1234" s="237"/>
      <c r="GNO1234" s="237"/>
      <c r="GNP1234" s="237"/>
      <c r="GNQ1234" s="237"/>
      <c r="GNR1234" s="237"/>
      <c r="GNS1234" s="237"/>
      <c r="GNT1234" s="237"/>
      <c r="GNU1234" s="237"/>
      <c r="GNV1234" s="237"/>
      <c r="GNW1234" s="237"/>
      <c r="GNX1234" s="237"/>
      <c r="GNY1234" s="237"/>
      <c r="GNZ1234" s="237"/>
      <c r="GOA1234" s="237"/>
      <c r="GOB1234" s="237"/>
      <c r="GOC1234" s="237"/>
      <c r="GOD1234" s="237"/>
      <c r="GOE1234" s="237"/>
      <c r="GOF1234" s="237"/>
      <c r="GOG1234" s="237"/>
      <c r="GOH1234" s="237"/>
      <c r="GOI1234" s="237"/>
      <c r="GOJ1234" s="237"/>
      <c r="GOK1234" s="237"/>
      <c r="GOL1234" s="237"/>
      <c r="GOM1234" s="237"/>
      <c r="GON1234" s="237"/>
      <c r="GOO1234" s="237"/>
      <c r="GOP1234" s="237"/>
      <c r="GOQ1234" s="237"/>
      <c r="GOR1234" s="237"/>
      <c r="GOS1234" s="237"/>
      <c r="GOT1234" s="237"/>
      <c r="GOU1234" s="237"/>
      <c r="GOV1234" s="237"/>
      <c r="GOW1234" s="237"/>
      <c r="GOX1234" s="237"/>
      <c r="GOY1234" s="237"/>
      <c r="GOZ1234" s="237"/>
      <c r="GPA1234" s="237"/>
      <c r="GPB1234" s="237"/>
      <c r="GPC1234" s="237"/>
      <c r="GPD1234" s="237"/>
      <c r="GPE1234" s="237"/>
      <c r="GPF1234" s="237"/>
      <c r="GPG1234" s="237"/>
      <c r="GPH1234" s="237"/>
      <c r="GPI1234" s="237"/>
      <c r="GPJ1234" s="237"/>
      <c r="GPK1234" s="237"/>
      <c r="GPL1234" s="237"/>
      <c r="GPM1234" s="237"/>
      <c r="GPN1234" s="237"/>
      <c r="GPO1234" s="237"/>
      <c r="GPP1234" s="237"/>
      <c r="GPQ1234" s="237"/>
      <c r="GPR1234" s="237"/>
      <c r="GPS1234" s="237"/>
      <c r="GPT1234" s="237"/>
      <c r="GPU1234" s="237"/>
      <c r="GPV1234" s="237"/>
      <c r="GPW1234" s="237"/>
      <c r="GPX1234" s="237"/>
      <c r="GPY1234" s="237"/>
      <c r="GPZ1234" s="237"/>
      <c r="GQA1234" s="237"/>
      <c r="GQB1234" s="237"/>
      <c r="GQC1234" s="237"/>
      <c r="GQD1234" s="237"/>
      <c r="GQE1234" s="237"/>
      <c r="GQF1234" s="237"/>
      <c r="GQG1234" s="237"/>
      <c r="GQH1234" s="237"/>
      <c r="GQI1234" s="237"/>
      <c r="GQJ1234" s="237"/>
      <c r="GQK1234" s="237"/>
      <c r="GQL1234" s="237"/>
      <c r="GQM1234" s="237"/>
      <c r="GQN1234" s="237"/>
      <c r="GQO1234" s="237"/>
      <c r="GQP1234" s="237"/>
      <c r="GQQ1234" s="237"/>
      <c r="GQR1234" s="237"/>
      <c r="GQS1234" s="237"/>
      <c r="GQT1234" s="237"/>
      <c r="GQU1234" s="237"/>
      <c r="GQV1234" s="237"/>
      <c r="GQW1234" s="237"/>
      <c r="GQX1234" s="237"/>
      <c r="GQY1234" s="237"/>
      <c r="GQZ1234" s="237"/>
      <c r="GRA1234" s="237"/>
      <c r="GRB1234" s="237"/>
      <c r="GRC1234" s="237"/>
      <c r="GRD1234" s="237"/>
      <c r="GRE1234" s="237"/>
      <c r="GRF1234" s="237"/>
      <c r="GRG1234" s="237"/>
      <c r="GRH1234" s="237"/>
      <c r="GRI1234" s="237"/>
      <c r="GRJ1234" s="237"/>
      <c r="GRK1234" s="237"/>
      <c r="GRL1234" s="237"/>
      <c r="GRM1234" s="237"/>
      <c r="GRN1234" s="237"/>
      <c r="GRO1234" s="237"/>
      <c r="GRP1234" s="237"/>
      <c r="GRQ1234" s="237"/>
      <c r="GRR1234" s="237"/>
      <c r="GRS1234" s="237"/>
      <c r="GRT1234" s="237"/>
      <c r="GRU1234" s="237"/>
      <c r="GRV1234" s="237"/>
      <c r="GRW1234" s="237"/>
      <c r="GRX1234" s="237"/>
      <c r="GRY1234" s="237"/>
      <c r="GRZ1234" s="237"/>
      <c r="GSA1234" s="237"/>
      <c r="GSB1234" s="237"/>
      <c r="GSC1234" s="237"/>
      <c r="GSD1234" s="237"/>
      <c r="GSE1234" s="237"/>
      <c r="GSF1234" s="237"/>
      <c r="GSG1234" s="237"/>
      <c r="GSH1234" s="237"/>
      <c r="GSI1234" s="237"/>
      <c r="GSJ1234" s="237"/>
      <c r="GSK1234" s="237"/>
      <c r="GSL1234" s="237"/>
      <c r="GSM1234" s="237"/>
      <c r="GSN1234" s="237"/>
      <c r="GSO1234" s="237"/>
      <c r="GSP1234" s="237"/>
      <c r="GSQ1234" s="237"/>
      <c r="GSR1234" s="237"/>
      <c r="GSS1234" s="237"/>
      <c r="GST1234" s="237"/>
      <c r="GSU1234" s="237"/>
      <c r="GSV1234" s="237"/>
      <c r="GSW1234" s="237"/>
      <c r="GSX1234" s="237"/>
      <c r="GSY1234" s="237"/>
      <c r="GSZ1234" s="237"/>
      <c r="GTA1234" s="237"/>
      <c r="GTB1234" s="237"/>
      <c r="GTC1234" s="237"/>
      <c r="GTD1234" s="237"/>
      <c r="GTE1234" s="237"/>
      <c r="GTF1234" s="237"/>
      <c r="GTG1234" s="237"/>
      <c r="GTH1234" s="237"/>
      <c r="GTI1234" s="237"/>
      <c r="GTJ1234" s="237"/>
      <c r="GTK1234" s="237"/>
      <c r="GTL1234" s="237"/>
      <c r="GTM1234" s="237"/>
      <c r="GTN1234" s="237"/>
      <c r="GTO1234" s="237"/>
      <c r="GTP1234" s="237"/>
      <c r="GTQ1234" s="237"/>
      <c r="GTR1234" s="237"/>
      <c r="GTS1234" s="237"/>
      <c r="GTT1234" s="237"/>
      <c r="GTU1234" s="237"/>
      <c r="GTV1234" s="237"/>
      <c r="GTW1234" s="237"/>
      <c r="GTX1234" s="237"/>
      <c r="GTY1234" s="237"/>
      <c r="GTZ1234" s="237"/>
      <c r="GUA1234" s="237"/>
      <c r="GUB1234" s="237"/>
      <c r="GUC1234" s="237"/>
      <c r="GUD1234" s="237"/>
      <c r="GUE1234" s="237"/>
      <c r="GUF1234" s="237"/>
      <c r="GUG1234" s="237"/>
      <c r="GUH1234" s="237"/>
      <c r="GUI1234" s="237"/>
      <c r="GUJ1234" s="237"/>
      <c r="GUK1234" s="237"/>
      <c r="GUL1234" s="237"/>
      <c r="GUM1234" s="237"/>
      <c r="GUN1234" s="237"/>
      <c r="GUO1234" s="237"/>
      <c r="GUP1234" s="237"/>
      <c r="GUQ1234" s="237"/>
      <c r="GUR1234" s="237"/>
      <c r="GUS1234" s="237"/>
      <c r="GUT1234" s="237"/>
      <c r="GUU1234" s="237"/>
      <c r="GUV1234" s="237"/>
      <c r="GUW1234" s="237"/>
      <c r="GUX1234" s="237"/>
      <c r="GUY1234" s="237"/>
      <c r="GUZ1234" s="237"/>
      <c r="GVA1234" s="237"/>
      <c r="GVB1234" s="237"/>
      <c r="GVC1234" s="237"/>
      <c r="GVD1234" s="237"/>
      <c r="GVE1234" s="237"/>
      <c r="GVF1234" s="237"/>
      <c r="GVG1234" s="237"/>
      <c r="GVH1234" s="237"/>
      <c r="GVI1234" s="237"/>
      <c r="GVJ1234" s="237"/>
      <c r="GVK1234" s="237"/>
      <c r="GVL1234" s="237"/>
      <c r="GVM1234" s="237"/>
      <c r="GVN1234" s="237"/>
      <c r="GVO1234" s="237"/>
      <c r="GVP1234" s="237"/>
      <c r="GVQ1234" s="237"/>
      <c r="GVR1234" s="237"/>
      <c r="GVS1234" s="237"/>
      <c r="GVT1234" s="237"/>
      <c r="GVU1234" s="237"/>
      <c r="GVV1234" s="237"/>
      <c r="GVW1234" s="237"/>
      <c r="GVX1234" s="237"/>
      <c r="GVY1234" s="237"/>
      <c r="GVZ1234" s="237"/>
      <c r="GWA1234" s="237"/>
      <c r="GWB1234" s="237"/>
      <c r="GWC1234" s="237"/>
      <c r="GWD1234" s="237"/>
      <c r="GWE1234" s="237"/>
      <c r="GWF1234" s="237"/>
      <c r="GWG1234" s="237"/>
      <c r="GWH1234" s="237"/>
      <c r="GWI1234" s="237"/>
      <c r="GWJ1234" s="237"/>
      <c r="GWK1234" s="237"/>
      <c r="GWL1234" s="237"/>
      <c r="GWM1234" s="237"/>
      <c r="GWN1234" s="237"/>
      <c r="GWO1234" s="237"/>
      <c r="GWP1234" s="237"/>
      <c r="GWQ1234" s="237"/>
      <c r="GWR1234" s="237"/>
      <c r="GWS1234" s="237"/>
      <c r="GWT1234" s="237"/>
      <c r="GWU1234" s="237"/>
      <c r="GWV1234" s="237"/>
      <c r="GWW1234" s="237"/>
      <c r="GWX1234" s="237"/>
      <c r="GWY1234" s="237"/>
      <c r="GWZ1234" s="237"/>
      <c r="GXA1234" s="237"/>
      <c r="GXB1234" s="237"/>
      <c r="GXC1234" s="237"/>
      <c r="GXD1234" s="237"/>
      <c r="GXE1234" s="237"/>
      <c r="GXF1234" s="237"/>
      <c r="GXG1234" s="237"/>
      <c r="GXH1234" s="237"/>
      <c r="GXI1234" s="237"/>
      <c r="GXJ1234" s="237"/>
      <c r="GXK1234" s="237"/>
      <c r="GXL1234" s="237"/>
      <c r="GXM1234" s="237"/>
      <c r="GXN1234" s="237"/>
      <c r="GXO1234" s="237"/>
      <c r="GXP1234" s="237"/>
      <c r="GXQ1234" s="237"/>
      <c r="GXR1234" s="237"/>
      <c r="GXS1234" s="237"/>
      <c r="GXT1234" s="237"/>
      <c r="GXU1234" s="237"/>
      <c r="GXV1234" s="237"/>
      <c r="GXW1234" s="237"/>
      <c r="GXX1234" s="237"/>
      <c r="GXY1234" s="237"/>
      <c r="GXZ1234" s="237"/>
      <c r="GYA1234" s="237"/>
      <c r="GYB1234" s="237"/>
      <c r="GYC1234" s="237"/>
      <c r="GYD1234" s="237"/>
      <c r="GYE1234" s="237"/>
      <c r="GYF1234" s="237"/>
      <c r="GYG1234" s="237"/>
      <c r="GYH1234" s="237"/>
      <c r="GYI1234" s="237"/>
      <c r="GYJ1234" s="237"/>
      <c r="GYK1234" s="237"/>
      <c r="GYL1234" s="237"/>
      <c r="GYM1234" s="237"/>
      <c r="GYN1234" s="237"/>
      <c r="GYO1234" s="237"/>
      <c r="GYP1234" s="237"/>
      <c r="GYQ1234" s="237"/>
      <c r="GYR1234" s="237"/>
      <c r="GYS1234" s="237"/>
      <c r="GYT1234" s="237"/>
      <c r="GYU1234" s="237"/>
      <c r="GYV1234" s="237"/>
      <c r="GYW1234" s="237"/>
      <c r="GYX1234" s="237"/>
      <c r="GYY1234" s="237"/>
      <c r="GYZ1234" s="237"/>
      <c r="GZA1234" s="237"/>
      <c r="GZB1234" s="237"/>
      <c r="GZC1234" s="237"/>
      <c r="GZD1234" s="237"/>
      <c r="GZE1234" s="237"/>
      <c r="GZF1234" s="237"/>
      <c r="GZG1234" s="237"/>
      <c r="GZH1234" s="237"/>
      <c r="GZI1234" s="237"/>
      <c r="GZJ1234" s="237"/>
      <c r="GZK1234" s="237"/>
      <c r="GZL1234" s="237"/>
      <c r="GZM1234" s="237"/>
      <c r="GZN1234" s="237"/>
      <c r="GZO1234" s="237"/>
      <c r="GZP1234" s="237"/>
      <c r="GZQ1234" s="237"/>
      <c r="GZR1234" s="237"/>
      <c r="GZS1234" s="237"/>
      <c r="GZT1234" s="237"/>
      <c r="GZU1234" s="237"/>
      <c r="GZV1234" s="237"/>
      <c r="GZW1234" s="237"/>
      <c r="GZX1234" s="237"/>
      <c r="GZY1234" s="237"/>
      <c r="GZZ1234" s="237"/>
      <c r="HAA1234" s="237"/>
      <c r="HAB1234" s="237"/>
      <c r="HAC1234" s="237"/>
      <c r="HAD1234" s="237"/>
      <c r="HAE1234" s="237"/>
      <c r="HAF1234" s="237"/>
      <c r="HAG1234" s="237"/>
      <c r="HAH1234" s="237"/>
      <c r="HAI1234" s="237"/>
      <c r="HAJ1234" s="237"/>
      <c r="HAK1234" s="237"/>
      <c r="HAL1234" s="237"/>
      <c r="HAM1234" s="237"/>
      <c r="HAN1234" s="237"/>
      <c r="HAO1234" s="237"/>
      <c r="HAP1234" s="237"/>
      <c r="HAQ1234" s="237"/>
      <c r="HAR1234" s="237"/>
      <c r="HAS1234" s="237"/>
      <c r="HAT1234" s="237"/>
      <c r="HAU1234" s="237"/>
      <c r="HAV1234" s="237"/>
      <c r="HAW1234" s="237"/>
      <c r="HAX1234" s="237"/>
      <c r="HAY1234" s="237"/>
      <c r="HAZ1234" s="237"/>
      <c r="HBA1234" s="237"/>
      <c r="HBB1234" s="237"/>
      <c r="HBC1234" s="237"/>
      <c r="HBD1234" s="237"/>
      <c r="HBE1234" s="237"/>
      <c r="HBF1234" s="237"/>
      <c r="HBG1234" s="237"/>
      <c r="HBH1234" s="237"/>
      <c r="HBI1234" s="237"/>
      <c r="HBJ1234" s="237"/>
      <c r="HBK1234" s="237"/>
      <c r="HBL1234" s="237"/>
      <c r="HBM1234" s="237"/>
      <c r="HBN1234" s="237"/>
      <c r="HBO1234" s="237"/>
      <c r="HBP1234" s="237"/>
      <c r="HBQ1234" s="237"/>
      <c r="HBR1234" s="237"/>
      <c r="HBS1234" s="237"/>
      <c r="HBT1234" s="237"/>
      <c r="HBU1234" s="237"/>
      <c r="HBV1234" s="237"/>
      <c r="HBW1234" s="237"/>
      <c r="HBX1234" s="237"/>
      <c r="HBY1234" s="237"/>
      <c r="HBZ1234" s="237"/>
      <c r="HCA1234" s="237"/>
      <c r="HCB1234" s="237"/>
      <c r="HCC1234" s="237"/>
      <c r="HCD1234" s="237"/>
      <c r="HCE1234" s="237"/>
      <c r="HCF1234" s="237"/>
      <c r="HCG1234" s="237"/>
      <c r="HCH1234" s="237"/>
      <c r="HCI1234" s="237"/>
      <c r="HCJ1234" s="237"/>
      <c r="HCK1234" s="237"/>
      <c r="HCL1234" s="237"/>
      <c r="HCM1234" s="237"/>
      <c r="HCN1234" s="237"/>
      <c r="HCO1234" s="237"/>
      <c r="HCP1234" s="237"/>
      <c r="HCQ1234" s="237"/>
      <c r="HCR1234" s="237"/>
      <c r="HCS1234" s="237"/>
      <c r="HCT1234" s="237"/>
      <c r="HCU1234" s="237"/>
      <c r="HCV1234" s="237"/>
      <c r="HCW1234" s="237"/>
      <c r="HCX1234" s="237"/>
      <c r="HCY1234" s="237"/>
      <c r="HCZ1234" s="237"/>
      <c r="HDA1234" s="237"/>
      <c r="HDB1234" s="237"/>
      <c r="HDC1234" s="237"/>
      <c r="HDD1234" s="237"/>
      <c r="HDE1234" s="237"/>
      <c r="HDF1234" s="237"/>
      <c r="HDG1234" s="237"/>
      <c r="HDH1234" s="237"/>
      <c r="HDI1234" s="237"/>
      <c r="HDJ1234" s="237"/>
      <c r="HDK1234" s="237"/>
      <c r="HDL1234" s="237"/>
      <c r="HDM1234" s="237"/>
      <c r="HDN1234" s="237"/>
      <c r="HDO1234" s="237"/>
      <c r="HDP1234" s="237"/>
      <c r="HDQ1234" s="237"/>
      <c r="HDR1234" s="237"/>
      <c r="HDS1234" s="237"/>
      <c r="HDT1234" s="237"/>
      <c r="HDU1234" s="237"/>
      <c r="HDV1234" s="237"/>
      <c r="HDW1234" s="237"/>
      <c r="HDX1234" s="237"/>
      <c r="HDY1234" s="237"/>
      <c r="HDZ1234" s="237"/>
      <c r="HEA1234" s="237"/>
      <c r="HEB1234" s="237"/>
      <c r="HEC1234" s="237"/>
      <c r="HED1234" s="237"/>
      <c r="HEE1234" s="237"/>
      <c r="HEF1234" s="237"/>
      <c r="HEG1234" s="237"/>
      <c r="HEH1234" s="237"/>
      <c r="HEI1234" s="237"/>
      <c r="HEJ1234" s="237"/>
      <c r="HEK1234" s="237"/>
      <c r="HEL1234" s="237"/>
      <c r="HEM1234" s="237"/>
      <c r="HEN1234" s="237"/>
      <c r="HEO1234" s="237"/>
      <c r="HEP1234" s="237"/>
      <c r="HEQ1234" s="237"/>
      <c r="HER1234" s="237"/>
      <c r="HES1234" s="237"/>
      <c r="HET1234" s="237"/>
      <c r="HEU1234" s="237"/>
      <c r="HEV1234" s="237"/>
      <c r="HEW1234" s="237"/>
      <c r="HEX1234" s="237"/>
      <c r="HEY1234" s="237"/>
      <c r="HEZ1234" s="237"/>
      <c r="HFA1234" s="237"/>
      <c r="HFB1234" s="237"/>
      <c r="HFC1234" s="237"/>
      <c r="HFD1234" s="237"/>
      <c r="HFE1234" s="237"/>
      <c r="HFF1234" s="237"/>
      <c r="HFG1234" s="237"/>
      <c r="HFH1234" s="237"/>
      <c r="HFI1234" s="237"/>
      <c r="HFJ1234" s="237"/>
      <c r="HFK1234" s="237"/>
      <c r="HFL1234" s="237"/>
      <c r="HFM1234" s="237"/>
      <c r="HFN1234" s="237"/>
      <c r="HFO1234" s="237"/>
      <c r="HFP1234" s="237"/>
      <c r="HFQ1234" s="237"/>
      <c r="HFR1234" s="237"/>
      <c r="HFS1234" s="237"/>
      <c r="HFT1234" s="237"/>
      <c r="HFU1234" s="237"/>
      <c r="HFV1234" s="237"/>
      <c r="HFW1234" s="237"/>
      <c r="HFX1234" s="237"/>
      <c r="HFY1234" s="237"/>
      <c r="HFZ1234" s="237"/>
      <c r="HGA1234" s="237"/>
      <c r="HGB1234" s="237"/>
      <c r="HGC1234" s="237"/>
      <c r="HGD1234" s="237"/>
      <c r="HGE1234" s="237"/>
      <c r="HGF1234" s="237"/>
      <c r="HGG1234" s="237"/>
      <c r="HGH1234" s="237"/>
      <c r="HGI1234" s="237"/>
      <c r="HGJ1234" s="237"/>
      <c r="HGK1234" s="237"/>
      <c r="HGL1234" s="237"/>
      <c r="HGM1234" s="237"/>
      <c r="HGN1234" s="237"/>
      <c r="HGO1234" s="237"/>
      <c r="HGP1234" s="237"/>
      <c r="HGQ1234" s="237"/>
      <c r="HGR1234" s="237"/>
      <c r="HGS1234" s="237"/>
      <c r="HGT1234" s="237"/>
      <c r="HGU1234" s="237"/>
      <c r="HGV1234" s="237"/>
      <c r="HGW1234" s="237"/>
      <c r="HGX1234" s="237"/>
      <c r="HGY1234" s="237"/>
      <c r="HGZ1234" s="237"/>
      <c r="HHA1234" s="237"/>
      <c r="HHB1234" s="237"/>
      <c r="HHC1234" s="237"/>
      <c r="HHD1234" s="237"/>
      <c r="HHE1234" s="237"/>
      <c r="HHF1234" s="237"/>
      <c r="HHG1234" s="237"/>
      <c r="HHH1234" s="237"/>
      <c r="HHI1234" s="237"/>
      <c r="HHJ1234" s="237"/>
      <c r="HHK1234" s="237"/>
      <c r="HHL1234" s="237"/>
      <c r="HHM1234" s="237"/>
      <c r="HHN1234" s="237"/>
      <c r="HHO1234" s="237"/>
      <c r="HHP1234" s="237"/>
      <c r="HHQ1234" s="237"/>
      <c r="HHR1234" s="237"/>
      <c r="HHS1234" s="237"/>
      <c r="HHT1234" s="237"/>
      <c r="HHU1234" s="237"/>
      <c r="HHV1234" s="237"/>
      <c r="HHW1234" s="237"/>
      <c r="HHX1234" s="237"/>
      <c r="HHY1234" s="237"/>
      <c r="HHZ1234" s="237"/>
      <c r="HIA1234" s="237"/>
      <c r="HIB1234" s="237"/>
      <c r="HIC1234" s="237"/>
      <c r="HID1234" s="237"/>
      <c r="HIE1234" s="237"/>
      <c r="HIF1234" s="237"/>
      <c r="HIG1234" s="237"/>
      <c r="HIH1234" s="237"/>
      <c r="HII1234" s="237"/>
      <c r="HIJ1234" s="237"/>
      <c r="HIK1234" s="237"/>
      <c r="HIL1234" s="237"/>
      <c r="HIM1234" s="237"/>
      <c r="HIN1234" s="237"/>
      <c r="HIO1234" s="237"/>
      <c r="HIP1234" s="237"/>
      <c r="HIQ1234" s="237"/>
      <c r="HIR1234" s="237"/>
      <c r="HIS1234" s="237"/>
      <c r="HIT1234" s="237"/>
      <c r="HIU1234" s="237"/>
      <c r="HIV1234" s="237"/>
      <c r="HIW1234" s="237"/>
      <c r="HIX1234" s="237"/>
      <c r="HIY1234" s="237"/>
      <c r="HIZ1234" s="237"/>
      <c r="HJA1234" s="237"/>
      <c r="HJB1234" s="237"/>
      <c r="HJC1234" s="237"/>
      <c r="HJD1234" s="237"/>
      <c r="HJE1234" s="237"/>
      <c r="HJF1234" s="237"/>
      <c r="HJG1234" s="237"/>
      <c r="HJH1234" s="237"/>
      <c r="HJI1234" s="237"/>
      <c r="HJJ1234" s="237"/>
      <c r="HJK1234" s="237"/>
      <c r="HJL1234" s="237"/>
      <c r="HJM1234" s="237"/>
      <c r="HJN1234" s="237"/>
      <c r="HJO1234" s="237"/>
      <c r="HJP1234" s="237"/>
      <c r="HJQ1234" s="237"/>
      <c r="HJR1234" s="237"/>
      <c r="HJS1234" s="237"/>
      <c r="HJT1234" s="237"/>
      <c r="HJU1234" s="237"/>
      <c r="HJV1234" s="237"/>
      <c r="HJW1234" s="237"/>
      <c r="HJX1234" s="237"/>
      <c r="HJY1234" s="237"/>
      <c r="HJZ1234" s="237"/>
      <c r="HKA1234" s="237"/>
      <c r="HKB1234" s="237"/>
      <c r="HKC1234" s="237"/>
      <c r="HKD1234" s="237"/>
      <c r="HKE1234" s="237"/>
      <c r="HKF1234" s="237"/>
      <c r="HKG1234" s="237"/>
      <c r="HKH1234" s="237"/>
      <c r="HKI1234" s="237"/>
      <c r="HKJ1234" s="237"/>
      <c r="HKK1234" s="237"/>
      <c r="HKL1234" s="237"/>
      <c r="HKM1234" s="237"/>
      <c r="HKN1234" s="237"/>
      <c r="HKO1234" s="237"/>
      <c r="HKP1234" s="237"/>
      <c r="HKQ1234" s="237"/>
      <c r="HKR1234" s="237"/>
      <c r="HKS1234" s="237"/>
      <c r="HKT1234" s="237"/>
      <c r="HKU1234" s="237"/>
      <c r="HKV1234" s="237"/>
      <c r="HKW1234" s="237"/>
      <c r="HKX1234" s="237"/>
      <c r="HKY1234" s="237"/>
      <c r="HKZ1234" s="237"/>
      <c r="HLA1234" s="237"/>
      <c r="HLB1234" s="237"/>
      <c r="HLC1234" s="237"/>
      <c r="HLD1234" s="237"/>
      <c r="HLE1234" s="237"/>
      <c r="HLF1234" s="237"/>
      <c r="HLG1234" s="237"/>
      <c r="HLH1234" s="237"/>
      <c r="HLI1234" s="237"/>
      <c r="HLJ1234" s="237"/>
      <c r="HLK1234" s="237"/>
      <c r="HLL1234" s="237"/>
      <c r="HLM1234" s="237"/>
      <c r="HLN1234" s="237"/>
      <c r="HLO1234" s="237"/>
      <c r="HLP1234" s="237"/>
      <c r="HLQ1234" s="237"/>
      <c r="HLR1234" s="237"/>
      <c r="HLS1234" s="237"/>
      <c r="HLT1234" s="237"/>
      <c r="HLU1234" s="237"/>
      <c r="HLV1234" s="237"/>
      <c r="HLW1234" s="237"/>
      <c r="HLX1234" s="237"/>
      <c r="HLY1234" s="237"/>
      <c r="HLZ1234" s="237"/>
      <c r="HMA1234" s="237"/>
      <c r="HMB1234" s="237"/>
      <c r="HMC1234" s="237"/>
      <c r="HMD1234" s="237"/>
      <c r="HME1234" s="237"/>
      <c r="HMF1234" s="237"/>
      <c r="HMG1234" s="237"/>
      <c r="HMH1234" s="237"/>
      <c r="HMI1234" s="237"/>
      <c r="HMJ1234" s="237"/>
      <c r="HMK1234" s="237"/>
      <c r="HML1234" s="237"/>
      <c r="HMM1234" s="237"/>
      <c r="HMN1234" s="237"/>
      <c r="HMO1234" s="237"/>
      <c r="HMP1234" s="237"/>
      <c r="HMQ1234" s="237"/>
      <c r="HMR1234" s="237"/>
      <c r="HMS1234" s="237"/>
      <c r="HMT1234" s="237"/>
      <c r="HMU1234" s="237"/>
      <c r="HMV1234" s="237"/>
      <c r="HMW1234" s="237"/>
      <c r="HMX1234" s="237"/>
      <c r="HMY1234" s="237"/>
      <c r="HMZ1234" s="237"/>
      <c r="HNA1234" s="237"/>
      <c r="HNB1234" s="237"/>
      <c r="HNC1234" s="237"/>
      <c r="HND1234" s="237"/>
      <c r="HNE1234" s="237"/>
      <c r="HNF1234" s="237"/>
      <c r="HNG1234" s="237"/>
      <c r="HNH1234" s="237"/>
      <c r="HNI1234" s="237"/>
      <c r="HNJ1234" s="237"/>
      <c r="HNK1234" s="237"/>
      <c r="HNL1234" s="237"/>
      <c r="HNM1234" s="237"/>
      <c r="HNN1234" s="237"/>
      <c r="HNO1234" s="237"/>
      <c r="HNP1234" s="237"/>
      <c r="HNQ1234" s="237"/>
      <c r="HNR1234" s="237"/>
      <c r="HNS1234" s="237"/>
      <c r="HNT1234" s="237"/>
      <c r="HNU1234" s="237"/>
      <c r="HNV1234" s="237"/>
      <c r="HNW1234" s="237"/>
      <c r="HNX1234" s="237"/>
      <c r="HNY1234" s="237"/>
      <c r="HNZ1234" s="237"/>
      <c r="HOA1234" s="237"/>
      <c r="HOB1234" s="237"/>
      <c r="HOC1234" s="237"/>
      <c r="HOD1234" s="237"/>
      <c r="HOE1234" s="237"/>
      <c r="HOF1234" s="237"/>
      <c r="HOG1234" s="237"/>
      <c r="HOH1234" s="237"/>
      <c r="HOI1234" s="237"/>
      <c r="HOJ1234" s="237"/>
      <c r="HOK1234" s="237"/>
      <c r="HOL1234" s="237"/>
      <c r="HOM1234" s="237"/>
      <c r="HON1234" s="237"/>
      <c r="HOO1234" s="237"/>
      <c r="HOP1234" s="237"/>
      <c r="HOQ1234" s="237"/>
      <c r="HOR1234" s="237"/>
      <c r="HOS1234" s="237"/>
      <c r="HOT1234" s="237"/>
      <c r="HOU1234" s="237"/>
      <c r="HOV1234" s="237"/>
      <c r="HOW1234" s="237"/>
      <c r="HOX1234" s="237"/>
      <c r="HOY1234" s="237"/>
      <c r="HOZ1234" s="237"/>
      <c r="HPA1234" s="237"/>
      <c r="HPB1234" s="237"/>
      <c r="HPC1234" s="237"/>
      <c r="HPD1234" s="237"/>
      <c r="HPE1234" s="237"/>
      <c r="HPF1234" s="237"/>
      <c r="HPG1234" s="237"/>
      <c r="HPH1234" s="237"/>
      <c r="HPI1234" s="237"/>
      <c r="HPJ1234" s="237"/>
      <c r="HPK1234" s="237"/>
      <c r="HPL1234" s="237"/>
      <c r="HPM1234" s="237"/>
      <c r="HPN1234" s="237"/>
      <c r="HPO1234" s="237"/>
      <c r="HPP1234" s="237"/>
      <c r="HPQ1234" s="237"/>
      <c r="HPR1234" s="237"/>
      <c r="HPS1234" s="237"/>
      <c r="HPT1234" s="237"/>
      <c r="HPU1234" s="237"/>
      <c r="HPV1234" s="237"/>
      <c r="HPW1234" s="237"/>
      <c r="HPX1234" s="237"/>
      <c r="HPY1234" s="237"/>
      <c r="HPZ1234" s="237"/>
      <c r="HQA1234" s="237"/>
      <c r="HQB1234" s="237"/>
      <c r="HQC1234" s="237"/>
      <c r="HQD1234" s="237"/>
      <c r="HQE1234" s="237"/>
      <c r="HQF1234" s="237"/>
      <c r="HQG1234" s="237"/>
      <c r="HQH1234" s="237"/>
      <c r="HQI1234" s="237"/>
      <c r="HQJ1234" s="237"/>
      <c r="HQK1234" s="237"/>
      <c r="HQL1234" s="237"/>
      <c r="HQM1234" s="237"/>
      <c r="HQN1234" s="237"/>
      <c r="HQO1234" s="237"/>
      <c r="HQP1234" s="237"/>
      <c r="HQQ1234" s="237"/>
      <c r="HQR1234" s="237"/>
      <c r="HQS1234" s="237"/>
      <c r="HQT1234" s="237"/>
      <c r="HQU1234" s="237"/>
      <c r="HQV1234" s="237"/>
      <c r="HQW1234" s="237"/>
      <c r="HQX1234" s="237"/>
      <c r="HQY1234" s="237"/>
      <c r="HQZ1234" s="237"/>
      <c r="HRA1234" s="237"/>
      <c r="HRB1234" s="237"/>
      <c r="HRC1234" s="237"/>
      <c r="HRD1234" s="237"/>
      <c r="HRE1234" s="237"/>
      <c r="HRF1234" s="237"/>
      <c r="HRG1234" s="237"/>
      <c r="HRH1234" s="237"/>
      <c r="HRI1234" s="237"/>
      <c r="HRJ1234" s="237"/>
      <c r="HRK1234" s="237"/>
      <c r="HRL1234" s="237"/>
      <c r="HRM1234" s="237"/>
      <c r="HRN1234" s="237"/>
      <c r="HRO1234" s="237"/>
      <c r="HRP1234" s="237"/>
      <c r="HRQ1234" s="237"/>
      <c r="HRR1234" s="237"/>
      <c r="HRS1234" s="237"/>
      <c r="HRT1234" s="237"/>
      <c r="HRU1234" s="237"/>
      <c r="HRV1234" s="237"/>
      <c r="HRW1234" s="237"/>
      <c r="HRX1234" s="237"/>
      <c r="HRY1234" s="237"/>
      <c r="HRZ1234" s="237"/>
      <c r="HSA1234" s="237"/>
      <c r="HSB1234" s="237"/>
      <c r="HSC1234" s="237"/>
      <c r="HSD1234" s="237"/>
      <c r="HSE1234" s="237"/>
      <c r="HSF1234" s="237"/>
      <c r="HSG1234" s="237"/>
      <c r="HSH1234" s="237"/>
      <c r="HSI1234" s="237"/>
      <c r="HSJ1234" s="237"/>
      <c r="HSK1234" s="237"/>
      <c r="HSL1234" s="237"/>
      <c r="HSM1234" s="237"/>
      <c r="HSN1234" s="237"/>
      <c r="HSO1234" s="237"/>
      <c r="HSP1234" s="237"/>
      <c r="HSQ1234" s="237"/>
      <c r="HSR1234" s="237"/>
      <c r="HSS1234" s="237"/>
      <c r="HST1234" s="237"/>
      <c r="HSU1234" s="237"/>
      <c r="HSV1234" s="237"/>
      <c r="HSW1234" s="237"/>
      <c r="HSX1234" s="237"/>
      <c r="HSY1234" s="237"/>
      <c r="HSZ1234" s="237"/>
      <c r="HTA1234" s="237"/>
      <c r="HTB1234" s="237"/>
      <c r="HTC1234" s="237"/>
      <c r="HTD1234" s="237"/>
      <c r="HTE1234" s="237"/>
      <c r="HTF1234" s="237"/>
      <c r="HTG1234" s="237"/>
      <c r="HTH1234" s="237"/>
      <c r="HTI1234" s="237"/>
      <c r="HTJ1234" s="237"/>
      <c r="HTK1234" s="237"/>
      <c r="HTL1234" s="237"/>
      <c r="HTM1234" s="237"/>
      <c r="HTN1234" s="237"/>
      <c r="HTO1234" s="237"/>
      <c r="HTP1234" s="237"/>
      <c r="HTQ1234" s="237"/>
      <c r="HTR1234" s="237"/>
      <c r="HTS1234" s="237"/>
      <c r="HTT1234" s="237"/>
      <c r="HTU1234" s="237"/>
      <c r="HTV1234" s="237"/>
      <c r="HTW1234" s="237"/>
      <c r="HTX1234" s="237"/>
      <c r="HTY1234" s="237"/>
      <c r="HTZ1234" s="237"/>
      <c r="HUA1234" s="237"/>
      <c r="HUB1234" s="237"/>
      <c r="HUC1234" s="237"/>
      <c r="HUD1234" s="237"/>
      <c r="HUE1234" s="237"/>
      <c r="HUF1234" s="237"/>
      <c r="HUG1234" s="237"/>
      <c r="HUH1234" s="237"/>
      <c r="HUI1234" s="237"/>
      <c r="HUJ1234" s="237"/>
      <c r="HUK1234" s="237"/>
      <c r="HUL1234" s="237"/>
      <c r="HUM1234" s="237"/>
      <c r="HUN1234" s="237"/>
      <c r="HUO1234" s="237"/>
      <c r="HUP1234" s="237"/>
      <c r="HUQ1234" s="237"/>
      <c r="HUR1234" s="237"/>
      <c r="HUS1234" s="237"/>
      <c r="HUT1234" s="237"/>
      <c r="HUU1234" s="237"/>
      <c r="HUV1234" s="237"/>
      <c r="HUW1234" s="237"/>
      <c r="HUX1234" s="237"/>
      <c r="HUY1234" s="237"/>
      <c r="HUZ1234" s="237"/>
      <c r="HVA1234" s="237"/>
      <c r="HVB1234" s="237"/>
      <c r="HVC1234" s="237"/>
      <c r="HVD1234" s="237"/>
      <c r="HVE1234" s="237"/>
      <c r="HVF1234" s="237"/>
      <c r="HVG1234" s="237"/>
      <c r="HVH1234" s="237"/>
      <c r="HVI1234" s="237"/>
      <c r="HVJ1234" s="237"/>
      <c r="HVK1234" s="237"/>
      <c r="HVL1234" s="237"/>
      <c r="HVM1234" s="237"/>
      <c r="HVN1234" s="237"/>
      <c r="HVO1234" s="237"/>
      <c r="HVP1234" s="237"/>
      <c r="HVQ1234" s="237"/>
      <c r="HVR1234" s="237"/>
      <c r="HVS1234" s="237"/>
      <c r="HVT1234" s="237"/>
      <c r="HVU1234" s="237"/>
      <c r="HVV1234" s="237"/>
      <c r="HVW1234" s="237"/>
      <c r="HVX1234" s="237"/>
      <c r="HVY1234" s="237"/>
      <c r="HVZ1234" s="237"/>
      <c r="HWA1234" s="237"/>
      <c r="HWB1234" s="237"/>
      <c r="HWC1234" s="237"/>
      <c r="HWD1234" s="237"/>
      <c r="HWE1234" s="237"/>
      <c r="HWF1234" s="237"/>
      <c r="HWG1234" s="237"/>
      <c r="HWH1234" s="237"/>
      <c r="HWI1234" s="237"/>
      <c r="HWJ1234" s="237"/>
      <c r="HWK1234" s="237"/>
      <c r="HWL1234" s="237"/>
      <c r="HWM1234" s="237"/>
      <c r="HWN1234" s="237"/>
      <c r="HWO1234" s="237"/>
      <c r="HWP1234" s="237"/>
      <c r="HWQ1234" s="237"/>
      <c r="HWR1234" s="237"/>
      <c r="HWS1234" s="237"/>
      <c r="HWT1234" s="237"/>
      <c r="HWU1234" s="237"/>
      <c r="HWV1234" s="237"/>
      <c r="HWW1234" s="237"/>
      <c r="HWX1234" s="237"/>
      <c r="HWY1234" s="237"/>
      <c r="HWZ1234" s="237"/>
      <c r="HXA1234" s="237"/>
      <c r="HXB1234" s="237"/>
      <c r="HXC1234" s="237"/>
      <c r="HXD1234" s="237"/>
      <c r="HXE1234" s="237"/>
      <c r="HXF1234" s="237"/>
      <c r="HXG1234" s="237"/>
      <c r="HXH1234" s="237"/>
      <c r="HXI1234" s="237"/>
      <c r="HXJ1234" s="237"/>
      <c r="HXK1234" s="237"/>
      <c r="HXL1234" s="237"/>
      <c r="HXM1234" s="237"/>
      <c r="HXN1234" s="237"/>
      <c r="HXO1234" s="237"/>
      <c r="HXP1234" s="237"/>
      <c r="HXQ1234" s="237"/>
      <c r="HXR1234" s="237"/>
      <c r="HXS1234" s="237"/>
      <c r="HXT1234" s="237"/>
      <c r="HXU1234" s="237"/>
      <c r="HXV1234" s="237"/>
      <c r="HXW1234" s="237"/>
      <c r="HXX1234" s="237"/>
      <c r="HXY1234" s="237"/>
      <c r="HXZ1234" s="237"/>
      <c r="HYA1234" s="237"/>
      <c r="HYB1234" s="237"/>
      <c r="HYC1234" s="237"/>
      <c r="HYD1234" s="237"/>
      <c r="HYE1234" s="237"/>
      <c r="HYF1234" s="237"/>
      <c r="HYG1234" s="237"/>
      <c r="HYH1234" s="237"/>
      <c r="HYI1234" s="237"/>
      <c r="HYJ1234" s="237"/>
      <c r="HYK1234" s="237"/>
      <c r="HYL1234" s="237"/>
      <c r="HYM1234" s="237"/>
      <c r="HYN1234" s="237"/>
      <c r="HYO1234" s="237"/>
      <c r="HYP1234" s="237"/>
      <c r="HYQ1234" s="237"/>
      <c r="HYR1234" s="237"/>
      <c r="HYS1234" s="237"/>
      <c r="HYT1234" s="237"/>
      <c r="HYU1234" s="237"/>
      <c r="HYV1234" s="237"/>
      <c r="HYW1234" s="237"/>
      <c r="HYX1234" s="237"/>
      <c r="HYY1234" s="237"/>
      <c r="HYZ1234" s="237"/>
      <c r="HZA1234" s="237"/>
      <c r="HZB1234" s="237"/>
      <c r="HZC1234" s="237"/>
      <c r="HZD1234" s="237"/>
      <c r="HZE1234" s="237"/>
      <c r="HZF1234" s="237"/>
      <c r="HZG1234" s="237"/>
      <c r="HZH1234" s="237"/>
      <c r="HZI1234" s="237"/>
      <c r="HZJ1234" s="237"/>
      <c r="HZK1234" s="237"/>
      <c r="HZL1234" s="237"/>
      <c r="HZM1234" s="237"/>
      <c r="HZN1234" s="237"/>
      <c r="HZO1234" s="237"/>
      <c r="HZP1234" s="237"/>
      <c r="HZQ1234" s="237"/>
      <c r="HZR1234" s="237"/>
      <c r="HZS1234" s="237"/>
      <c r="HZT1234" s="237"/>
      <c r="HZU1234" s="237"/>
      <c r="HZV1234" s="237"/>
      <c r="HZW1234" s="237"/>
      <c r="HZX1234" s="237"/>
      <c r="HZY1234" s="237"/>
      <c r="HZZ1234" s="237"/>
      <c r="IAA1234" s="237"/>
      <c r="IAB1234" s="237"/>
      <c r="IAC1234" s="237"/>
      <c r="IAD1234" s="237"/>
      <c r="IAE1234" s="237"/>
      <c r="IAF1234" s="237"/>
      <c r="IAG1234" s="237"/>
      <c r="IAH1234" s="237"/>
      <c r="IAI1234" s="237"/>
      <c r="IAJ1234" s="237"/>
      <c r="IAK1234" s="237"/>
      <c r="IAL1234" s="237"/>
      <c r="IAM1234" s="237"/>
      <c r="IAN1234" s="237"/>
      <c r="IAO1234" s="237"/>
      <c r="IAP1234" s="237"/>
      <c r="IAQ1234" s="237"/>
      <c r="IAR1234" s="237"/>
      <c r="IAS1234" s="237"/>
      <c r="IAT1234" s="237"/>
      <c r="IAU1234" s="237"/>
      <c r="IAV1234" s="237"/>
      <c r="IAW1234" s="237"/>
      <c r="IAX1234" s="237"/>
      <c r="IAY1234" s="237"/>
      <c r="IAZ1234" s="237"/>
      <c r="IBA1234" s="237"/>
      <c r="IBB1234" s="237"/>
      <c r="IBC1234" s="237"/>
      <c r="IBD1234" s="237"/>
      <c r="IBE1234" s="237"/>
      <c r="IBF1234" s="237"/>
      <c r="IBG1234" s="237"/>
      <c r="IBH1234" s="237"/>
      <c r="IBI1234" s="237"/>
      <c r="IBJ1234" s="237"/>
      <c r="IBK1234" s="237"/>
      <c r="IBL1234" s="237"/>
      <c r="IBM1234" s="237"/>
      <c r="IBN1234" s="237"/>
      <c r="IBO1234" s="237"/>
      <c r="IBP1234" s="237"/>
      <c r="IBQ1234" s="237"/>
      <c r="IBR1234" s="237"/>
      <c r="IBS1234" s="237"/>
      <c r="IBT1234" s="237"/>
      <c r="IBU1234" s="237"/>
      <c r="IBV1234" s="237"/>
      <c r="IBW1234" s="237"/>
      <c r="IBX1234" s="237"/>
      <c r="IBY1234" s="237"/>
      <c r="IBZ1234" s="237"/>
      <c r="ICA1234" s="237"/>
      <c r="ICB1234" s="237"/>
      <c r="ICC1234" s="237"/>
      <c r="ICD1234" s="237"/>
      <c r="ICE1234" s="237"/>
      <c r="ICF1234" s="237"/>
      <c r="ICG1234" s="237"/>
      <c r="ICH1234" s="237"/>
      <c r="ICI1234" s="237"/>
      <c r="ICJ1234" s="237"/>
      <c r="ICK1234" s="237"/>
      <c r="ICL1234" s="237"/>
      <c r="ICM1234" s="237"/>
      <c r="ICN1234" s="237"/>
      <c r="ICO1234" s="237"/>
      <c r="ICP1234" s="237"/>
      <c r="ICQ1234" s="237"/>
      <c r="ICR1234" s="237"/>
      <c r="ICS1234" s="237"/>
      <c r="ICT1234" s="237"/>
      <c r="ICU1234" s="237"/>
      <c r="ICV1234" s="237"/>
      <c r="ICW1234" s="237"/>
      <c r="ICX1234" s="237"/>
      <c r="ICY1234" s="237"/>
      <c r="ICZ1234" s="237"/>
      <c r="IDA1234" s="237"/>
      <c r="IDB1234" s="237"/>
      <c r="IDC1234" s="237"/>
      <c r="IDD1234" s="237"/>
      <c r="IDE1234" s="237"/>
      <c r="IDF1234" s="237"/>
      <c r="IDG1234" s="237"/>
      <c r="IDH1234" s="237"/>
      <c r="IDI1234" s="237"/>
      <c r="IDJ1234" s="237"/>
      <c r="IDK1234" s="237"/>
      <c r="IDL1234" s="237"/>
      <c r="IDM1234" s="237"/>
      <c r="IDN1234" s="237"/>
      <c r="IDO1234" s="237"/>
      <c r="IDP1234" s="237"/>
      <c r="IDQ1234" s="237"/>
      <c r="IDR1234" s="237"/>
      <c r="IDS1234" s="237"/>
      <c r="IDT1234" s="237"/>
      <c r="IDU1234" s="237"/>
      <c r="IDV1234" s="237"/>
      <c r="IDW1234" s="237"/>
      <c r="IDX1234" s="237"/>
      <c r="IDY1234" s="237"/>
      <c r="IDZ1234" s="237"/>
      <c r="IEA1234" s="237"/>
      <c r="IEB1234" s="237"/>
      <c r="IEC1234" s="237"/>
      <c r="IED1234" s="237"/>
      <c r="IEE1234" s="237"/>
      <c r="IEF1234" s="237"/>
      <c r="IEG1234" s="237"/>
      <c r="IEH1234" s="237"/>
      <c r="IEI1234" s="237"/>
      <c r="IEJ1234" s="237"/>
      <c r="IEK1234" s="237"/>
      <c r="IEL1234" s="237"/>
      <c r="IEM1234" s="237"/>
      <c r="IEN1234" s="237"/>
      <c r="IEO1234" s="237"/>
      <c r="IEP1234" s="237"/>
      <c r="IEQ1234" s="237"/>
      <c r="IER1234" s="237"/>
      <c r="IES1234" s="237"/>
      <c r="IET1234" s="237"/>
      <c r="IEU1234" s="237"/>
      <c r="IEV1234" s="237"/>
      <c r="IEW1234" s="237"/>
      <c r="IEX1234" s="237"/>
      <c r="IEY1234" s="237"/>
      <c r="IEZ1234" s="237"/>
      <c r="IFA1234" s="237"/>
      <c r="IFB1234" s="237"/>
      <c r="IFC1234" s="237"/>
      <c r="IFD1234" s="237"/>
      <c r="IFE1234" s="237"/>
      <c r="IFF1234" s="237"/>
      <c r="IFG1234" s="237"/>
      <c r="IFH1234" s="237"/>
      <c r="IFI1234" s="237"/>
      <c r="IFJ1234" s="237"/>
      <c r="IFK1234" s="237"/>
      <c r="IFL1234" s="237"/>
      <c r="IFM1234" s="237"/>
      <c r="IFN1234" s="237"/>
      <c r="IFO1234" s="237"/>
      <c r="IFP1234" s="237"/>
      <c r="IFQ1234" s="237"/>
      <c r="IFR1234" s="237"/>
      <c r="IFS1234" s="237"/>
      <c r="IFT1234" s="237"/>
      <c r="IFU1234" s="237"/>
      <c r="IFV1234" s="237"/>
      <c r="IFW1234" s="237"/>
      <c r="IFX1234" s="237"/>
      <c r="IFY1234" s="237"/>
      <c r="IFZ1234" s="237"/>
      <c r="IGA1234" s="237"/>
      <c r="IGB1234" s="237"/>
      <c r="IGC1234" s="237"/>
      <c r="IGD1234" s="237"/>
      <c r="IGE1234" s="237"/>
      <c r="IGF1234" s="237"/>
      <c r="IGG1234" s="237"/>
      <c r="IGH1234" s="237"/>
      <c r="IGI1234" s="237"/>
      <c r="IGJ1234" s="237"/>
      <c r="IGK1234" s="237"/>
      <c r="IGL1234" s="237"/>
      <c r="IGM1234" s="237"/>
      <c r="IGN1234" s="237"/>
      <c r="IGO1234" s="237"/>
      <c r="IGP1234" s="237"/>
      <c r="IGQ1234" s="237"/>
      <c r="IGR1234" s="237"/>
      <c r="IGS1234" s="237"/>
      <c r="IGT1234" s="237"/>
      <c r="IGU1234" s="237"/>
      <c r="IGV1234" s="237"/>
      <c r="IGW1234" s="237"/>
      <c r="IGX1234" s="237"/>
      <c r="IGY1234" s="237"/>
      <c r="IGZ1234" s="237"/>
      <c r="IHA1234" s="237"/>
      <c r="IHB1234" s="237"/>
      <c r="IHC1234" s="237"/>
      <c r="IHD1234" s="237"/>
      <c r="IHE1234" s="237"/>
      <c r="IHF1234" s="237"/>
      <c r="IHG1234" s="237"/>
      <c r="IHH1234" s="237"/>
      <c r="IHI1234" s="237"/>
      <c r="IHJ1234" s="237"/>
      <c r="IHK1234" s="237"/>
      <c r="IHL1234" s="237"/>
      <c r="IHM1234" s="237"/>
      <c r="IHN1234" s="237"/>
      <c r="IHO1234" s="237"/>
      <c r="IHP1234" s="237"/>
      <c r="IHQ1234" s="237"/>
      <c r="IHR1234" s="237"/>
      <c r="IHS1234" s="237"/>
      <c r="IHT1234" s="237"/>
      <c r="IHU1234" s="237"/>
      <c r="IHV1234" s="237"/>
      <c r="IHW1234" s="237"/>
      <c r="IHX1234" s="237"/>
      <c r="IHY1234" s="237"/>
      <c r="IHZ1234" s="237"/>
      <c r="IIA1234" s="237"/>
      <c r="IIB1234" s="237"/>
      <c r="IIC1234" s="237"/>
      <c r="IID1234" s="237"/>
      <c r="IIE1234" s="237"/>
      <c r="IIF1234" s="237"/>
      <c r="IIG1234" s="237"/>
      <c r="IIH1234" s="237"/>
      <c r="III1234" s="237"/>
      <c r="IIJ1234" s="237"/>
      <c r="IIK1234" s="237"/>
      <c r="IIL1234" s="237"/>
      <c r="IIM1234" s="237"/>
      <c r="IIN1234" s="237"/>
      <c r="IIO1234" s="237"/>
      <c r="IIP1234" s="237"/>
      <c r="IIQ1234" s="237"/>
      <c r="IIR1234" s="237"/>
      <c r="IIS1234" s="237"/>
      <c r="IIT1234" s="237"/>
      <c r="IIU1234" s="237"/>
      <c r="IIV1234" s="237"/>
      <c r="IIW1234" s="237"/>
      <c r="IIX1234" s="237"/>
      <c r="IIY1234" s="237"/>
      <c r="IIZ1234" s="237"/>
      <c r="IJA1234" s="237"/>
      <c r="IJB1234" s="237"/>
      <c r="IJC1234" s="237"/>
      <c r="IJD1234" s="237"/>
      <c r="IJE1234" s="237"/>
      <c r="IJF1234" s="237"/>
      <c r="IJG1234" s="237"/>
      <c r="IJH1234" s="237"/>
      <c r="IJI1234" s="237"/>
      <c r="IJJ1234" s="237"/>
      <c r="IJK1234" s="237"/>
      <c r="IJL1234" s="237"/>
      <c r="IJM1234" s="237"/>
      <c r="IJN1234" s="237"/>
      <c r="IJO1234" s="237"/>
      <c r="IJP1234" s="237"/>
      <c r="IJQ1234" s="237"/>
      <c r="IJR1234" s="237"/>
      <c r="IJS1234" s="237"/>
      <c r="IJT1234" s="237"/>
      <c r="IJU1234" s="237"/>
      <c r="IJV1234" s="237"/>
      <c r="IJW1234" s="237"/>
      <c r="IJX1234" s="237"/>
      <c r="IJY1234" s="237"/>
      <c r="IJZ1234" s="237"/>
      <c r="IKA1234" s="237"/>
      <c r="IKB1234" s="237"/>
      <c r="IKC1234" s="237"/>
      <c r="IKD1234" s="237"/>
      <c r="IKE1234" s="237"/>
      <c r="IKF1234" s="237"/>
      <c r="IKG1234" s="237"/>
      <c r="IKH1234" s="237"/>
      <c r="IKI1234" s="237"/>
      <c r="IKJ1234" s="237"/>
      <c r="IKK1234" s="237"/>
      <c r="IKL1234" s="237"/>
      <c r="IKM1234" s="237"/>
      <c r="IKN1234" s="237"/>
      <c r="IKO1234" s="237"/>
      <c r="IKP1234" s="237"/>
      <c r="IKQ1234" s="237"/>
      <c r="IKR1234" s="237"/>
      <c r="IKS1234" s="237"/>
      <c r="IKT1234" s="237"/>
      <c r="IKU1234" s="237"/>
      <c r="IKV1234" s="237"/>
      <c r="IKW1234" s="237"/>
      <c r="IKX1234" s="237"/>
      <c r="IKY1234" s="237"/>
      <c r="IKZ1234" s="237"/>
      <c r="ILA1234" s="237"/>
      <c r="ILB1234" s="237"/>
      <c r="ILC1234" s="237"/>
      <c r="ILD1234" s="237"/>
      <c r="ILE1234" s="237"/>
      <c r="ILF1234" s="237"/>
      <c r="ILG1234" s="237"/>
      <c r="ILH1234" s="237"/>
      <c r="ILI1234" s="237"/>
      <c r="ILJ1234" s="237"/>
      <c r="ILK1234" s="237"/>
      <c r="ILL1234" s="237"/>
      <c r="ILM1234" s="237"/>
      <c r="ILN1234" s="237"/>
      <c r="ILO1234" s="237"/>
      <c r="ILP1234" s="237"/>
      <c r="ILQ1234" s="237"/>
      <c r="ILR1234" s="237"/>
      <c r="ILS1234" s="237"/>
      <c r="ILT1234" s="237"/>
      <c r="ILU1234" s="237"/>
      <c r="ILV1234" s="237"/>
      <c r="ILW1234" s="237"/>
      <c r="ILX1234" s="237"/>
      <c r="ILY1234" s="237"/>
      <c r="ILZ1234" s="237"/>
      <c r="IMA1234" s="237"/>
      <c r="IMB1234" s="237"/>
      <c r="IMC1234" s="237"/>
      <c r="IMD1234" s="237"/>
      <c r="IME1234" s="237"/>
      <c r="IMF1234" s="237"/>
      <c r="IMG1234" s="237"/>
      <c r="IMH1234" s="237"/>
      <c r="IMI1234" s="237"/>
      <c r="IMJ1234" s="237"/>
      <c r="IMK1234" s="237"/>
      <c r="IML1234" s="237"/>
      <c r="IMM1234" s="237"/>
      <c r="IMN1234" s="237"/>
      <c r="IMO1234" s="237"/>
      <c r="IMP1234" s="237"/>
      <c r="IMQ1234" s="237"/>
      <c r="IMR1234" s="237"/>
      <c r="IMS1234" s="237"/>
      <c r="IMT1234" s="237"/>
      <c r="IMU1234" s="237"/>
      <c r="IMV1234" s="237"/>
      <c r="IMW1234" s="237"/>
      <c r="IMX1234" s="237"/>
      <c r="IMY1234" s="237"/>
      <c r="IMZ1234" s="237"/>
      <c r="INA1234" s="237"/>
      <c r="INB1234" s="237"/>
      <c r="INC1234" s="237"/>
      <c r="IND1234" s="237"/>
      <c r="INE1234" s="237"/>
      <c r="INF1234" s="237"/>
      <c r="ING1234" s="237"/>
      <c r="INH1234" s="237"/>
      <c r="INI1234" s="237"/>
      <c r="INJ1234" s="237"/>
      <c r="INK1234" s="237"/>
      <c r="INL1234" s="237"/>
      <c r="INM1234" s="237"/>
      <c r="INN1234" s="237"/>
      <c r="INO1234" s="237"/>
      <c r="INP1234" s="237"/>
      <c r="INQ1234" s="237"/>
      <c r="INR1234" s="237"/>
      <c r="INS1234" s="237"/>
      <c r="INT1234" s="237"/>
      <c r="INU1234" s="237"/>
      <c r="INV1234" s="237"/>
      <c r="INW1234" s="237"/>
      <c r="INX1234" s="237"/>
      <c r="INY1234" s="237"/>
      <c r="INZ1234" s="237"/>
      <c r="IOA1234" s="237"/>
      <c r="IOB1234" s="237"/>
      <c r="IOC1234" s="237"/>
      <c r="IOD1234" s="237"/>
      <c r="IOE1234" s="237"/>
      <c r="IOF1234" s="237"/>
      <c r="IOG1234" s="237"/>
      <c r="IOH1234" s="237"/>
      <c r="IOI1234" s="237"/>
      <c r="IOJ1234" s="237"/>
      <c r="IOK1234" s="237"/>
      <c r="IOL1234" s="237"/>
      <c r="IOM1234" s="237"/>
      <c r="ION1234" s="237"/>
      <c r="IOO1234" s="237"/>
      <c r="IOP1234" s="237"/>
      <c r="IOQ1234" s="237"/>
      <c r="IOR1234" s="237"/>
      <c r="IOS1234" s="237"/>
      <c r="IOT1234" s="237"/>
      <c r="IOU1234" s="237"/>
      <c r="IOV1234" s="237"/>
      <c r="IOW1234" s="237"/>
      <c r="IOX1234" s="237"/>
      <c r="IOY1234" s="237"/>
      <c r="IOZ1234" s="237"/>
      <c r="IPA1234" s="237"/>
      <c r="IPB1234" s="237"/>
      <c r="IPC1234" s="237"/>
      <c r="IPD1234" s="237"/>
      <c r="IPE1234" s="237"/>
      <c r="IPF1234" s="237"/>
      <c r="IPG1234" s="237"/>
      <c r="IPH1234" s="237"/>
      <c r="IPI1234" s="237"/>
      <c r="IPJ1234" s="237"/>
      <c r="IPK1234" s="237"/>
      <c r="IPL1234" s="237"/>
      <c r="IPM1234" s="237"/>
      <c r="IPN1234" s="237"/>
      <c r="IPO1234" s="237"/>
      <c r="IPP1234" s="237"/>
      <c r="IPQ1234" s="237"/>
      <c r="IPR1234" s="237"/>
      <c r="IPS1234" s="237"/>
      <c r="IPT1234" s="237"/>
      <c r="IPU1234" s="237"/>
      <c r="IPV1234" s="237"/>
      <c r="IPW1234" s="237"/>
      <c r="IPX1234" s="237"/>
      <c r="IPY1234" s="237"/>
      <c r="IPZ1234" s="237"/>
      <c r="IQA1234" s="237"/>
      <c r="IQB1234" s="237"/>
      <c r="IQC1234" s="237"/>
      <c r="IQD1234" s="237"/>
      <c r="IQE1234" s="237"/>
      <c r="IQF1234" s="237"/>
      <c r="IQG1234" s="237"/>
      <c r="IQH1234" s="237"/>
      <c r="IQI1234" s="237"/>
      <c r="IQJ1234" s="237"/>
      <c r="IQK1234" s="237"/>
      <c r="IQL1234" s="237"/>
      <c r="IQM1234" s="237"/>
      <c r="IQN1234" s="237"/>
      <c r="IQO1234" s="237"/>
      <c r="IQP1234" s="237"/>
      <c r="IQQ1234" s="237"/>
      <c r="IQR1234" s="237"/>
      <c r="IQS1234" s="237"/>
      <c r="IQT1234" s="237"/>
      <c r="IQU1234" s="237"/>
      <c r="IQV1234" s="237"/>
      <c r="IQW1234" s="237"/>
      <c r="IQX1234" s="237"/>
      <c r="IQY1234" s="237"/>
      <c r="IQZ1234" s="237"/>
      <c r="IRA1234" s="237"/>
      <c r="IRB1234" s="237"/>
      <c r="IRC1234" s="237"/>
      <c r="IRD1234" s="237"/>
      <c r="IRE1234" s="237"/>
      <c r="IRF1234" s="237"/>
      <c r="IRG1234" s="237"/>
      <c r="IRH1234" s="237"/>
      <c r="IRI1234" s="237"/>
      <c r="IRJ1234" s="237"/>
      <c r="IRK1234" s="237"/>
      <c r="IRL1234" s="237"/>
      <c r="IRM1234" s="237"/>
      <c r="IRN1234" s="237"/>
      <c r="IRO1234" s="237"/>
      <c r="IRP1234" s="237"/>
      <c r="IRQ1234" s="237"/>
      <c r="IRR1234" s="237"/>
      <c r="IRS1234" s="237"/>
      <c r="IRT1234" s="237"/>
      <c r="IRU1234" s="237"/>
      <c r="IRV1234" s="237"/>
      <c r="IRW1234" s="237"/>
      <c r="IRX1234" s="237"/>
      <c r="IRY1234" s="237"/>
      <c r="IRZ1234" s="237"/>
      <c r="ISA1234" s="237"/>
      <c r="ISB1234" s="237"/>
      <c r="ISC1234" s="237"/>
      <c r="ISD1234" s="237"/>
      <c r="ISE1234" s="237"/>
      <c r="ISF1234" s="237"/>
      <c r="ISG1234" s="237"/>
      <c r="ISH1234" s="237"/>
      <c r="ISI1234" s="237"/>
      <c r="ISJ1234" s="237"/>
      <c r="ISK1234" s="237"/>
      <c r="ISL1234" s="237"/>
      <c r="ISM1234" s="237"/>
      <c r="ISN1234" s="237"/>
      <c r="ISO1234" s="237"/>
      <c r="ISP1234" s="237"/>
      <c r="ISQ1234" s="237"/>
      <c r="ISR1234" s="237"/>
      <c r="ISS1234" s="237"/>
      <c r="IST1234" s="237"/>
      <c r="ISU1234" s="237"/>
      <c r="ISV1234" s="237"/>
      <c r="ISW1234" s="237"/>
      <c r="ISX1234" s="237"/>
      <c r="ISY1234" s="237"/>
      <c r="ISZ1234" s="237"/>
      <c r="ITA1234" s="237"/>
      <c r="ITB1234" s="237"/>
      <c r="ITC1234" s="237"/>
      <c r="ITD1234" s="237"/>
      <c r="ITE1234" s="237"/>
      <c r="ITF1234" s="237"/>
      <c r="ITG1234" s="237"/>
      <c r="ITH1234" s="237"/>
      <c r="ITI1234" s="237"/>
      <c r="ITJ1234" s="237"/>
      <c r="ITK1234" s="237"/>
      <c r="ITL1234" s="237"/>
      <c r="ITM1234" s="237"/>
      <c r="ITN1234" s="237"/>
      <c r="ITO1234" s="237"/>
      <c r="ITP1234" s="237"/>
      <c r="ITQ1234" s="237"/>
      <c r="ITR1234" s="237"/>
      <c r="ITS1234" s="237"/>
      <c r="ITT1234" s="237"/>
      <c r="ITU1234" s="237"/>
      <c r="ITV1234" s="237"/>
      <c r="ITW1234" s="237"/>
      <c r="ITX1234" s="237"/>
      <c r="ITY1234" s="237"/>
      <c r="ITZ1234" s="237"/>
      <c r="IUA1234" s="237"/>
      <c r="IUB1234" s="237"/>
      <c r="IUC1234" s="237"/>
      <c r="IUD1234" s="237"/>
      <c r="IUE1234" s="237"/>
      <c r="IUF1234" s="237"/>
      <c r="IUG1234" s="237"/>
      <c r="IUH1234" s="237"/>
      <c r="IUI1234" s="237"/>
      <c r="IUJ1234" s="237"/>
      <c r="IUK1234" s="237"/>
      <c r="IUL1234" s="237"/>
      <c r="IUM1234" s="237"/>
      <c r="IUN1234" s="237"/>
      <c r="IUO1234" s="237"/>
      <c r="IUP1234" s="237"/>
      <c r="IUQ1234" s="237"/>
      <c r="IUR1234" s="237"/>
      <c r="IUS1234" s="237"/>
      <c r="IUT1234" s="237"/>
      <c r="IUU1234" s="237"/>
      <c r="IUV1234" s="237"/>
      <c r="IUW1234" s="237"/>
      <c r="IUX1234" s="237"/>
      <c r="IUY1234" s="237"/>
      <c r="IUZ1234" s="237"/>
      <c r="IVA1234" s="237"/>
      <c r="IVB1234" s="237"/>
      <c r="IVC1234" s="237"/>
      <c r="IVD1234" s="237"/>
      <c r="IVE1234" s="237"/>
      <c r="IVF1234" s="237"/>
      <c r="IVG1234" s="237"/>
      <c r="IVH1234" s="237"/>
      <c r="IVI1234" s="237"/>
      <c r="IVJ1234" s="237"/>
      <c r="IVK1234" s="237"/>
      <c r="IVL1234" s="237"/>
      <c r="IVM1234" s="237"/>
      <c r="IVN1234" s="237"/>
      <c r="IVO1234" s="237"/>
      <c r="IVP1234" s="237"/>
      <c r="IVQ1234" s="237"/>
      <c r="IVR1234" s="237"/>
      <c r="IVS1234" s="237"/>
      <c r="IVT1234" s="237"/>
      <c r="IVU1234" s="237"/>
      <c r="IVV1234" s="237"/>
      <c r="IVW1234" s="237"/>
      <c r="IVX1234" s="237"/>
      <c r="IVY1234" s="237"/>
      <c r="IVZ1234" s="237"/>
      <c r="IWA1234" s="237"/>
      <c r="IWB1234" s="237"/>
      <c r="IWC1234" s="237"/>
      <c r="IWD1234" s="237"/>
      <c r="IWE1234" s="237"/>
      <c r="IWF1234" s="237"/>
      <c r="IWG1234" s="237"/>
      <c r="IWH1234" s="237"/>
      <c r="IWI1234" s="237"/>
      <c r="IWJ1234" s="237"/>
      <c r="IWK1234" s="237"/>
      <c r="IWL1234" s="237"/>
      <c r="IWM1234" s="237"/>
      <c r="IWN1234" s="237"/>
      <c r="IWO1234" s="237"/>
      <c r="IWP1234" s="237"/>
      <c r="IWQ1234" s="237"/>
      <c r="IWR1234" s="237"/>
      <c r="IWS1234" s="237"/>
      <c r="IWT1234" s="237"/>
      <c r="IWU1234" s="237"/>
      <c r="IWV1234" s="237"/>
      <c r="IWW1234" s="237"/>
      <c r="IWX1234" s="237"/>
      <c r="IWY1234" s="237"/>
      <c r="IWZ1234" s="237"/>
      <c r="IXA1234" s="237"/>
      <c r="IXB1234" s="237"/>
      <c r="IXC1234" s="237"/>
      <c r="IXD1234" s="237"/>
      <c r="IXE1234" s="237"/>
      <c r="IXF1234" s="237"/>
      <c r="IXG1234" s="237"/>
      <c r="IXH1234" s="237"/>
      <c r="IXI1234" s="237"/>
      <c r="IXJ1234" s="237"/>
      <c r="IXK1234" s="237"/>
      <c r="IXL1234" s="237"/>
      <c r="IXM1234" s="237"/>
      <c r="IXN1234" s="237"/>
      <c r="IXO1234" s="237"/>
      <c r="IXP1234" s="237"/>
      <c r="IXQ1234" s="237"/>
      <c r="IXR1234" s="237"/>
      <c r="IXS1234" s="237"/>
      <c r="IXT1234" s="237"/>
      <c r="IXU1234" s="237"/>
      <c r="IXV1234" s="237"/>
      <c r="IXW1234" s="237"/>
      <c r="IXX1234" s="237"/>
      <c r="IXY1234" s="237"/>
      <c r="IXZ1234" s="237"/>
      <c r="IYA1234" s="237"/>
      <c r="IYB1234" s="237"/>
      <c r="IYC1234" s="237"/>
      <c r="IYD1234" s="237"/>
      <c r="IYE1234" s="237"/>
      <c r="IYF1234" s="237"/>
      <c r="IYG1234" s="237"/>
      <c r="IYH1234" s="237"/>
      <c r="IYI1234" s="237"/>
      <c r="IYJ1234" s="237"/>
      <c r="IYK1234" s="237"/>
      <c r="IYL1234" s="237"/>
      <c r="IYM1234" s="237"/>
      <c r="IYN1234" s="237"/>
      <c r="IYO1234" s="237"/>
      <c r="IYP1234" s="237"/>
      <c r="IYQ1234" s="237"/>
      <c r="IYR1234" s="237"/>
      <c r="IYS1234" s="237"/>
      <c r="IYT1234" s="237"/>
      <c r="IYU1234" s="237"/>
      <c r="IYV1234" s="237"/>
      <c r="IYW1234" s="237"/>
      <c r="IYX1234" s="237"/>
      <c r="IYY1234" s="237"/>
      <c r="IYZ1234" s="237"/>
      <c r="IZA1234" s="237"/>
      <c r="IZB1234" s="237"/>
      <c r="IZC1234" s="237"/>
      <c r="IZD1234" s="237"/>
      <c r="IZE1234" s="237"/>
      <c r="IZF1234" s="237"/>
      <c r="IZG1234" s="237"/>
      <c r="IZH1234" s="237"/>
      <c r="IZI1234" s="237"/>
      <c r="IZJ1234" s="237"/>
      <c r="IZK1234" s="237"/>
      <c r="IZL1234" s="237"/>
      <c r="IZM1234" s="237"/>
      <c r="IZN1234" s="237"/>
      <c r="IZO1234" s="237"/>
      <c r="IZP1234" s="237"/>
      <c r="IZQ1234" s="237"/>
      <c r="IZR1234" s="237"/>
      <c r="IZS1234" s="237"/>
      <c r="IZT1234" s="237"/>
      <c r="IZU1234" s="237"/>
      <c r="IZV1234" s="237"/>
      <c r="IZW1234" s="237"/>
      <c r="IZX1234" s="237"/>
      <c r="IZY1234" s="237"/>
      <c r="IZZ1234" s="237"/>
      <c r="JAA1234" s="237"/>
      <c r="JAB1234" s="237"/>
      <c r="JAC1234" s="237"/>
      <c r="JAD1234" s="237"/>
      <c r="JAE1234" s="237"/>
      <c r="JAF1234" s="237"/>
      <c r="JAG1234" s="237"/>
      <c r="JAH1234" s="237"/>
      <c r="JAI1234" s="237"/>
      <c r="JAJ1234" s="237"/>
      <c r="JAK1234" s="237"/>
      <c r="JAL1234" s="237"/>
      <c r="JAM1234" s="237"/>
      <c r="JAN1234" s="237"/>
      <c r="JAO1234" s="237"/>
      <c r="JAP1234" s="237"/>
      <c r="JAQ1234" s="237"/>
      <c r="JAR1234" s="237"/>
      <c r="JAS1234" s="237"/>
      <c r="JAT1234" s="237"/>
      <c r="JAU1234" s="237"/>
      <c r="JAV1234" s="237"/>
      <c r="JAW1234" s="237"/>
      <c r="JAX1234" s="237"/>
      <c r="JAY1234" s="237"/>
      <c r="JAZ1234" s="237"/>
      <c r="JBA1234" s="237"/>
      <c r="JBB1234" s="237"/>
      <c r="JBC1234" s="237"/>
      <c r="JBD1234" s="237"/>
      <c r="JBE1234" s="237"/>
      <c r="JBF1234" s="237"/>
      <c r="JBG1234" s="237"/>
      <c r="JBH1234" s="237"/>
      <c r="JBI1234" s="237"/>
      <c r="JBJ1234" s="237"/>
      <c r="JBK1234" s="237"/>
      <c r="JBL1234" s="237"/>
      <c r="JBM1234" s="237"/>
      <c r="JBN1234" s="237"/>
      <c r="JBO1234" s="237"/>
      <c r="JBP1234" s="237"/>
      <c r="JBQ1234" s="237"/>
      <c r="JBR1234" s="237"/>
      <c r="JBS1234" s="237"/>
      <c r="JBT1234" s="237"/>
      <c r="JBU1234" s="237"/>
      <c r="JBV1234" s="237"/>
      <c r="JBW1234" s="237"/>
      <c r="JBX1234" s="237"/>
      <c r="JBY1234" s="237"/>
      <c r="JBZ1234" s="237"/>
      <c r="JCA1234" s="237"/>
      <c r="JCB1234" s="237"/>
      <c r="JCC1234" s="237"/>
      <c r="JCD1234" s="237"/>
      <c r="JCE1234" s="237"/>
      <c r="JCF1234" s="237"/>
      <c r="JCG1234" s="237"/>
      <c r="JCH1234" s="237"/>
      <c r="JCI1234" s="237"/>
      <c r="JCJ1234" s="237"/>
      <c r="JCK1234" s="237"/>
      <c r="JCL1234" s="237"/>
      <c r="JCM1234" s="237"/>
      <c r="JCN1234" s="237"/>
      <c r="JCO1234" s="237"/>
      <c r="JCP1234" s="237"/>
      <c r="JCQ1234" s="237"/>
      <c r="JCR1234" s="237"/>
      <c r="JCS1234" s="237"/>
      <c r="JCT1234" s="237"/>
      <c r="JCU1234" s="237"/>
      <c r="JCV1234" s="237"/>
      <c r="JCW1234" s="237"/>
      <c r="JCX1234" s="237"/>
      <c r="JCY1234" s="237"/>
      <c r="JCZ1234" s="237"/>
      <c r="JDA1234" s="237"/>
      <c r="JDB1234" s="237"/>
      <c r="JDC1234" s="237"/>
      <c r="JDD1234" s="237"/>
      <c r="JDE1234" s="237"/>
      <c r="JDF1234" s="237"/>
      <c r="JDG1234" s="237"/>
      <c r="JDH1234" s="237"/>
      <c r="JDI1234" s="237"/>
      <c r="JDJ1234" s="237"/>
      <c r="JDK1234" s="237"/>
      <c r="JDL1234" s="237"/>
      <c r="JDM1234" s="237"/>
      <c r="JDN1234" s="237"/>
      <c r="JDO1234" s="237"/>
      <c r="JDP1234" s="237"/>
      <c r="JDQ1234" s="237"/>
      <c r="JDR1234" s="237"/>
      <c r="JDS1234" s="237"/>
      <c r="JDT1234" s="237"/>
      <c r="JDU1234" s="237"/>
      <c r="JDV1234" s="237"/>
      <c r="JDW1234" s="237"/>
      <c r="JDX1234" s="237"/>
      <c r="JDY1234" s="237"/>
      <c r="JDZ1234" s="237"/>
      <c r="JEA1234" s="237"/>
      <c r="JEB1234" s="237"/>
      <c r="JEC1234" s="237"/>
      <c r="JED1234" s="237"/>
      <c r="JEE1234" s="237"/>
      <c r="JEF1234" s="237"/>
      <c r="JEG1234" s="237"/>
      <c r="JEH1234" s="237"/>
      <c r="JEI1234" s="237"/>
      <c r="JEJ1234" s="237"/>
      <c r="JEK1234" s="237"/>
      <c r="JEL1234" s="237"/>
      <c r="JEM1234" s="237"/>
      <c r="JEN1234" s="237"/>
      <c r="JEO1234" s="237"/>
      <c r="JEP1234" s="237"/>
      <c r="JEQ1234" s="237"/>
      <c r="JER1234" s="237"/>
      <c r="JES1234" s="237"/>
      <c r="JET1234" s="237"/>
      <c r="JEU1234" s="237"/>
      <c r="JEV1234" s="237"/>
      <c r="JEW1234" s="237"/>
      <c r="JEX1234" s="237"/>
      <c r="JEY1234" s="237"/>
      <c r="JEZ1234" s="237"/>
      <c r="JFA1234" s="237"/>
      <c r="JFB1234" s="237"/>
      <c r="JFC1234" s="237"/>
      <c r="JFD1234" s="237"/>
      <c r="JFE1234" s="237"/>
      <c r="JFF1234" s="237"/>
      <c r="JFG1234" s="237"/>
      <c r="JFH1234" s="237"/>
      <c r="JFI1234" s="237"/>
      <c r="JFJ1234" s="237"/>
      <c r="JFK1234" s="237"/>
      <c r="JFL1234" s="237"/>
      <c r="JFM1234" s="237"/>
      <c r="JFN1234" s="237"/>
      <c r="JFO1234" s="237"/>
      <c r="JFP1234" s="237"/>
      <c r="JFQ1234" s="237"/>
      <c r="JFR1234" s="237"/>
      <c r="JFS1234" s="237"/>
      <c r="JFT1234" s="237"/>
      <c r="JFU1234" s="237"/>
      <c r="JFV1234" s="237"/>
      <c r="JFW1234" s="237"/>
      <c r="JFX1234" s="237"/>
      <c r="JFY1234" s="237"/>
      <c r="JFZ1234" s="237"/>
      <c r="JGA1234" s="237"/>
      <c r="JGB1234" s="237"/>
      <c r="JGC1234" s="237"/>
      <c r="JGD1234" s="237"/>
      <c r="JGE1234" s="237"/>
      <c r="JGF1234" s="237"/>
      <c r="JGG1234" s="237"/>
      <c r="JGH1234" s="237"/>
      <c r="JGI1234" s="237"/>
      <c r="JGJ1234" s="237"/>
      <c r="JGK1234" s="237"/>
      <c r="JGL1234" s="237"/>
      <c r="JGM1234" s="237"/>
      <c r="JGN1234" s="237"/>
      <c r="JGO1234" s="237"/>
      <c r="JGP1234" s="237"/>
      <c r="JGQ1234" s="237"/>
      <c r="JGR1234" s="237"/>
      <c r="JGS1234" s="237"/>
      <c r="JGT1234" s="237"/>
      <c r="JGU1234" s="237"/>
      <c r="JGV1234" s="237"/>
      <c r="JGW1234" s="237"/>
      <c r="JGX1234" s="237"/>
      <c r="JGY1234" s="237"/>
      <c r="JGZ1234" s="237"/>
      <c r="JHA1234" s="237"/>
      <c r="JHB1234" s="237"/>
      <c r="JHC1234" s="237"/>
      <c r="JHD1234" s="237"/>
      <c r="JHE1234" s="237"/>
      <c r="JHF1234" s="237"/>
      <c r="JHG1234" s="237"/>
      <c r="JHH1234" s="237"/>
      <c r="JHI1234" s="237"/>
      <c r="JHJ1234" s="237"/>
      <c r="JHK1234" s="237"/>
      <c r="JHL1234" s="237"/>
      <c r="JHM1234" s="237"/>
      <c r="JHN1234" s="237"/>
      <c r="JHO1234" s="237"/>
      <c r="JHP1234" s="237"/>
      <c r="JHQ1234" s="237"/>
      <c r="JHR1234" s="237"/>
      <c r="JHS1234" s="237"/>
      <c r="JHT1234" s="237"/>
      <c r="JHU1234" s="237"/>
      <c r="JHV1234" s="237"/>
      <c r="JHW1234" s="237"/>
      <c r="JHX1234" s="237"/>
      <c r="JHY1234" s="237"/>
      <c r="JHZ1234" s="237"/>
      <c r="JIA1234" s="237"/>
      <c r="JIB1234" s="237"/>
      <c r="JIC1234" s="237"/>
      <c r="JID1234" s="237"/>
      <c r="JIE1234" s="237"/>
      <c r="JIF1234" s="237"/>
      <c r="JIG1234" s="237"/>
      <c r="JIH1234" s="237"/>
      <c r="JII1234" s="237"/>
      <c r="JIJ1234" s="237"/>
      <c r="JIK1234" s="237"/>
      <c r="JIL1234" s="237"/>
      <c r="JIM1234" s="237"/>
      <c r="JIN1234" s="237"/>
      <c r="JIO1234" s="237"/>
      <c r="JIP1234" s="237"/>
      <c r="JIQ1234" s="237"/>
      <c r="JIR1234" s="237"/>
      <c r="JIS1234" s="237"/>
      <c r="JIT1234" s="237"/>
      <c r="JIU1234" s="237"/>
      <c r="JIV1234" s="237"/>
      <c r="JIW1234" s="237"/>
      <c r="JIX1234" s="237"/>
      <c r="JIY1234" s="237"/>
      <c r="JIZ1234" s="237"/>
      <c r="JJA1234" s="237"/>
      <c r="JJB1234" s="237"/>
      <c r="JJC1234" s="237"/>
      <c r="JJD1234" s="237"/>
      <c r="JJE1234" s="237"/>
      <c r="JJF1234" s="237"/>
      <c r="JJG1234" s="237"/>
      <c r="JJH1234" s="237"/>
      <c r="JJI1234" s="237"/>
      <c r="JJJ1234" s="237"/>
      <c r="JJK1234" s="237"/>
      <c r="JJL1234" s="237"/>
      <c r="JJM1234" s="237"/>
      <c r="JJN1234" s="237"/>
      <c r="JJO1234" s="237"/>
      <c r="JJP1234" s="237"/>
      <c r="JJQ1234" s="237"/>
      <c r="JJR1234" s="237"/>
      <c r="JJS1234" s="237"/>
      <c r="JJT1234" s="237"/>
      <c r="JJU1234" s="237"/>
      <c r="JJV1234" s="237"/>
      <c r="JJW1234" s="237"/>
      <c r="JJX1234" s="237"/>
      <c r="JJY1234" s="237"/>
      <c r="JJZ1234" s="237"/>
      <c r="JKA1234" s="237"/>
      <c r="JKB1234" s="237"/>
      <c r="JKC1234" s="237"/>
      <c r="JKD1234" s="237"/>
      <c r="JKE1234" s="237"/>
      <c r="JKF1234" s="237"/>
      <c r="JKG1234" s="237"/>
      <c r="JKH1234" s="237"/>
      <c r="JKI1234" s="237"/>
      <c r="JKJ1234" s="237"/>
      <c r="JKK1234" s="237"/>
      <c r="JKL1234" s="237"/>
      <c r="JKM1234" s="237"/>
      <c r="JKN1234" s="237"/>
      <c r="JKO1234" s="237"/>
      <c r="JKP1234" s="237"/>
      <c r="JKQ1234" s="237"/>
      <c r="JKR1234" s="237"/>
      <c r="JKS1234" s="237"/>
      <c r="JKT1234" s="237"/>
      <c r="JKU1234" s="237"/>
      <c r="JKV1234" s="237"/>
      <c r="JKW1234" s="237"/>
      <c r="JKX1234" s="237"/>
      <c r="JKY1234" s="237"/>
      <c r="JKZ1234" s="237"/>
      <c r="JLA1234" s="237"/>
      <c r="JLB1234" s="237"/>
      <c r="JLC1234" s="237"/>
      <c r="JLD1234" s="237"/>
      <c r="JLE1234" s="237"/>
      <c r="JLF1234" s="237"/>
      <c r="JLG1234" s="237"/>
      <c r="JLH1234" s="237"/>
      <c r="JLI1234" s="237"/>
      <c r="JLJ1234" s="237"/>
      <c r="JLK1234" s="237"/>
      <c r="JLL1234" s="237"/>
      <c r="JLM1234" s="237"/>
      <c r="JLN1234" s="237"/>
      <c r="JLO1234" s="237"/>
      <c r="JLP1234" s="237"/>
      <c r="JLQ1234" s="237"/>
      <c r="JLR1234" s="237"/>
      <c r="JLS1234" s="237"/>
      <c r="JLT1234" s="237"/>
      <c r="JLU1234" s="237"/>
      <c r="JLV1234" s="237"/>
      <c r="JLW1234" s="237"/>
      <c r="JLX1234" s="237"/>
      <c r="JLY1234" s="237"/>
      <c r="JLZ1234" s="237"/>
      <c r="JMA1234" s="237"/>
      <c r="JMB1234" s="237"/>
      <c r="JMC1234" s="237"/>
      <c r="JMD1234" s="237"/>
      <c r="JME1234" s="237"/>
      <c r="JMF1234" s="237"/>
      <c r="JMG1234" s="237"/>
      <c r="JMH1234" s="237"/>
      <c r="JMI1234" s="237"/>
      <c r="JMJ1234" s="237"/>
      <c r="JMK1234" s="237"/>
      <c r="JML1234" s="237"/>
      <c r="JMM1234" s="237"/>
      <c r="JMN1234" s="237"/>
      <c r="JMO1234" s="237"/>
      <c r="JMP1234" s="237"/>
      <c r="JMQ1234" s="237"/>
      <c r="JMR1234" s="237"/>
      <c r="JMS1234" s="237"/>
      <c r="JMT1234" s="237"/>
      <c r="JMU1234" s="237"/>
      <c r="JMV1234" s="237"/>
      <c r="JMW1234" s="237"/>
      <c r="JMX1234" s="237"/>
      <c r="JMY1234" s="237"/>
      <c r="JMZ1234" s="237"/>
      <c r="JNA1234" s="237"/>
      <c r="JNB1234" s="237"/>
      <c r="JNC1234" s="237"/>
      <c r="JND1234" s="237"/>
      <c r="JNE1234" s="237"/>
      <c r="JNF1234" s="237"/>
      <c r="JNG1234" s="237"/>
      <c r="JNH1234" s="237"/>
      <c r="JNI1234" s="237"/>
      <c r="JNJ1234" s="237"/>
      <c r="JNK1234" s="237"/>
      <c r="JNL1234" s="237"/>
      <c r="JNM1234" s="237"/>
      <c r="JNN1234" s="237"/>
      <c r="JNO1234" s="237"/>
      <c r="JNP1234" s="237"/>
      <c r="JNQ1234" s="237"/>
      <c r="JNR1234" s="237"/>
      <c r="JNS1234" s="237"/>
      <c r="JNT1234" s="237"/>
      <c r="JNU1234" s="237"/>
      <c r="JNV1234" s="237"/>
      <c r="JNW1234" s="237"/>
      <c r="JNX1234" s="237"/>
      <c r="JNY1234" s="237"/>
      <c r="JNZ1234" s="237"/>
      <c r="JOA1234" s="237"/>
      <c r="JOB1234" s="237"/>
      <c r="JOC1234" s="237"/>
      <c r="JOD1234" s="237"/>
      <c r="JOE1234" s="237"/>
      <c r="JOF1234" s="237"/>
      <c r="JOG1234" s="237"/>
      <c r="JOH1234" s="237"/>
      <c r="JOI1234" s="237"/>
      <c r="JOJ1234" s="237"/>
      <c r="JOK1234" s="237"/>
      <c r="JOL1234" s="237"/>
      <c r="JOM1234" s="237"/>
      <c r="JON1234" s="237"/>
      <c r="JOO1234" s="237"/>
      <c r="JOP1234" s="237"/>
      <c r="JOQ1234" s="237"/>
      <c r="JOR1234" s="237"/>
      <c r="JOS1234" s="237"/>
      <c r="JOT1234" s="237"/>
      <c r="JOU1234" s="237"/>
      <c r="JOV1234" s="237"/>
      <c r="JOW1234" s="237"/>
      <c r="JOX1234" s="237"/>
      <c r="JOY1234" s="237"/>
      <c r="JOZ1234" s="237"/>
      <c r="JPA1234" s="237"/>
      <c r="JPB1234" s="237"/>
      <c r="JPC1234" s="237"/>
      <c r="JPD1234" s="237"/>
      <c r="JPE1234" s="237"/>
      <c r="JPF1234" s="237"/>
      <c r="JPG1234" s="237"/>
      <c r="JPH1234" s="237"/>
      <c r="JPI1234" s="237"/>
      <c r="JPJ1234" s="237"/>
      <c r="JPK1234" s="237"/>
      <c r="JPL1234" s="237"/>
      <c r="JPM1234" s="237"/>
      <c r="JPN1234" s="237"/>
      <c r="JPO1234" s="237"/>
      <c r="JPP1234" s="237"/>
      <c r="JPQ1234" s="237"/>
      <c r="JPR1234" s="237"/>
      <c r="JPS1234" s="237"/>
      <c r="JPT1234" s="237"/>
      <c r="JPU1234" s="237"/>
      <c r="JPV1234" s="237"/>
      <c r="JPW1234" s="237"/>
      <c r="JPX1234" s="237"/>
      <c r="JPY1234" s="237"/>
      <c r="JPZ1234" s="237"/>
      <c r="JQA1234" s="237"/>
      <c r="JQB1234" s="237"/>
      <c r="JQC1234" s="237"/>
      <c r="JQD1234" s="237"/>
      <c r="JQE1234" s="237"/>
      <c r="JQF1234" s="237"/>
      <c r="JQG1234" s="237"/>
      <c r="JQH1234" s="237"/>
      <c r="JQI1234" s="237"/>
      <c r="JQJ1234" s="237"/>
      <c r="JQK1234" s="237"/>
      <c r="JQL1234" s="237"/>
      <c r="JQM1234" s="237"/>
      <c r="JQN1234" s="237"/>
      <c r="JQO1234" s="237"/>
      <c r="JQP1234" s="237"/>
      <c r="JQQ1234" s="237"/>
      <c r="JQR1234" s="237"/>
      <c r="JQS1234" s="237"/>
      <c r="JQT1234" s="237"/>
      <c r="JQU1234" s="237"/>
      <c r="JQV1234" s="237"/>
      <c r="JQW1234" s="237"/>
      <c r="JQX1234" s="237"/>
      <c r="JQY1234" s="237"/>
      <c r="JQZ1234" s="237"/>
      <c r="JRA1234" s="237"/>
      <c r="JRB1234" s="237"/>
      <c r="JRC1234" s="237"/>
      <c r="JRD1234" s="237"/>
      <c r="JRE1234" s="237"/>
      <c r="JRF1234" s="237"/>
      <c r="JRG1234" s="237"/>
      <c r="JRH1234" s="237"/>
      <c r="JRI1234" s="237"/>
      <c r="JRJ1234" s="237"/>
      <c r="JRK1234" s="237"/>
      <c r="JRL1234" s="237"/>
      <c r="JRM1234" s="237"/>
      <c r="JRN1234" s="237"/>
      <c r="JRO1234" s="237"/>
      <c r="JRP1234" s="237"/>
      <c r="JRQ1234" s="237"/>
      <c r="JRR1234" s="237"/>
      <c r="JRS1234" s="237"/>
      <c r="JRT1234" s="237"/>
      <c r="JRU1234" s="237"/>
      <c r="JRV1234" s="237"/>
      <c r="JRW1234" s="237"/>
      <c r="JRX1234" s="237"/>
      <c r="JRY1234" s="237"/>
      <c r="JRZ1234" s="237"/>
      <c r="JSA1234" s="237"/>
      <c r="JSB1234" s="237"/>
      <c r="JSC1234" s="237"/>
      <c r="JSD1234" s="237"/>
      <c r="JSE1234" s="237"/>
      <c r="JSF1234" s="237"/>
      <c r="JSG1234" s="237"/>
      <c r="JSH1234" s="237"/>
      <c r="JSI1234" s="237"/>
      <c r="JSJ1234" s="237"/>
      <c r="JSK1234" s="237"/>
      <c r="JSL1234" s="237"/>
      <c r="JSM1234" s="237"/>
      <c r="JSN1234" s="237"/>
      <c r="JSO1234" s="237"/>
      <c r="JSP1234" s="237"/>
      <c r="JSQ1234" s="237"/>
      <c r="JSR1234" s="237"/>
      <c r="JSS1234" s="237"/>
      <c r="JST1234" s="237"/>
      <c r="JSU1234" s="237"/>
      <c r="JSV1234" s="237"/>
      <c r="JSW1234" s="237"/>
      <c r="JSX1234" s="237"/>
      <c r="JSY1234" s="237"/>
      <c r="JSZ1234" s="237"/>
      <c r="JTA1234" s="237"/>
      <c r="JTB1234" s="237"/>
      <c r="JTC1234" s="237"/>
      <c r="JTD1234" s="237"/>
      <c r="JTE1234" s="237"/>
      <c r="JTF1234" s="237"/>
      <c r="JTG1234" s="237"/>
      <c r="JTH1234" s="237"/>
      <c r="JTI1234" s="237"/>
      <c r="JTJ1234" s="237"/>
      <c r="JTK1234" s="237"/>
      <c r="JTL1234" s="237"/>
      <c r="JTM1234" s="237"/>
      <c r="JTN1234" s="237"/>
      <c r="JTO1234" s="237"/>
      <c r="JTP1234" s="237"/>
      <c r="JTQ1234" s="237"/>
      <c r="JTR1234" s="237"/>
      <c r="JTS1234" s="237"/>
      <c r="JTT1234" s="237"/>
      <c r="JTU1234" s="237"/>
      <c r="JTV1234" s="237"/>
      <c r="JTW1234" s="237"/>
      <c r="JTX1234" s="237"/>
      <c r="JTY1234" s="237"/>
      <c r="JTZ1234" s="237"/>
      <c r="JUA1234" s="237"/>
      <c r="JUB1234" s="237"/>
      <c r="JUC1234" s="237"/>
      <c r="JUD1234" s="237"/>
      <c r="JUE1234" s="237"/>
      <c r="JUF1234" s="237"/>
      <c r="JUG1234" s="237"/>
      <c r="JUH1234" s="237"/>
      <c r="JUI1234" s="237"/>
      <c r="JUJ1234" s="237"/>
      <c r="JUK1234" s="237"/>
      <c r="JUL1234" s="237"/>
      <c r="JUM1234" s="237"/>
      <c r="JUN1234" s="237"/>
      <c r="JUO1234" s="237"/>
      <c r="JUP1234" s="237"/>
      <c r="JUQ1234" s="237"/>
      <c r="JUR1234" s="237"/>
      <c r="JUS1234" s="237"/>
      <c r="JUT1234" s="237"/>
      <c r="JUU1234" s="237"/>
      <c r="JUV1234" s="237"/>
      <c r="JUW1234" s="237"/>
      <c r="JUX1234" s="237"/>
      <c r="JUY1234" s="237"/>
      <c r="JUZ1234" s="237"/>
      <c r="JVA1234" s="237"/>
      <c r="JVB1234" s="237"/>
      <c r="JVC1234" s="237"/>
      <c r="JVD1234" s="237"/>
      <c r="JVE1234" s="237"/>
      <c r="JVF1234" s="237"/>
      <c r="JVG1234" s="237"/>
      <c r="JVH1234" s="237"/>
      <c r="JVI1234" s="237"/>
      <c r="JVJ1234" s="237"/>
      <c r="JVK1234" s="237"/>
      <c r="JVL1234" s="237"/>
      <c r="JVM1234" s="237"/>
      <c r="JVN1234" s="237"/>
      <c r="JVO1234" s="237"/>
      <c r="JVP1234" s="237"/>
      <c r="JVQ1234" s="237"/>
      <c r="JVR1234" s="237"/>
      <c r="JVS1234" s="237"/>
      <c r="JVT1234" s="237"/>
      <c r="JVU1234" s="237"/>
      <c r="JVV1234" s="237"/>
      <c r="JVW1234" s="237"/>
      <c r="JVX1234" s="237"/>
      <c r="JVY1234" s="237"/>
      <c r="JVZ1234" s="237"/>
      <c r="JWA1234" s="237"/>
      <c r="JWB1234" s="237"/>
      <c r="JWC1234" s="237"/>
      <c r="JWD1234" s="237"/>
      <c r="JWE1234" s="237"/>
      <c r="JWF1234" s="237"/>
      <c r="JWG1234" s="237"/>
      <c r="JWH1234" s="237"/>
      <c r="JWI1234" s="237"/>
      <c r="JWJ1234" s="237"/>
      <c r="JWK1234" s="237"/>
      <c r="JWL1234" s="237"/>
      <c r="JWM1234" s="237"/>
      <c r="JWN1234" s="237"/>
      <c r="JWO1234" s="237"/>
      <c r="JWP1234" s="237"/>
      <c r="JWQ1234" s="237"/>
      <c r="JWR1234" s="237"/>
      <c r="JWS1234" s="237"/>
      <c r="JWT1234" s="237"/>
      <c r="JWU1234" s="237"/>
      <c r="JWV1234" s="237"/>
      <c r="JWW1234" s="237"/>
      <c r="JWX1234" s="237"/>
      <c r="JWY1234" s="237"/>
      <c r="JWZ1234" s="237"/>
      <c r="JXA1234" s="237"/>
      <c r="JXB1234" s="237"/>
      <c r="JXC1234" s="237"/>
      <c r="JXD1234" s="237"/>
      <c r="JXE1234" s="237"/>
      <c r="JXF1234" s="237"/>
      <c r="JXG1234" s="237"/>
      <c r="JXH1234" s="237"/>
      <c r="JXI1234" s="237"/>
      <c r="JXJ1234" s="237"/>
      <c r="JXK1234" s="237"/>
      <c r="JXL1234" s="237"/>
      <c r="JXM1234" s="237"/>
      <c r="JXN1234" s="237"/>
      <c r="JXO1234" s="237"/>
      <c r="JXP1234" s="237"/>
      <c r="JXQ1234" s="237"/>
      <c r="JXR1234" s="237"/>
      <c r="JXS1234" s="237"/>
      <c r="JXT1234" s="237"/>
      <c r="JXU1234" s="237"/>
      <c r="JXV1234" s="237"/>
      <c r="JXW1234" s="237"/>
      <c r="JXX1234" s="237"/>
      <c r="JXY1234" s="237"/>
      <c r="JXZ1234" s="237"/>
      <c r="JYA1234" s="237"/>
      <c r="JYB1234" s="237"/>
      <c r="JYC1234" s="237"/>
      <c r="JYD1234" s="237"/>
      <c r="JYE1234" s="237"/>
      <c r="JYF1234" s="237"/>
      <c r="JYG1234" s="237"/>
      <c r="JYH1234" s="237"/>
      <c r="JYI1234" s="237"/>
      <c r="JYJ1234" s="237"/>
      <c r="JYK1234" s="237"/>
      <c r="JYL1234" s="237"/>
      <c r="JYM1234" s="237"/>
      <c r="JYN1234" s="237"/>
      <c r="JYO1234" s="237"/>
      <c r="JYP1234" s="237"/>
      <c r="JYQ1234" s="237"/>
      <c r="JYR1234" s="237"/>
      <c r="JYS1234" s="237"/>
      <c r="JYT1234" s="237"/>
      <c r="JYU1234" s="237"/>
      <c r="JYV1234" s="237"/>
      <c r="JYW1234" s="237"/>
      <c r="JYX1234" s="237"/>
      <c r="JYY1234" s="237"/>
      <c r="JYZ1234" s="237"/>
      <c r="JZA1234" s="237"/>
      <c r="JZB1234" s="237"/>
      <c r="JZC1234" s="237"/>
      <c r="JZD1234" s="237"/>
      <c r="JZE1234" s="237"/>
      <c r="JZF1234" s="237"/>
      <c r="JZG1234" s="237"/>
      <c r="JZH1234" s="237"/>
      <c r="JZI1234" s="237"/>
      <c r="JZJ1234" s="237"/>
      <c r="JZK1234" s="237"/>
      <c r="JZL1234" s="237"/>
      <c r="JZM1234" s="237"/>
      <c r="JZN1234" s="237"/>
      <c r="JZO1234" s="237"/>
      <c r="JZP1234" s="237"/>
      <c r="JZQ1234" s="237"/>
      <c r="JZR1234" s="237"/>
      <c r="JZS1234" s="237"/>
      <c r="JZT1234" s="237"/>
      <c r="JZU1234" s="237"/>
      <c r="JZV1234" s="237"/>
      <c r="JZW1234" s="237"/>
      <c r="JZX1234" s="237"/>
      <c r="JZY1234" s="237"/>
      <c r="JZZ1234" s="237"/>
      <c r="KAA1234" s="237"/>
      <c r="KAB1234" s="237"/>
      <c r="KAC1234" s="237"/>
      <c r="KAD1234" s="237"/>
      <c r="KAE1234" s="237"/>
      <c r="KAF1234" s="237"/>
      <c r="KAG1234" s="237"/>
      <c r="KAH1234" s="237"/>
      <c r="KAI1234" s="237"/>
      <c r="KAJ1234" s="237"/>
      <c r="KAK1234" s="237"/>
      <c r="KAL1234" s="237"/>
      <c r="KAM1234" s="237"/>
      <c r="KAN1234" s="237"/>
      <c r="KAO1234" s="237"/>
      <c r="KAP1234" s="237"/>
      <c r="KAQ1234" s="237"/>
      <c r="KAR1234" s="237"/>
      <c r="KAS1234" s="237"/>
      <c r="KAT1234" s="237"/>
      <c r="KAU1234" s="237"/>
      <c r="KAV1234" s="237"/>
      <c r="KAW1234" s="237"/>
      <c r="KAX1234" s="237"/>
      <c r="KAY1234" s="237"/>
      <c r="KAZ1234" s="237"/>
      <c r="KBA1234" s="237"/>
      <c r="KBB1234" s="237"/>
      <c r="KBC1234" s="237"/>
      <c r="KBD1234" s="237"/>
      <c r="KBE1234" s="237"/>
      <c r="KBF1234" s="237"/>
      <c r="KBG1234" s="237"/>
      <c r="KBH1234" s="237"/>
      <c r="KBI1234" s="237"/>
      <c r="KBJ1234" s="237"/>
      <c r="KBK1234" s="237"/>
      <c r="KBL1234" s="237"/>
      <c r="KBM1234" s="237"/>
      <c r="KBN1234" s="237"/>
      <c r="KBO1234" s="237"/>
      <c r="KBP1234" s="237"/>
      <c r="KBQ1234" s="237"/>
      <c r="KBR1234" s="237"/>
      <c r="KBS1234" s="237"/>
      <c r="KBT1234" s="237"/>
      <c r="KBU1234" s="237"/>
      <c r="KBV1234" s="237"/>
      <c r="KBW1234" s="237"/>
      <c r="KBX1234" s="237"/>
      <c r="KBY1234" s="237"/>
      <c r="KBZ1234" s="237"/>
      <c r="KCA1234" s="237"/>
      <c r="KCB1234" s="237"/>
      <c r="KCC1234" s="237"/>
      <c r="KCD1234" s="237"/>
      <c r="KCE1234" s="237"/>
      <c r="KCF1234" s="237"/>
      <c r="KCG1234" s="237"/>
      <c r="KCH1234" s="237"/>
      <c r="KCI1234" s="237"/>
      <c r="KCJ1234" s="237"/>
      <c r="KCK1234" s="237"/>
      <c r="KCL1234" s="237"/>
      <c r="KCM1234" s="237"/>
      <c r="KCN1234" s="237"/>
      <c r="KCO1234" s="237"/>
      <c r="KCP1234" s="237"/>
      <c r="KCQ1234" s="237"/>
      <c r="KCR1234" s="237"/>
      <c r="KCS1234" s="237"/>
      <c r="KCT1234" s="237"/>
      <c r="KCU1234" s="237"/>
      <c r="KCV1234" s="237"/>
      <c r="KCW1234" s="237"/>
      <c r="KCX1234" s="237"/>
      <c r="KCY1234" s="237"/>
      <c r="KCZ1234" s="237"/>
      <c r="KDA1234" s="237"/>
      <c r="KDB1234" s="237"/>
      <c r="KDC1234" s="237"/>
      <c r="KDD1234" s="237"/>
      <c r="KDE1234" s="237"/>
      <c r="KDF1234" s="237"/>
      <c r="KDG1234" s="237"/>
      <c r="KDH1234" s="237"/>
      <c r="KDI1234" s="237"/>
      <c r="KDJ1234" s="237"/>
      <c r="KDK1234" s="237"/>
      <c r="KDL1234" s="237"/>
      <c r="KDM1234" s="237"/>
      <c r="KDN1234" s="237"/>
      <c r="KDO1234" s="237"/>
      <c r="KDP1234" s="237"/>
      <c r="KDQ1234" s="237"/>
      <c r="KDR1234" s="237"/>
      <c r="KDS1234" s="237"/>
      <c r="KDT1234" s="237"/>
      <c r="KDU1234" s="237"/>
      <c r="KDV1234" s="237"/>
      <c r="KDW1234" s="237"/>
      <c r="KDX1234" s="237"/>
      <c r="KDY1234" s="237"/>
      <c r="KDZ1234" s="237"/>
      <c r="KEA1234" s="237"/>
      <c r="KEB1234" s="237"/>
      <c r="KEC1234" s="237"/>
      <c r="KED1234" s="237"/>
      <c r="KEE1234" s="237"/>
      <c r="KEF1234" s="237"/>
      <c r="KEG1234" s="237"/>
      <c r="KEH1234" s="237"/>
      <c r="KEI1234" s="237"/>
      <c r="KEJ1234" s="237"/>
      <c r="KEK1234" s="237"/>
      <c r="KEL1234" s="237"/>
      <c r="KEM1234" s="237"/>
      <c r="KEN1234" s="237"/>
      <c r="KEO1234" s="237"/>
      <c r="KEP1234" s="237"/>
      <c r="KEQ1234" s="237"/>
      <c r="KER1234" s="237"/>
      <c r="KES1234" s="237"/>
      <c r="KET1234" s="237"/>
      <c r="KEU1234" s="237"/>
      <c r="KEV1234" s="237"/>
      <c r="KEW1234" s="237"/>
      <c r="KEX1234" s="237"/>
      <c r="KEY1234" s="237"/>
      <c r="KEZ1234" s="237"/>
      <c r="KFA1234" s="237"/>
      <c r="KFB1234" s="237"/>
      <c r="KFC1234" s="237"/>
      <c r="KFD1234" s="237"/>
      <c r="KFE1234" s="237"/>
      <c r="KFF1234" s="237"/>
      <c r="KFG1234" s="237"/>
      <c r="KFH1234" s="237"/>
      <c r="KFI1234" s="237"/>
      <c r="KFJ1234" s="237"/>
      <c r="KFK1234" s="237"/>
      <c r="KFL1234" s="237"/>
      <c r="KFM1234" s="237"/>
      <c r="KFN1234" s="237"/>
      <c r="KFO1234" s="237"/>
      <c r="KFP1234" s="237"/>
      <c r="KFQ1234" s="237"/>
      <c r="KFR1234" s="237"/>
      <c r="KFS1234" s="237"/>
      <c r="KFT1234" s="237"/>
      <c r="KFU1234" s="237"/>
      <c r="KFV1234" s="237"/>
      <c r="KFW1234" s="237"/>
      <c r="KFX1234" s="237"/>
      <c r="KFY1234" s="237"/>
      <c r="KFZ1234" s="237"/>
      <c r="KGA1234" s="237"/>
      <c r="KGB1234" s="237"/>
      <c r="KGC1234" s="237"/>
      <c r="KGD1234" s="237"/>
      <c r="KGE1234" s="237"/>
      <c r="KGF1234" s="237"/>
      <c r="KGG1234" s="237"/>
      <c r="KGH1234" s="237"/>
      <c r="KGI1234" s="237"/>
      <c r="KGJ1234" s="237"/>
      <c r="KGK1234" s="237"/>
      <c r="KGL1234" s="237"/>
      <c r="KGM1234" s="237"/>
      <c r="KGN1234" s="237"/>
      <c r="KGO1234" s="237"/>
      <c r="KGP1234" s="237"/>
      <c r="KGQ1234" s="237"/>
      <c r="KGR1234" s="237"/>
      <c r="KGS1234" s="237"/>
      <c r="KGT1234" s="237"/>
      <c r="KGU1234" s="237"/>
      <c r="KGV1234" s="237"/>
      <c r="KGW1234" s="237"/>
      <c r="KGX1234" s="237"/>
      <c r="KGY1234" s="237"/>
      <c r="KGZ1234" s="237"/>
      <c r="KHA1234" s="237"/>
      <c r="KHB1234" s="237"/>
      <c r="KHC1234" s="237"/>
      <c r="KHD1234" s="237"/>
      <c r="KHE1234" s="237"/>
      <c r="KHF1234" s="237"/>
      <c r="KHG1234" s="237"/>
      <c r="KHH1234" s="237"/>
      <c r="KHI1234" s="237"/>
      <c r="KHJ1234" s="237"/>
      <c r="KHK1234" s="237"/>
      <c r="KHL1234" s="237"/>
      <c r="KHM1234" s="237"/>
      <c r="KHN1234" s="237"/>
      <c r="KHO1234" s="237"/>
      <c r="KHP1234" s="237"/>
      <c r="KHQ1234" s="237"/>
      <c r="KHR1234" s="237"/>
      <c r="KHS1234" s="237"/>
      <c r="KHT1234" s="237"/>
      <c r="KHU1234" s="237"/>
      <c r="KHV1234" s="237"/>
      <c r="KHW1234" s="237"/>
      <c r="KHX1234" s="237"/>
      <c r="KHY1234" s="237"/>
      <c r="KHZ1234" s="237"/>
      <c r="KIA1234" s="237"/>
      <c r="KIB1234" s="237"/>
      <c r="KIC1234" s="237"/>
      <c r="KID1234" s="237"/>
      <c r="KIE1234" s="237"/>
      <c r="KIF1234" s="237"/>
      <c r="KIG1234" s="237"/>
      <c r="KIH1234" s="237"/>
      <c r="KII1234" s="237"/>
      <c r="KIJ1234" s="237"/>
      <c r="KIK1234" s="237"/>
      <c r="KIL1234" s="237"/>
      <c r="KIM1234" s="237"/>
      <c r="KIN1234" s="237"/>
      <c r="KIO1234" s="237"/>
      <c r="KIP1234" s="237"/>
      <c r="KIQ1234" s="237"/>
      <c r="KIR1234" s="237"/>
      <c r="KIS1234" s="237"/>
      <c r="KIT1234" s="237"/>
      <c r="KIU1234" s="237"/>
      <c r="KIV1234" s="237"/>
      <c r="KIW1234" s="237"/>
      <c r="KIX1234" s="237"/>
      <c r="KIY1234" s="237"/>
      <c r="KIZ1234" s="237"/>
      <c r="KJA1234" s="237"/>
      <c r="KJB1234" s="237"/>
      <c r="KJC1234" s="237"/>
      <c r="KJD1234" s="237"/>
      <c r="KJE1234" s="237"/>
      <c r="KJF1234" s="237"/>
      <c r="KJG1234" s="237"/>
      <c r="KJH1234" s="237"/>
      <c r="KJI1234" s="237"/>
      <c r="KJJ1234" s="237"/>
      <c r="KJK1234" s="237"/>
      <c r="KJL1234" s="237"/>
      <c r="KJM1234" s="237"/>
      <c r="KJN1234" s="237"/>
      <c r="KJO1234" s="237"/>
      <c r="KJP1234" s="237"/>
      <c r="KJQ1234" s="237"/>
      <c r="KJR1234" s="237"/>
      <c r="KJS1234" s="237"/>
      <c r="KJT1234" s="237"/>
      <c r="KJU1234" s="237"/>
      <c r="KJV1234" s="237"/>
      <c r="KJW1234" s="237"/>
      <c r="KJX1234" s="237"/>
      <c r="KJY1234" s="237"/>
      <c r="KJZ1234" s="237"/>
      <c r="KKA1234" s="237"/>
      <c r="KKB1234" s="237"/>
      <c r="KKC1234" s="237"/>
      <c r="KKD1234" s="237"/>
      <c r="KKE1234" s="237"/>
      <c r="KKF1234" s="237"/>
      <c r="KKG1234" s="237"/>
      <c r="KKH1234" s="237"/>
      <c r="KKI1234" s="237"/>
      <c r="KKJ1234" s="237"/>
      <c r="KKK1234" s="237"/>
      <c r="KKL1234" s="237"/>
      <c r="KKM1234" s="237"/>
      <c r="KKN1234" s="237"/>
      <c r="KKO1234" s="237"/>
      <c r="KKP1234" s="237"/>
      <c r="KKQ1234" s="237"/>
      <c r="KKR1234" s="237"/>
      <c r="KKS1234" s="237"/>
      <c r="KKT1234" s="237"/>
      <c r="KKU1234" s="237"/>
      <c r="KKV1234" s="237"/>
      <c r="KKW1234" s="237"/>
      <c r="KKX1234" s="237"/>
      <c r="KKY1234" s="237"/>
      <c r="KKZ1234" s="237"/>
      <c r="KLA1234" s="237"/>
      <c r="KLB1234" s="237"/>
      <c r="KLC1234" s="237"/>
      <c r="KLD1234" s="237"/>
      <c r="KLE1234" s="237"/>
      <c r="KLF1234" s="237"/>
      <c r="KLG1234" s="237"/>
      <c r="KLH1234" s="237"/>
      <c r="KLI1234" s="237"/>
      <c r="KLJ1234" s="237"/>
      <c r="KLK1234" s="237"/>
      <c r="KLL1234" s="237"/>
      <c r="KLM1234" s="237"/>
      <c r="KLN1234" s="237"/>
      <c r="KLO1234" s="237"/>
      <c r="KLP1234" s="237"/>
      <c r="KLQ1234" s="237"/>
      <c r="KLR1234" s="237"/>
      <c r="KLS1234" s="237"/>
      <c r="KLT1234" s="237"/>
      <c r="KLU1234" s="237"/>
      <c r="KLV1234" s="237"/>
      <c r="KLW1234" s="237"/>
      <c r="KLX1234" s="237"/>
      <c r="KLY1234" s="237"/>
      <c r="KLZ1234" s="237"/>
      <c r="KMA1234" s="237"/>
      <c r="KMB1234" s="237"/>
      <c r="KMC1234" s="237"/>
      <c r="KMD1234" s="237"/>
      <c r="KME1234" s="237"/>
      <c r="KMF1234" s="237"/>
      <c r="KMG1234" s="237"/>
      <c r="KMH1234" s="237"/>
      <c r="KMI1234" s="237"/>
      <c r="KMJ1234" s="237"/>
      <c r="KMK1234" s="237"/>
      <c r="KML1234" s="237"/>
      <c r="KMM1234" s="237"/>
      <c r="KMN1234" s="237"/>
      <c r="KMO1234" s="237"/>
      <c r="KMP1234" s="237"/>
      <c r="KMQ1234" s="237"/>
      <c r="KMR1234" s="237"/>
      <c r="KMS1234" s="237"/>
      <c r="KMT1234" s="237"/>
      <c r="KMU1234" s="237"/>
      <c r="KMV1234" s="237"/>
      <c r="KMW1234" s="237"/>
      <c r="KMX1234" s="237"/>
      <c r="KMY1234" s="237"/>
      <c r="KMZ1234" s="237"/>
      <c r="KNA1234" s="237"/>
      <c r="KNB1234" s="237"/>
      <c r="KNC1234" s="237"/>
      <c r="KND1234" s="237"/>
      <c r="KNE1234" s="237"/>
      <c r="KNF1234" s="237"/>
      <c r="KNG1234" s="237"/>
      <c r="KNH1234" s="237"/>
      <c r="KNI1234" s="237"/>
      <c r="KNJ1234" s="237"/>
      <c r="KNK1234" s="237"/>
      <c r="KNL1234" s="237"/>
      <c r="KNM1234" s="237"/>
      <c r="KNN1234" s="237"/>
      <c r="KNO1234" s="237"/>
      <c r="KNP1234" s="237"/>
      <c r="KNQ1234" s="237"/>
      <c r="KNR1234" s="237"/>
      <c r="KNS1234" s="237"/>
      <c r="KNT1234" s="237"/>
      <c r="KNU1234" s="237"/>
      <c r="KNV1234" s="237"/>
      <c r="KNW1234" s="237"/>
      <c r="KNX1234" s="237"/>
      <c r="KNY1234" s="237"/>
      <c r="KNZ1234" s="237"/>
      <c r="KOA1234" s="237"/>
      <c r="KOB1234" s="237"/>
      <c r="KOC1234" s="237"/>
      <c r="KOD1234" s="237"/>
      <c r="KOE1234" s="237"/>
      <c r="KOF1234" s="237"/>
      <c r="KOG1234" s="237"/>
      <c r="KOH1234" s="237"/>
      <c r="KOI1234" s="237"/>
      <c r="KOJ1234" s="237"/>
      <c r="KOK1234" s="237"/>
      <c r="KOL1234" s="237"/>
      <c r="KOM1234" s="237"/>
      <c r="KON1234" s="237"/>
      <c r="KOO1234" s="237"/>
      <c r="KOP1234" s="237"/>
      <c r="KOQ1234" s="237"/>
      <c r="KOR1234" s="237"/>
      <c r="KOS1234" s="237"/>
      <c r="KOT1234" s="237"/>
      <c r="KOU1234" s="237"/>
      <c r="KOV1234" s="237"/>
      <c r="KOW1234" s="237"/>
      <c r="KOX1234" s="237"/>
      <c r="KOY1234" s="237"/>
      <c r="KOZ1234" s="237"/>
      <c r="KPA1234" s="237"/>
      <c r="KPB1234" s="237"/>
      <c r="KPC1234" s="237"/>
      <c r="KPD1234" s="237"/>
      <c r="KPE1234" s="237"/>
      <c r="KPF1234" s="237"/>
      <c r="KPG1234" s="237"/>
      <c r="KPH1234" s="237"/>
      <c r="KPI1234" s="237"/>
      <c r="KPJ1234" s="237"/>
      <c r="KPK1234" s="237"/>
      <c r="KPL1234" s="237"/>
      <c r="KPM1234" s="237"/>
      <c r="KPN1234" s="237"/>
      <c r="KPO1234" s="237"/>
      <c r="KPP1234" s="237"/>
      <c r="KPQ1234" s="237"/>
      <c r="KPR1234" s="237"/>
      <c r="KPS1234" s="237"/>
      <c r="KPT1234" s="237"/>
      <c r="KPU1234" s="237"/>
      <c r="KPV1234" s="237"/>
      <c r="KPW1234" s="237"/>
      <c r="KPX1234" s="237"/>
      <c r="KPY1234" s="237"/>
      <c r="KPZ1234" s="237"/>
      <c r="KQA1234" s="237"/>
      <c r="KQB1234" s="237"/>
      <c r="KQC1234" s="237"/>
      <c r="KQD1234" s="237"/>
      <c r="KQE1234" s="237"/>
      <c r="KQF1234" s="237"/>
      <c r="KQG1234" s="237"/>
      <c r="KQH1234" s="237"/>
      <c r="KQI1234" s="237"/>
      <c r="KQJ1234" s="237"/>
      <c r="KQK1234" s="237"/>
      <c r="KQL1234" s="237"/>
      <c r="KQM1234" s="237"/>
      <c r="KQN1234" s="237"/>
      <c r="KQO1234" s="237"/>
      <c r="KQP1234" s="237"/>
      <c r="KQQ1234" s="237"/>
      <c r="KQR1234" s="237"/>
      <c r="KQS1234" s="237"/>
      <c r="KQT1234" s="237"/>
      <c r="KQU1234" s="237"/>
      <c r="KQV1234" s="237"/>
      <c r="KQW1234" s="237"/>
      <c r="KQX1234" s="237"/>
      <c r="KQY1234" s="237"/>
      <c r="KQZ1234" s="237"/>
      <c r="KRA1234" s="237"/>
      <c r="KRB1234" s="237"/>
      <c r="KRC1234" s="237"/>
      <c r="KRD1234" s="237"/>
      <c r="KRE1234" s="237"/>
      <c r="KRF1234" s="237"/>
      <c r="KRG1234" s="237"/>
      <c r="KRH1234" s="237"/>
      <c r="KRI1234" s="237"/>
      <c r="KRJ1234" s="237"/>
      <c r="KRK1234" s="237"/>
      <c r="KRL1234" s="237"/>
      <c r="KRM1234" s="237"/>
      <c r="KRN1234" s="237"/>
      <c r="KRO1234" s="237"/>
      <c r="KRP1234" s="237"/>
      <c r="KRQ1234" s="237"/>
      <c r="KRR1234" s="237"/>
      <c r="KRS1234" s="237"/>
      <c r="KRT1234" s="237"/>
      <c r="KRU1234" s="237"/>
      <c r="KRV1234" s="237"/>
      <c r="KRW1234" s="237"/>
      <c r="KRX1234" s="237"/>
      <c r="KRY1234" s="237"/>
      <c r="KRZ1234" s="237"/>
      <c r="KSA1234" s="237"/>
      <c r="KSB1234" s="237"/>
      <c r="KSC1234" s="237"/>
      <c r="KSD1234" s="237"/>
      <c r="KSE1234" s="237"/>
      <c r="KSF1234" s="237"/>
      <c r="KSG1234" s="237"/>
      <c r="KSH1234" s="237"/>
      <c r="KSI1234" s="237"/>
      <c r="KSJ1234" s="237"/>
      <c r="KSK1234" s="237"/>
      <c r="KSL1234" s="237"/>
      <c r="KSM1234" s="237"/>
      <c r="KSN1234" s="237"/>
      <c r="KSO1234" s="237"/>
      <c r="KSP1234" s="237"/>
      <c r="KSQ1234" s="237"/>
      <c r="KSR1234" s="237"/>
      <c r="KSS1234" s="237"/>
      <c r="KST1234" s="237"/>
      <c r="KSU1234" s="237"/>
      <c r="KSV1234" s="237"/>
      <c r="KSW1234" s="237"/>
      <c r="KSX1234" s="237"/>
      <c r="KSY1234" s="237"/>
      <c r="KSZ1234" s="237"/>
      <c r="KTA1234" s="237"/>
      <c r="KTB1234" s="237"/>
      <c r="KTC1234" s="237"/>
      <c r="KTD1234" s="237"/>
      <c r="KTE1234" s="237"/>
      <c r="KTF1234" s="237"/>
      <c r="KTG1234" s="237"/>
      <c r="KTH1234" s="237"/>
      <c r="KTI1234" s="237"/>
      <c r="KTJ1234" s="237"/>
      <c r="KTK1234" s="237"/>
      <c r="KTL1234" s="237"/>
      <c r="KTM1234" s="237"/>
      <c r="KTN1234" s="237"/>
      <c r="KTO1234" s="237"/>
      <c r="KTP1234" s="237"/>
      <c r="KTQ1234" s="237"/>
      <c r="KTR1234" s="237"/>
      <c r="KTS1234" s="237"/>
      <c r="KTT1234" s="237"/>
      <c r="KTU1234" s="237"/>
      <c r="KTV1234" s="237"/>
      <c r="KTW1234" s="237"/>
      <c r="KTX1234" s="237"/>
      <c r="KTY1234" s="237"/>
      <c r="KTZ1234" s="237"/>
      <c r="KUA1234" s="237"/>
      <c r="KUB1234" s="237"/>
      <c r="KUC1234" s="237"/>
      <c r="KUD1234" s="237"/>
      <c r="KUE1234" s="237"/>
      <c r="KUF1234" s="237"/>
      <c r="KUG1234" s="237"/>
      <c r="KUH1234" s="237"/>
      <c r="KUI1234" s="237"/>
      <c r="KUJ1234" s="237"/>
      <c r="KUK1234" s="237"/>
      <c r="KUL1234" s="237"/>
      <c r="KUM1234" s="237"/>
      <c r="KUN1234" s="237"/>
      <c r="KUO1234" s="237"/>
      <c r="KUP1234" s="237"/>
      <c r="KUQ1234" s="237"/>
      <c r="KUR1234" s="237"/>
      <c r="KUS1234" s="237"/>
      <c r="KUT1234" s="237"/>
      <c r="KUU1234" s="237"/>
      <c r="KUV1234" s="237"/>
      <c r="KUW1234" s="237"/>
      <c r="KUX1234" s="237"/>
      <c r="KUY1234" s="237"/>
      <c r="KUZ1234" s="237"/>
      <c r="KVA1234" s="237"/>
      <c r="KVB1234" s="237"/>
      <c r="KVC1234" s="237"/>
      <c r="KVD1234" s="237"/>
      <c r="KVE1234" s="237"/>
      <c r="KVF1234" s="237"/>
      <c r="KVG1234" s="237"/>
      <c r="KVH1234" s="237"/>
      <c r="KVI1234" s="237"/>
      <c r="KVJ1234" s="237"/>
      <c r="KVK1234" s="237"/>
      <c r="KVL1234" s="237"/>
      <c r="KVM1234" s="237"/>
      <c r="KVN1234" s="237"/>
      <c r="KVO1234" s="237"/>
      <c r="KVP1234" s="237"/>
      <c r="KVQ1234" s="237"/>
      <c r="KVR1234" s="237"/>
      <c r="KVS1234" s="237"/>
      <c r="KVT1234" s="237"/>
      <c r="KVU1234" s="237"/>
      <c r="KVV1234" s="237"/>
      <c r="KVW1234" s="237"/>
      <c r="KVX1234" s="237"/>
      <c r="KVY1234" s="237"/>
      <c r="KVZ1234" s="237"/>
      <c r="KWA1234" s="237"/>
      <c r="KWB1234" s="237"/>
      <c r="KWC1234" s="237"/>
      <c r="KWD1234" s="237"/>
      <c r="KWE1234" s="237"/>
      <c r="KWF1234" s="237"/>
      <c r="KWG1234" s="237"/>
      <c r="KWH1234" s="237"/>
      <c r="KWI1234" s="237"/>
      <c r="KWJ1234" s="237"/>
      <c r="KWK1234" s="237"/>
      <c r="KWL1234" s="237"/>
      <c r="KWM1234" s="237"/>
      <c r="KWN1234" s="237"/>
      <c r="KWO1234" s="237"/>
      <c r="KWP1234" s="237"/>
      <c r="KWQ1234" s="237"/>
      <c r="KWR1234" s="237"/>
      <c r="KWS1234" s="237"/>
      <c r="KWT1234" s="237"/>
      <c r="KWU1234" s="237"/>
      <c r="KWV1234" s="237"/>
      <c r="KWW1234" s="237"/>
      <c r="KWX1234" s="237"/>
      <c r="KWY1234" s="237"/>
      <c r="KWZ1234" s="237"/>
      <c r="KXA1234" s="237"/>
      <c r="KXB1234" s="237"/>
      <c r="KXC1234" s="237"/>
      <c r="KXD1234" s="237"/>
      <c r="KXE1234" s="237"/>
      <c r="KXF1234" s="237"/>
      <c r="KXG1234" s="237"/>
      <c r="KXH1234" s="237"/>
      <c r="KXI1234" s="237"/>
      <c r="KXJ1234" s="237"/>
      <c r="KXK1234" s="237"/>
      <c r="KXL1234" s="237"/>
      <c r="KXM1234" s="237"/>
      <c r="KXN1234" s="237"/>
      <c r="KXO1234" s="237"/>
      <c r="KXP1234" s="237"/>
      <c r="KXQ1234" s="237"/>
      <c r="KXR1234" s="237"/>
      <c r="KXS1234" s="237"/>
      <c r="KXT1234" s="237"/>
      <c r="KXU1234" s="237"/>
      <c r="KXV1234" s="237"/>
      <c r="KXW1234" s="237"/>
      <c r="KXX1234" s="237"/>
      <c r="KXY1234" s="237"/>
      <c r="KXZ1234" s="237"/>
      <c r="KYA1234" s="237"/>
      <c r="KYB1234" s="237"/>
      <c r="KYC1234" s="237"/>
      <c r="KYD1234" s="237"/>
      <c r="KYE1234" s="237"/>
      <c r="KYF1234" s="237"/>
      <c r="KYG1234" s="237"/>
      <c r="KYH1234" s="237"/>
      <c r="KYI1234" s="237"/>
      <c r="KYJ1234" s="237"/>
      <c r="KYK1234" s="237"/>
      <c r="KYL1234" s="237"/>
      <c r="KYM1234" s="237"/>
      <c r="KYN1234" s="237"/>
      <c r="KYO1234" s="237"/>
      <c r="KYP1234" s="237"/>
      <c r="KYQ1234" s="237"/>
      <c r="KYR1234" s="237"/>
      <c r="KYS1234" s="237"/>
      <c r="KYT1234" s="237"/>
      <c r="KYU1234" s="237"/>
      <c r="KYV1234" s="237"/>
      <c r="KYW1234" s="237"/>
      <c r="KYX1234" s="237"/>
      <c r="KYY1234" s="237"/>
      <c r="KYZ1234" s="237"/>
      <c r="KZA1234" s="237"/>
      <c r="KZB1234" s="237"/>
      <c r="KZC1234" s="237"/>
      <c r="KZD1234" s="237"/>
      <c r="KZE1234" s="237"/>
      <c r="KZF1234" s="237"/>
      <c r="KZG1234" s="237"/>
      <c r="KZH1234" s="237"/>
      <c r="KZI1234" s="237"/>
      <c r="KZJ1234" s="237"/>
      <c r="KZK1234" s="237"/>
      <c r="KZL1234" s="237"/>
      <c r="KZM1234" s="237"/>
      <c r="KZN1234" s="237"/>
      <c r="KZO1234" s="237"/>
      <c r="KZP1234" s="237"/>
      <c r="KZQ1234" s="237"/>
      <c r="KZR1234" s="237"/>
      <c r="KZS1234" s="237"/>
      <c r="KZT1234" s="237"/>
      <c r="KZU1234" s="237"/>
      <c r="KZV1234" s="237"/>
      <c r="KZW1234" s="237"/>
      <c r="KZX1234" s="237"/>
      <c r="KZY1234" s="237"/>
      <c r="KZZ1234" s="237"/>
      <c r="LAA1234" s="237"/>
      <c r="LAB1234" s="237"/>
      <c r="LAC1234" s="237"/>
      <c r="LAD1234" s="237"/>
      <c r="LAE1234" s="237"/>
      <c r="LAF1234" s="237"/>
      <c r="LAG1234" s="237"/>
      <c r="LAH1234" s="237"/>
      <c r="LAI1234" s="237"/>
      <c r="LAJ1234" s="237"/>
      <c r="LAK1234" s="237"/>
      <c r="LAL1234" s="237"/>
      <c r="LAM1234" s="237"/>
      <c r="LAN1234" s="237"/>
      <c r="LAO1234" s="237"/>
      <c r="LAP1234" s="237"/>
      <c r="LAQ1234" s="237"/>
      <c r="LAR1234" s="237"/>
      <c r="LAS1234" s="237"/>
      <c r="LAT1234" s="237"/>
      <c r="LAU1234" s="237"/>
      <c r="LAV1234" s="237"/>
      <c r="LAW1234" s="237"/>
      <c r="LAX1234" s="237"/>
      <c r="LAY1234" s="237"/>
      <c r="LAZ1234" s="237"/>
      <c r="LBA1234" s="237"/>
      <c r="LBB1234" s="237"/>
      <c r="LBC1234" s="237"/>
      <c r="LBD1234" s="237"/>
      <c r="LBE1234" s="237"/>
      <c r="LBF1234" s="237"/>
      <c r="LBG1234" s="237"/>
      <c r="LBH1234" s="237"/>
      <c r="LBI1234" s="237"/>
      <c r="LBJ1234" s="237"/>
      <c r="LBK1234" s="237"/>
      <c r="LBL1234" s="237"/>
      <c r="LBM1234" s="237"/>
      <c r="LBN1234" s="237"/>
      <c r="LBO1234" s="237"/>
      <c r="LBP1234" s="237"/>
      <c r="LBQ1234" s="237"/>
      <c r="LBR1234" s="237"/>
      <c r="LBS1234" s="237"/>
      <c r="LBT1234" s="237"/>
      <c r="LBU1234" s="237"/>
      <c r="LBV1234" s="237"/>
      <c r="LBW1234" s="237"/>
      <c r="LBX1234" s="237"/>
      <c r="LBY1234" s="237"/>
      <c r="LBZ1234" s="237"/>
      <c r="LCA1234" s="237"/>
      <c r="LCB1234" s="237"/>
      <c r="LCC1234" s="237"/>
      <c r="LCD1234" s="237"/>
      <c r="LCE1234" s="237"/>
      <c r="LCF1234" s="237"/>
      <c r="LCG1234" s="237"/>
      <c r="LCH1234" s="237"/>
      <c r="LCI1234" s="237"/>
      <c r="LCJ1234" s="237"/>
      <c r="LCK1234" s="237"/>
      <c r="LCL1234" s="237"/>
      <c r="LCM1234" s="237"/>
      <c r="LCN1234" s="237"/>
      <c r="LCO1234" s="237"/>
      <c r="LCP1234" s="237"/>
      <c r="LCQ1234" s="237"/>
      <c r="LCR1234" s="237"/>
      <c r="LCS1234" s="237"/>
      <c r="LCT1234" s="237"/>
      <c r="LCU1234" s="237"/>
      <c r="LCV1234" s="237"/>
      <c r="LCW1234" s="237"/>
      <c r="LCX1234" s="237"/>
      <c r="LCY1234" s="237"/>
      <c r="LCZ1234" s="237"/>
      <c r="LDA1234" s="237"/>
      <c r="LDB1234" s="237"/>
      <c r="LDC1234" s="237"/>
      <c r="LDD1234" s="237"/>
      <c r="LDE1234" s="237"/>
      <c r="LDF1234" s="237"/>
      <c r="LDG1234" s="237"/>
      <c r="LDH1234" s="237"/>
      <c r="LDI1234" s="237"/>
      <c r="LDJ1234" s="237"/>
      <c r="LDK1234" s="237"/>
      <c r="LDL1234" s="237"/>
      <c r="LDM1234" s="237"/>
      <c r="LDN1234" s="237"/>
      <c r="LDO1234" s="237"/>
      <c r="LDP1234" s="237"/>
      <c r="LDQ1234" s="237"/>
      <c r="LDR1234" s="237"/>
      <c r="LDS1234" s="237"/>
      <c r="LDT1234" s="237"/>
      <c r="LDU1234" s="237"/>
      <c r="LDV1234" s="237"/>
      <c r="LDW1234" s="237"/>
      <c r="LDX1234" s="237"/>
      <c r="LDY1234" s="237"/>
      <c r="LDZ1234" s="237"/>
      <c r="LEA1234" s="237"/>
      <c r="LEB1234" s="237"/>
      <c r="LEC1234" s="237"/>
      <c r="LED1234" s="237"/>
      <c r="LEE1234" s="237"/>
      <c r="LEF1234" s="237"/>
      <c r="LEG1234" s="237"/>
      <c r="LEH1234" s="237"/>
      <c r="LEI1234" s="237"/>
      <c r="LEJ1234" s="237"/>
      <c r="LEK1234" s="237"/>
      <c r="LEL1234" s="237"/>
      <c r="LEM1234" s="237"/>
      <c r="LEN1234" s="237"/>
      <c r="LEO1234" s="237"/>
      <c r="LEP1234" s="237"/>
      <c r="LEQ1234" s="237"/>
      <c r="LER1234" s="237"/>
      <c r="LES1234" s="237"/>
      <c r="LET1234" s="237"/>
      <c r="LEU1234" s="237"/>
      <c r="LEV1234" s="237"/>
      <c r="LEW1234" s="237"/>
      <c r="LEX1234" s="237"/>
      <c r="LEY1234" s="237"/>
      <c r="LEZ1234" s="237"/>
      <c r="LFA1234" s="237"/>
      <c r="LFB1234" s="237"/>
      <c r="LFC1234" s="237"/>
      <c r="LFD1234" s="237"/>
      <c r="LFE1234" s="237"/>
      <c r="LFF1234" s="237"/>
      <c r="LFG1234" s="237"/>
      <c r="LFH1234" s="237"/>
      <c r="LFI1234" s="237"/>
      <c r="LFJ1234" s="237"/>
      <c r="LFK1234" s="237"/>
      <c r="LFL1234" s="237"/>
      <c r="LFM1234" s="237"/>
      <c r="LFN1234" s="237"/>
      <c r="LFO1234" s="237"/>
      <c r="LFP1234" s="237"/>
      <c r="LFQ1234" s="237"/>
      <c r="LFR1234" s="237"/>
      <c r="LFS1234" s="237"/>
      <c r="LFT1234" s="237"/>
      <c r="LFU1234" s="237"/>
      <c r="LFV1234" s="237"/>
      <c r="LFW1234" s="237"/>
      <c r="LFX1234" s="237"/>
      <c r="LFY1234" s="237"/>
      <c r="LFZ1234" s="237"/>
      <c r="LGA1234" s="237"/>
      <c r="LGB1234" s="237"/>
      <c r="LGC1234" s="237"/>
      <c r="LGD1234" s="237"/>
      <c r="LGE1234" s="237"/>
      <c r="LGF1234" s="237"/>
      <c r="LGG1234" s="237"/>
      <c r="LGH1234" s="237"/>
      <c r="LGI1234" s="237"/>
      <c r="LGJ1234" s="237"/>
      <c r="LGK1234" s="237"/>
      <c r="LGL1234" s="237"/>
      <c r="LGM1234" s="237"/>
      <c r="LGN1234" s="237"/>
      <c r="LGO1234" s="237"/>
      <c r="LGP1234" s="237"/>
      <c r="LGQ1234" s="237"/>
      <c r="LGR1234" s="237"/>
      <c r="LGS1234" s="237"/>
      <c r="LGT1234" s="237"/>
      <c r="LGU1234" s="237"/>
      <c r="LGV1234" s="237"/>
      <c r="LGW1234" s="237"/>
      <c r="LGX1234" s="237"/>
      <c r="LGY1234" s="237"/>
      <c r="LGZ1234" s="237"/>
      <c r="LHA1234" s="237"/>
      <c r="LHB1234" s="237"/>
      <c r="LHC1234" s="237"/>
      <c r="LHD1234" s="237"/>
      <c r="LHE1234" s="237"/>
      <c r="LHF1234" s="237"/>
      <c r="LHG1234" s="237"/>
      <c r="LHH1234" s="237"/>
      <c r="LHI1234" s="237"/>
      <c r="LHJ1234" s="237"/>
      <c r="LHK1234" s="237"/>
      <c r="LHL1234" s="237"/>
      <c r="LHM1234" s="237"/>
      <c r="LHN1234" s="237"/>
      <c r="LHO1234" s="237"/>
      <c r="LHP1234" s="237"/>
      <c r="LHQ1234" s="237"/>
      <c r="LHR1234" s="237"/>
      <c r="LHS1234" s="237"/>
      <c r="LHT1234" s="237"/>
      <c r="LHU1234" s="237"/>
      <c r="LHV1234" s="237"/>
      <c r="LHW1234" s="237"/>
      <c r="LHX1234" s="237"/>
      <c r="LHY1234" s="237"/>
      <c r="LHZ1234" s="237"/>
      <c r="LIA1234" s="237"/>
      <c r="LIB1234" s="237"/>
      <c r="LIC1234" s="237"/>
      <c r="LID1234" s="237"/>
      <c r="LIE1234" s="237"/>
      <c r="LIF1234" s="237"/>
      <c r="LIG1234" s="237"/>
      <c r="LIH1234" s="237"/>
      <c r="LII1234" s="237"/>
      <c r="LIJ1234" s="237"/>
      <c r="LIK1234" s="237"/>
      <c r="LIL1234" s="237"/>
      <c r="LIM1234" s="237"/>
      <c r="LIN1234" s="237"/>
      <c r="LIO1234" s="237"/>
      <c r="LIP1234" s="237"/>
      <c r="LIQ1234" s="237"/>
      <c r="LIR1234" s="237"/>
      <c r="LIS1234" s="237"/>
      <c r="LIT1234" s="237"/>
      <c r="LIU1234" s="237"/>
      <c r="LIV1234" s="237"/>
      <c r="LIW1234" s="237"/>
      <c r="LIX1234" s="237"/>
      <c r="LIY1234" s="237"/>
      <c r="LIZ1234" s="237"/>
      <c r="LJA1234" s="237"/>
      <c r="LJB1234" s="237"/>
      <c r="LJC1234" s="237"/>
      <c r="LJD1234" s="237"/>
      <c r="LJE1234" s="237"/>
      <c r="LJF1234" s="237"/>
      <c r="LJG1234" s="237"/>
      <c r="LJH1234" s="237"/>
      <c r="LJI1234" s="237"/>
      <c r="LJJ1234" s="237"/>
      <c r="LJK1234" s="237"/>
      <c r="LJL1234" s="237"/>
      <c r="LJM1234" s="237"/>
      <c r="LJN1234" s="237"/>
      <c r="LJO1234" s="237"/>
      <c r="LJP1234" s="237"/>
      <c r="LJQ1234" s="237"/>
      <c r="LJR1234" s="237"/>
      <c r="LJS1234" s="237"/>
      <c r="LJT1234" s="237"/>
      <c r="LJU1234" s="237"/>
      <c r="LJV1234" s="237"/>
      <c r="LJW1234" s="237"/>
      <c r="LJX1234" s="237"/>
      <c r="LJY1234" s="237"/>
      <c r="LJZ1234" s="237"/>
      <c r="LKA1234" s="237"/>
      <c r="LKB1234" s="237"/>
      <c r="LKC1234" s="237"/>
      <c r="LKD1234" s="237"/>
      <c r="LKE1234" s="237"/>
      <c r="LKF1234" s="237"/>
      <c r="LKG1234" s="237"/>
      <c r="LKH1234" s="237"/>
      <c r="LKI1234" s="237"/>
      <c r="LKJ1234" s="237"/>
      <c r="LKK1234" s="237"/>
      <c r="LKL1234" s="237"/>
      <c r="LKM1234" s="237"/>
      <c r="LKN1234" s="237"/>
      <c r="LKO1234" s="237"/>
      <c r="LKP1234" s="237"/>
      <c r="LKQ1234" s="237"/>
      <c r="LKR1234" s="237"/>
      <c r="LKS1234" s="237"/>
      <c r="LKT1234" s="237"/>
      <c r="LKU1234" s="237"/>
      <c r="LKV1234" s="237"/>
      <c r="LKW1234" s="237"/>
      <c r="LKX1234" s="237"/>
      <c r="LKY1234" s="237"/>
      <c r="LKZ1234" s="237"/>
      <c r="LLA1234" s="237"/>
      <c r="LLB1234" s="237"/>
      <c r="LLC1234" s="237"/>
      <c r="LLD1234" s="237"/>
      <c r="LLE1234" s="237"/>
      <c r="LLF1234" s="237"/>
      <c r="LLG1234" s="237"/>
      <c r="LLH1234" s="237"/>
      <c r="LLI1234" s="237"/>
      <c r="LLJ1234" s="237"/>
      <c r="LLK1234" s="237"/>
      <c r="LLL1234" s="237"/>
      <c r="LLM1234" s="237"/>
      <c r="LLN1234" s="237"/>
      <c r="LLO1234" s="237"/>
      <c r="LLP1234" s="237"/>
      <c r="LLQ1234" s="237"/>
      <c r="LLR1234" s="237"/>
      <c r="LLS1234" s="237"/>
      <c r="LLT1234" s="237"/>
      <c r="LLU1234" s="237"/>
      <c r="LLV1234" s="237"/>
      <c r="LLW1234" s="237"/>
      <c r="LLX1234" s="237"/>
      <c r="LLY1234" s="237"/>
      <c r="LLZ1234" s="237"/>
      <c r="LMA1234" s="237"/>
      <c r="LMB1234" s="237"/>
      <c r="LMC1234" s="237"/>
      <c r="LMD1234" s="237"/>
      <c r="LME1234" s="237"/>
      <c r="LMF1234" s="237"/>
      <c r="LMG1234" s="237"/>
      <c r="LMH1234" s="237"/>
      <c r="LMI1234" s="237"/>
      <c r="LMJ1234" s="237"/>
      <c r="LMK1234" s="237"/>
      <c r="LML1234" s="237"/>
      <c r="LMM1234" s="237"/>
      <c r="LMN1234" s="237"/>
      <c r="LMO1234" s="237"/>
      <c r="LMP1234" s="237"/>
      <c r="LMQ1234" s="237"/>
      <c r="LMR1234" s="237"/>
      <c r="LMS1234" s="237"/>
      <c r="LMT1234" s="237"/>
      <c r="LMU1234" s="237"/>
      <c r="LMV1234" s="237"/>
      <c r="LMW1234" s="237"/>
      <c r="LMX1234" s="237"/>
      <c r="LMY1234" s="237"/>
      <c r="LMZ1234" s="237"/>
      <c r="LNA1234" s="237"/>
      <c r="LNB1234" s="237"/>
      <c r="LNC1234" s="237"/>
      <c r="LND1234" s="237"/>
      <c r="LNE1234" s="237"/>
      <c r="LNF1234" s="237"/>
      <c r="LNG1234" s="237"/>
      <c r="LNH1234" s="237"/>
      <c r="LNI1234" s="237"/>
      <c r="LNJ1234" s="237"/>
      <c r="LNK1234" s="237"/>
      <c r="LNL1234" s="237"/>
      <c r="LNM1234" s="237"/>
      <c r="LNN1234" s="237"/>
      <c r="LNO1234" s="237"/>
      <c r="LNP1234" s="237"/>
      <c r="LNQ1234" s="237"/>
      <c r="LNR1234" s="237"/>
      <c r="LNS1234" s="237"/>
      <c r="LNT1234" s="237"/>
      <c r="LNU1234" s="237"/>
      <c r="LNV1234" s="237"/>
      <c r="LNW1234" s="237"/>
      <c r="LNX1234" s="237"/>
      <c r="LNY1234" s="237"/>
      <c r="LNZ1234" s="237"/>
      <c r="LOA1234" s="237"/>
      <c r="LOB1234" s="237"/>
      <c r="LOC1234" s="237"/>
      <c r="LOD1234" s="237"/>
      <c r="LOE1234" s="237"/>
      <c r="LOF1234" s="237"/>
      <c r="LOG1234" s="237"/>
      <c r="LOH1234" s="237"/>
      <c r="LOI1234" s="237"/>
      <c r="LOJ1234" s="237"/>
      <c r="LOK1234" s="237"/>
      <c r="LOL1234" s="237"/>
      <c r="LOM1234" s="237"/>
      <c r="LON1234" s="237"/>
      <c r="LOO1234" s="237"/>
      <c r="LOP1234" s="237"/>
      <c r="LOQ1234" s="237"/>
      <c r="LOR1234" s="237"/>
      <c r="LOS1234" s="237"/>
      <c r="LOT1234" s="237"/>
      <c r="LOU1234" s="237"/>
      <c r="LOV1234" s="237"/>
      <c r="LOW1234" s="237"/>
      <c r="LOX1234" s="237"/>
      <c r="LOY1234" s="237"/>
      <c r="LOZ1234" s="237"/>
      <c r="LPA1234" s="237"/>
      <c r="LPB1234" s="237"/>
      <c r="LPC1234" s="237"/>
      <c r="LPD1234" s="237"/>
      <c r="LPE1234" s="237"/>
      <c r="LPF1234" s="237"/>
      <c r="LPG1234" s="237"/>
      <c r="LPH1234" s="237"/>
      <c r="LPI1234" s="237"/>
      <c r="LPJ1234" s="237"/>
      <c r="LPK1234" s="237"/>
      <c r="LPL1234" s="237"/>
      <c r="LPM1234" s="237"/>
      <c r="LPN1234" s="237"/>
      <c r="LPO1234" s="237"/>
      <c r="LPP1234" s="237"/>
      <c r="LPQ1234" s="237"/>
      <c r="LPR1234" s="237"/>
      <c r="LPS1234" s="237"/>
      <c r="LPT1234" s="237"/>
      <c r="LPU1234" s="237"/>
      <c r="LPV1234" s="237"/>
      <c r="LPW1234" s="237"/>
      <c r="LPX1234" s="237"/>
      <c r="LPY1234" s="237"/>
      <c r="LPZ1234" s="237"/>
      <c r="LQA1234" s="237"/>
      <c r="LQB1234" s="237"/>
      <c r="LQC1234" s="237"/>
      <c r="LQD1234" s="237"/>
      <c r="LQE1234" s="237"/>
      <c r="LQF1234" s="237"/>
      <c r="LQG1234" s="237"/>
      <c r="LQH1234" s="237"/>
      <c r="LQI1234" s="237"/>
      <c r="LQJ1234" s="237"/>
      <c r="LQK1234" s="237"/>
      <c r="LQL1234" s="237"/>
      <c r="LQM1234" s="237"/>
      <c r="LQN1234" s="237"/>
      <c r="LQO1234" s="237"/>
      <c r="LQP1234" s="237"/>
      <c r="LQQ1234" s="237"/>
      <c r="LQR1234" s="237"/>
      <c r="LQS1234" s="237"/>
      <c r="LQT1234" s="237"/>
      <c r="LQU1234" s="237"/>
      <c r="LQV1234" s="237"/>
      <c r="LQW1234" s="237"/>
      <c r="LQX1234" s="237"/>
      <c r="LQY1234" s="237"/>
      <c r="LQZ1234" s="237"/>
      <c r="LRA1234" s="237"/>
      <c r="LRB1234" s="237"/>
      <c r="LRC1234" s="237"/>
      <c r="LRD1234" s="237"/>
      <c r="LRE1234" s="237"/>
      <c r="LRF1234" s="237"/>
      <c r="LRG1234" s="237"/>
      <c r="LRH1234" s="237"/>
      <c r="LRI1234" s="237"/>
      <c r="LRJ1234" s="237"/>
      <c r="LRK1234" s="237"/>
      <c r="LRL1234" s="237"/>
      <c r="LRM1234" s="237"/>
      <c r="LRN1234" s="237"/>
      <c r="LRO1234" s="237"/>
      <c r="LRP1234" s="237"/>
      <c r="LRQ1234" s="237"/>
      <c r="LRR1234" s="237"/>
      <c r="LRS1234" s="237"/>
      <c r="LRT1234" s="237"/>
      <c r="LRU1234" s="237"/>
      <c r="LRV1234" s="237"/>
      <c r="LRW1234" s="237"/>
      <c r="LRX1234" s="237"/>
      <c r="LRY1234" s="237"/>
      <c r="LRZ1234" s="237"/>
      <c r="LSA1234" s="237"/>
      <c r="LSB1234" s="237"/>
      <c r="LSC1234" s="237"/>
      <c r="LSD1234" s="237"/>
      <c r="LSE1234" s="237"/>
      <c r="LSF1234" s="237"/>
      <c r="LSG1234" s="237"/>
      <c r="LSH1234" s="237"/>
      <c r="LSI1234" s="237"/>
      <c r="LSJ1234" s="237"/>
      <c r="LSK1234" s="237"/>
      <c r="LSL1234" s="237"/>
      <c r="LSM1234" s="237"/>
      <c r="LSN1234" s="237"/>
      <c r="LSO1234" s="237"/>
      <c r="LSP1234" s="237"/>
      <c r="LSQ1234" s="237"/>
      <c r="LSR1234" s="237"/>
      <c r="LSS1234" s="237"/>
      <c r="LST1234" s="237"/>
      <c r="LSU1234" s="237"/>
      <c r="LSV1234" s="237"/>
      <c r="LSW1234" s="237"/>
      <c r="LSX1234" s="237"/>
      <c r="LSY1234" s="237"/>
      <c r="LSZ1234" s="237"/>
      <c r="LTA1234" s="237"/>
      <c r="LTB1234" s="237"/>
      <c r="LTC1234" s="237"/>
      <c r="LTD1234" s="237"/>
      <c r="LTE1234" s="237"/>
      <c r="LTF1234" s="237"/>
      <c r="LTG1234" s="237"/>
      <c r="LTH1234" s="237"/>
      <c r="LTI1234" s="237"/>
      <c r="LTJ1234" s="237"/>
      <c r="LTK1234" s="237"/>
      <c r="LTL1234" s="237"/>
      <c r="LTM1234" s="237"/>
      <c r="LTN1234" s="237"/>
      <c r="LTO1234" s="237"/>
      <c r="LTP1234" s="237"/>
      <c r="LTQ1234" s="237"/>
      <c r="LTR1234" s="237"/>
      <c r="LTS1234" s="237"/>
      <c r="LTT1234" s="237"/>
      <c r="LTU1234" s="237"/>
      <c r="LTV1234" s="237"/>
      <c r="LTW1234" s="237"/>
      <c r="LTX1234" s="237"/>
      <c r="LTY1234" s="237"/>
      <c r="LTZ1234" s="237"/>
      <c r="LUA1234" s="237"/>
      <c r="LUB1234" s="237"/>
      <c r="LUC1234" s="237"/>
      <c r="LUD1234" s="237"/>
      <c r="LUE1234" s="237"/>
      <c r="LUF1234" s="237"/>
      <c r="LUG1234" s="237"/>
      <c r="LUH1234" s="237"/>
      <c r="LUI1234" s="237"/>
      <c r="LUJ1234" s="237"/>
      <c r="LUK1234" s="237"/>
      <c r="LUL1234" s="237"/>
      <c r="LUM1234" s="237"/>
      <c r="LUN1234" s="237"/>
      <c r="LUO1234" s="237"/>
      <c r="LUP1234" s="237"/>
      <c r="LUQ1234" s="237"/>
      <c r="LUR1234" s="237"/>
      <c r="LUS1234" s="237"/>
      <c r="LUT1234" s="237"/>
      <c r="LUU1234" s="237"/>
      <c r="LUV1234" s="237"/>
      <c r="LUW1234" s="237"/>
      <c r="LUX1234" s="237"/>
      <c r="LUY1234" s="237"/>
      <c r="LUZ1234" s="237"/>
      <c r="LVA1234" s="237"/>
      <c r="LVB1234" s="237"/>
      <c r="LVC1234" s="237"/>
      <c r="LVD1234" s="237"/>
      <c r="LVE1234" s="237"/>
      <c r="LVF1234" s="237"/>
      <c r="LVG1234" s="237"/>
      <c r="LVH1234" s="237"/>
      <c r="LVI1234" s="237"/>
      <c r="LVJ1234" s="237"/>
      <c r="LVK1234" s="237"/>
      <c r="LVL1234" s="237"/>
      <c r="LVM1234" s="237"/>
      <c r="LVN1234" s="237"/>
      <c r="LVO1234" s="237"/>
      <c r="LVP1234" s="237"/>
      <c r="LVQ1234" s="237"/>
      <c r="LVR1234" s="237"/>
      <c r="LVS1234" s="237"/>
      <c r="LVT1234" s="237"/>
      <c r="LVU1234" s="237"/>
      <c r="LVV1234" s="237"/>
      <c r="LVW1234" s="237"/>
      <c r="LVX1234" s="237"/>
      <c r="LVY1234" s="237"/>
      <c r="LVZ1234" s="237"/>
      <c r="LWA1234" s="237"/>
      <c r="LWB1234" s="237"/>
      <c r="LWC1234" s="237"/>
      <c r="LWD1234" s="237"/>
      <c r="LWE1234" s="237"/>
      <c r="LWF1234" s="237"/>
      <c r="LWG1234" s="237"/>
      <c r="LWH1234" s="237"/>
      <c r="LWI1234" s="237"/>
      <c r="LWJ1234" s="237"/>
      <c r="LWK1234" s="237"/>
      <c r="LWL1234" s="237"/>
      <c r="LWM1234" s="237"/>
      <c r="LWN1234" s="237"/>
      <c r="LWO1234" s="237"/>
      <c r="LWP1234" s="237"/>
      <c r="LWQ1234" s="237"/>
      <c r="LWR1234" s="237"/>
      <c r="LWS1234" s="237"/>
      <c r="LWT1234" s="237"/>
      <c r="LWU1234" s="237"/>
      <c r="LWV1234" s="237"/>
      <c r="LWW1234" s="237"/>
      <c r="LWX1234" s="237"/>
      <c r="LWY1234" s="237"/>
      <c r="LWZ1234" s="237"/>
      <c r="LXA1234" s="237"/>
      <c r="LXB1234" s="237"/>
      <c r="LXC1234" s="237"/>
      <c r="LXD1234" s="237"/>
      <c r="LXE1234" s="237"/>
      <c r="LXF1234" s="237"/>
      <c r="LXG1234" s="237"/>
      <c r="LXH1234" s="237"/>
      <c r="LXI1234" s="237"/>
      <c r="LXJ1234" s="237"/>
      <c r="LXK1234" s="237"/>
      <c r="LXL1234" s="237"/>
      <c r="LXM1234" s="237"/>
      <c r="LXN1234" s="237"/>
      <c r="LXO1234" s="237"/>
      <c r="LXP1234" s="237"/>
      <c r="LXQ1234" s="237"/>
      <c r="LXR1234" s="237"/>
      <c r="LXS1234" s="237"/>
      <c r="LXT1234" s="237"/>
      <c r="LXU1234" s="237"/>
      <c r="LXV1234" s="237"/>
      <c r="LXW1234" s="237"/>
      <c r="LXX1234" s="237"/>
      <c r="LXY1234" s="237"/>
      <c r="LXZ1234" s="237"/>
      <c r="LYA1234" s="237"/>
      <c r="LYB1234" s="237"/>
      <c r="LYC1234" s="237"/>
      <c r="LYD1234" s="237"/>
      <c r="LYE1234" s="237"/>
      <c r="LYF1234" s="237"/>
      <c r="LYG1234" s="237"/>
      <c r="LYH1234" s="237"/>
      <c r="LYI1234" s="237"/>
      <c r="LYJ1234" s="237"/>
      <c r="LYK1234" s="237"/>
      <c r="LYL1234" s="237"/>
      <c r="LYM1234" s="237"/>
      <c r="LYN1234" s="237"/>
      <c r="LYO1234" s="237"/>
      <c r="LYP1234" s="237"/>
      <c r="LYQ1234" s="237"/>
      <c r="LYR1234" s="237"/>
      <c r="LYS1234" s="237"/>
      <c r="LYT1234" s="237"/>
      <c r="LYU1234" s="237"/>
      <c r="LYV1234" s="237"/>
      <c r="LYW1234" s="237"/>
      <c r="LYX1234" s="237"/>
      <c r="LYY1234" s="237"/>
      <c r="LYZ1234" s="237"/>
      <c r="LZA1234" s="237"/>
      <c r="LZB1234" s="237"/>
      <c r="LZC1234" s="237"/>
      <c r="LZD1234" s="237"/>
      <c r="LZE1234" s="237"/>
      <c r="LZF1234" s="237"/>
      <c r="LZG1234" s="237"/>
      <c r="LZH1234" s="237"/>
      <c r="LZI1234" s="237"/>
      <c r="LZJ1234" s="237"/>
      <c r="LZK1234" s="237"/>
      <c r="LZL1234" s="237"/>
      <c r="LZM1234" s="237"/>
      <c r="LZN1234" s="237"/>
      <c r="LZO1234" s="237"/>
      <c r="LZP1234" s="237"/>
      <c r="LZQ1234" s="237"/>
      <c r="LZR1234" s="237"/>
      <c r="LZS1234" s="237"/>
      <c r="LZT1234" s="237"/>
      <c r="LZU1234" s="237"/>
      <c r="LZV1234" s="237"/>
      <c r="LZW1234" s="237"/>
      <c r="LZX1234" s="237"/>
      <c r="LZY1234" s="237"/>
      <c r="LZZ1234" s="237"/>
      <c r="MAA1234" s="237"/>
      <c r="MAB1234" s="237"/>
      <c r="MAC1234" s="237"/>
      <c r="MAD1234" s="237"/>
      <c r="MAE1234" s="237"/>
      <c r="MAF1234" s="237"/>
      <c r="MAG1234" s="237"/>
      <c r="MAH1234" s="237"/>
      <c r="MAI1234" s="237"/>
      <c r="MAJ1234" s="237"/>
      <c r="MAK1234" s="237"/>
      <c r="MAL1234" s="237"/>
      <c r="MAM1234" s="237"/>
      <c r="MAN1234" s="237"/>
      <c r="MAO1234" s="237"/>
      <c r="MAP1234" s="237"/>
      <c r="MAQ1234" s="237"/>
      <c r="MAR1234" s="237"/>
      <c r="MAS1234" s="237"/>
      <c r="MAT1234" s="237"/>
      <c r="MAU1234" s="237"/>
      <c r="MAV1234" s="237"/>
      <c r="MAW1234" s="237"/>
      <c r="MAX1234" s="237"/>
      <c r="MAY1234" s="237"/>
      <c r="MAZ1234" s="237"/>
      <c r="MBA1234" s="237"/>
      <c r="MBB1234" s="237"/>
      <c r="MBC1234" s="237"/>
      <c r="MBD1234" s="237"/>
      <c r="MBE1234" s="237"/>
      <c r="MBF1234" s="237"/>
      <c r="MBG1234" s="237"/>
      <c r="MBH1234" s="237"/>
      <c r="MBI1234" s="237"/>
      <c r="MBJ1234" s="237"/>
      <c r="MBK1234" s="237"/>
      <c r="MBL1234" s="237"/>
      <c r="MBM1234" s="237"/>
      <c r="MBN1234" s="237"/>
      <c r="MBO1234" s="237"/>
      <c r="MBP1234" s="237"/>
      <c r="MBQ1234" s="237"/>
      <c r="MBR1234" s="237"/>
      <c r="MBS1234" s="237"/>
      <c r="MBT1234" s="237"/>
      <c r="MBU1234" s="237"/>
      <c r="MBV1234" s="237"/>
      <c r="MBW1234" s="237"/>
      <c r="MBX1234" s="237"/>
      <c r="MBY1234" s="237"/>
      <c r="MBZ1234" s="237"/>
      <c r="MCA1234" s="237"/>
      <c r="MCB1234" s="237"/>
      <c r="MCC1234" s="237"/>
      <c r="MCD1234" s="237"/>
      <c r="MCE1234" s="237"/>
      <c r="MCF1234" s="237"/>
      <c r="MCG1234" s="237"/>
      <c r="MCH1234" s="237"/>
      <c r="MCI1234" s="237"/>
      <c r="MCJ1234" s="237"/>
      <c r="MCK1234" s="237"/>
      <c r="MCL1234" s="237"/>
      <c r="MCM1234" s="237"/>
      <c r="MCN1234" s="237"/>
      <c r="MCO1234" s="237"/>
      <c r="MCP1234" s="237"/>
      <c r="MCQ1234" s="237"/>
      <c r="MCR1234" s="237"/>
      <c r="MCS1234" s="237"/>
      <c r="MCT1234" s="237"/>
      <c r="MCU1234" s="237"/>
      <c r="MCV1234" s="237"/>
      <c r="MCW1234" s="237"/>
      <c r="MCX1234" s="237"/>
      <c r="MCY1234" s="237"/>
      <c r="MCZ1234" s="237"/>
      <c r="MDA1234" s="237"/>
      <c r="MDB1234" s="237"/>
      <c r="MDC1234" s="237"/>
      <c r="MDD1234" s="237"/>
      <c r="MDE1234" s="237"/>
      <c r="MDF1234" s="237"/>
      <c r="MDG1234" s="237"/>
      <c r="MDH1234" s="237"/>
      <c r="MDI1234" s="237"/>
      <c r="MDJ1234" s="237"/>
      <c r="MDK1234" s="237"/>
      <c r="MDL1234" s="237"/>
      <c r="MDM1234" s="237"/>
      <c r="MDN1234" s="237"/>
      <c r="MDO1234" s="237"/>
      <c r="MDP1234" s="237"/>
      <c r="MDQ1234" s="237"/>
      <c r="MDR1234" s="237"/>
      <c r="MDS1234" s="237"/>
      <c r="MDT1234" s="237"/>
      <c r="MDU1234" s="237"/>
      <c r="MDV1234" s="237"/>
      <c r="MDW1234" s="237"/>
      <c r="MDX1234" s="237"/>
      <c r="MDY1234" s="237"/>
      <c r="MDZ1234" s="237"/>
      <c r="MEA1234" s="237"/>
      <c r="MEB1234" s="237"/>
      <c r="MEC1234" s="237"/>
      <c r="MED1234" s="237"/>
      <c r="MEE1234" s="237"/>
      <c r="MEF1234" s="237"/>
      <c r="MEG1234" s="237"/>
      <c r="MEH1234" s="237"/>
      <c r="MEI1234" s="237"/>
      <c r="MEJ1234" s="237"/>
      <c r="MEK1234" s="237"/>
      <c r="MEL1234" s="237"/>
      <c r="MEM1234" s="237"/>
      <c r="MEN1234" s="237"/>
      <c r="MEO1234" s="237"/>
      <c r="MEP1234" s="237"/>
      <c r="MEQ1234" s="237"/>
      <c r="MER1234" s="237"/>
      <c r="MES1234" s="237"/>
      <c r="MET1234" s="237"/>
      <c r="MEU1234" s="237"/>
      <c r="MEV1234" s="237"/>
      <c r="MEW1234" s="237"/>
      <c r="MEX1234" s="237"/>
      <c r="MEY1234" s="237"/>
      <c r="MEZ1234" s="237"/>
      <c r="MFA1234" s="237"/>
      <c r="MFB1234" s="237"/>
      <c r="MFC1234" s="237"/>
      <c r="MFD1234" s="237"/>
      <c r="MFE1234" s="237"/>
      <c r="MFF1234" s="237"/>
      <c r="MFG1234" s="237"/>
      <c r="MFH1234" s="237"/>
      <c r="MFI1234" s="237"/>
      <c r="MFJ1234" s="237"/>
      <c r="MFK1234" s="237"/>
      <c r="MFL1234" s="237"/>
      <c r="MFM1234" s="237"/>
      <c r="MFN1234" s="237"/>
      <c r="MFO1234" s="237"/>
      <c r="MFP1234" s="237"/>
      <c r="MFQ1234" s="237"/>
      <c r="MFR1234" s="237"/>
      <c r="MFS1234" s="237"/>
      <c r="MFT1234" s="237"/>
      <c r="MFU1234" s="237"/>
      <c r="MFV1234" s="237"/>
      <c r="MFW1234" s="237"/>
      <c r="MFX1234" s="237"/>
      <c r="MFY1234" s="237"/>
      <c r="MFZ1234" s="237"/>
      <c r="MGA1234" s="237"/>
      <c r="MGB1234" s="237"/>
      <c r="MGC1234" s="237"/>
      <c r="MGD1234" s="237"/>
      <c r="MGE1234" s="237"/>
      <c r="MGF1234" s="237"/>
      <c r="MGG1234" s="237"/>
      <c r="MGH1234" s="237"/>
      <c r="MGI1234" s="237"/>
      <c r="MGJ1234" s="237"/>
      <c r="MGK1234" s="237"/>
      <c r="MGL1234" s="237"/>
      <c r="MGM1234" s="237"/>
      <c r="MGN1234" s="237"/>
      <c r="MGO1234" s="237"/>
      <c r="MGP1234" s="237"/>
      <c r="MGQ1234" s="237"/>
      <c r="MGR1234" s="237"/>
      <c r="MGS1234" s="237"/>
      <c r="MGT1234" s="237"/>
      <c r="MGU1234" s="237"/>
      <c r="MGV1234" s="237"/>
      <c r="MGW1234" s="237"/>
      <c r="MGX1234" s="237"/>
      <c r="MGY1234" s="237"/>
      <c r="MGZ1234" s="237"/>
      <c r="MHA1234" s="237"/>
      <c r="MHB1234" s="237"/>
      <c r="MHC1234" s="237"/>
      <c r="MHD1234" s="237"/>
      <c r="MHE1234" s="237"/>
      <c r="MHF1234" s="237"/>
      <c r="MHG1234" s="237"/>
      <c r="MHH1234" s="237"/>
      <c r="MHI1234" s="237"/>
      <c r="MHJ1234" s="237"/>
      <c r="MHK1234" s="237"/>
      <c r="MHL1234" s="237"/>
      <c r="MHM1234" s="237"/>
      <c r="MHN1234" s="237"/>
      <c r="MHO1234" s="237"/>
      <c r="MHP1234" s="237"/>
      <c r="MHQ1234" s="237"/>
      <c r="MHR1234" s="237"/>
      <c r="MHS1234" s="237"/>
      <c r="MHT1234" s="237"/>
      <c r="MHU1234" s="237"/>
      <c r="MHV1234" s="237"/>
      <c r="MHW1234" s="237"/>
      <c r="MHX1234" s="237"/>
      <c r="MHY1234" s="237"/>
      <c r="MHZ1234" s="237"/>
      <c r="MIA1234" s="237"/>
      <c r="MIB1234" s="237"/>
      <c r="MIC1234" s="237"/>
      <c r="MID1234" s="237"/>
      <c r="MIE1234" s="237"/>
      <c r="MIF1234" s="237"/>
      <c r="MIG1234" s="237"/>
      <c r="MIH1234" s="237"/>
      <c r="MII1234" s="237"/>
      <c r="MIJ1234" s="237"/>
      <c r="MIK1234" s="237"/>
      <c r="MIL1234" s="237"/>
      <c r="MIM1234" s="237"/>
      <c r="MIN1234" s="237"/>
      <c r="MIO1234" s="237"/>
      <c r="MIP1234" s="237"/>
      <c r="MIQ1234" s="237"/>
      <c r="MIR1234" s="237"/>
      <c r="MIS1234" s="237"/>
      <c r="MIT1234" s="237"/>
      <c r="MIU1234" s="237"/>
      <c r="MIV1234" s="237"/>
      <c r="MIW1234" s="237"/>
      <c r="MIX1234" s="237"/>
      <c r="MIY1234" s="237"/>
      <c r="MIZ1234" s="237"/>
      <c r="MJA1234" s="237"/>
      <c r="MJB1234" s="237"/>
      <c r="MJC1234" s="237"/>
      <c r="MJD1234" s="237"/>
      <c r="MJE1234" s="237"/>
      <c r="MJF1234" s="237"/>
      <c r="MJG1234" s="237"/>
      <c r="MJH1234" s="237"/>
      <c r="MJI1234" s="237"/>
      <c r="MJJ1234" s="237"/>
      <c r="MJK1234" s="237"/>
      <c r="MJL1234" s="237"/>
      <c r="MJM1234" s="237"/>
      <c r="MJN1234" s="237"/>
      <c r="MJO1234" s="237"/>
      <c r="MJP1234" s="237"/>
      <c r="MJQ1234" s="237"/>
      <c r="MJR1234" s="237"/>
      <c r="MJS1234" s="237"/>
      <c r="MJT1234" s="237"/>
      <c r="MJU1234" s="237"/>
      <c r="MJV1234" s="237"/>
      <c r="MJW1234" s="237"/>
      <c r="MJX1234" s="237"/>
      <c r="MJY1234" s="237"/>
      <c r="MJZ1234" s="237"/>
      <c r="MKA1234" s="237"/>
      <c r="MKB1234" s="237"/>
      <c r="MKC1234" s="237"/>
      <c r="MKD1234" s="237"/>
      <c r="MKE1234" s="237"/>
      <c r="MKF1234" s="237"/>
      <c r="MKG1234" s="237"/>
      <c r="MKH1234" s="237"/>
      <c r="MKI1234" s="237"/>
      <c r="MKJ1234" s="237"/>
      <c r="MKK1234" s="237"/>
      <c r="MKL1234" s="237"/>
      <c r="MKM1234" s="237"/>
      <c r="MKN1234" s="237"/>
      <c r="MKO1234" s="237"/>
      <c r="MKP1234" s="237"/>
      <c r="MKQ1234" s="237"/>
      <c r="MKR1234" s="237"/>
      <c r="MKS1234" s="237"/>
      <c r="MKT1234" s="237"/>
      <c r="MKU1234" s="237"/>
      <c r="MKV1234" s="237"/>
      <c r="MKW1234" s="237"/>
      <c r="MKX1234" s="237"/>
      <c r="MKY1234" s="237"/>
      <c r="MKZ1234" s="237"/>
      <c r="MLA1234" s="237"/>
      <c r="MLB1234" s="237"/>
      <c r="MLC1234" s="237"/>
      <c r="MLD1234" s="237"/>
      <c r="MLE1234" s="237"/>
      <c r="MLF1234" s="237"/>
      <c r="MLG1234" s="237"/>
      <c r="MLH1234" s="237"/>
      <c r="MLI1234" s="237"/>
      <c r="MLJ1234" s="237"/>
      <c r="MLK1234" s="237"/>
      <c r="MLL1234" s="237"/>
      <c r="MLM1234" s="237"/>
      <c r="MLN1234" s="237"/>
      <c r="MLO1234" s="237"/>
      <c r="MLP1234" s="237"/>
      <c r="MLQ1234" s="237"/>
      <c r="MLR1234" s="237"/>
      <c r="MLS1234" s="237"/>
      <c r="MLT1234" s="237"/>
      <c r="MLU1234" s="237"/>
      <c r="MLV1234" s="237"/>
      <c r="MLW1234" s="237"/>
      <c r="MLX1234" s="237"/>
      <c r="MLY1234" s="237"/>
      <c r="MLZ1234" s="237"/>
      <c r="MMA1234" s="237"/>
      <c r="MMB1234" s="237"/>
      <c r="MMC1234" s="237"/>
      <c r="MMD1234" s="237"/>
      <c r="MME1234" s="237"/>
      <c r="MMF1234" s="237"/>
      <c r="MMG1234" s="237"/>
      <c r="MMH1234" s="237"/>
      <c r="MMI1234" s="237"/>
      <c r="MMJ1234" s="237"/>
      <c r="MMK1234" s="237"/>
      <c r="MML1234" s="237"/>
      <c r="MMM1234" s="237"/>
      <c r="MMN1234" s="237"/>
      <c r="MMO1234" s="237"/>
      <c r="MMP1234" s="237"/>
      <c r="MMQ1234" s="237"/>
      <c r="MMR1234" s="237"/>
      <c r="MMS1234" s="237"/>
      <c r="MMT1234" s="237"/>
      <c r="MMU1234" s="237"/>
      <c r="MMV1234" s="237"/>
      <c r="MMW1234" s="237"/>
      <c r="MMX1234" s="237"/>
      <c r="MMY1234" s="237"/>
      <c r="MMZ1234" s="237"/>
      <c r="MNA1234" s="237"/>
      <c r="MNB1234" s="237"/>
      <c r="MNC1234" s="237"/>
      <c r="MND1234" s="237"/>
      <c r="MNE1234" s="237"/>
      <c r="MNF1234" s="237"/>
      <c r="MNG1234" s="237"/>
      <c r="MNH1234" s="237"/>
      <c r="MNI1234" s="237"/>
      <c r="MNJ1234" s="237"/>
      <c r="MNK1234" s="237"/>
      <c r="MNL1234" s="237"/>
      <c r="MNM1234" s="237"/>
      <c r="MNN1234" s="237"/>
      <c r="MNO1234" s="237"/>
      <c r="MNP1234" s="237"/>
      <c r="MNQ1234" s="237"/>
      <c r="MNR1234" s="237"/>
      <c r="MNS1234" s="237"/>
      <c r="MNT1234" s="237"/>
      <c r="MNU1234" s="237"/>
      <c r="MNV1234" s="237"/>
      <c r="MNW1234" s="237"/>
      <c r="MNX1234" s="237"/>
      <c r="MNY1234" s="237"/>
      <c r="MNZ1234" s="237"/>
      <c r="MOA1234" s="237"/>
      <c r="MOB1234" s="237"/>
      <c r="MOC1234" s="237"/>
      <c r="MOD1234" s="237"/>
      <c r="MOE1234" s="237"/>
      <c r="MOF1234" s="237"/>
      <c r="MOG1234" s="237"/>
      <c r="MOH1234" s="237"/>
      <c r="MOI1234" s="237"/>
      <c r="MOJ1234" s="237"/>
      <c r="MOK1234" s="237"/>
      <c r="MOL1234" s="237"/>
      <c r="MOM1234" s="237"/>
      <c r="MON1234" s="237"/>
      <c r="MOO1234" s="237"/>
      <c r="MOP1234" s="237"/>
      <c r="MOQ1234" s="237"/>
      <c r="MOR1234" s="237"/>
      <c r="MOS1234" s="237"/>
      <c r="MOT1234" s="237"/>
      <c r="MOU1234" s="237"/>
      <c r="MOV1234" s="237"/>
      <c r="MOW1234" s="237"/>
      <c r="MOX1234" s="237"/>
      <c r="MOY1234" s="237"/>
      <c r="MOZ1234" s="237"/>
      <c r="MPA1234" s="237"/>
      <c r="MPB1234" s="237"/>
      <c r="MPC1234" s="237"/>
      <c r="MPD1234" s="237"/>
      <c r="MPE1234" s="237"/>
      <c r="MPF1234" s="237"/>
      <c r="MPG1234" s="237"/>
      <c r="MPH1234" s="237"/>
      <c r="MPI1234" s="237"/>
      <c r="MPJ1234" s="237"/>
      <c r="MPK1234" s="237"/>
      <c r="MPL1234" s="237"/>
      <c r="MPM1234" s="237"/>
      <c r="MPN1234" s="237"/>
      <c r="MPO1234" s="237"/>
      <c r="MPP1234" s="237"/>
      <c r="MPQ1234" s="237"/>
      <c r="MPR1234" s="237"/>
      <c r="MPS1234" s="237"/>
      <c r="MPT1234" s="237"/>
      <c r="MPU1234" s="237"/>
      <c r="MPV1234" s="237"/>
      <c r="MPW1234" s="237"/>
      <c r="MPX1234" s="237"/>
      <c r="MPY1234" s="237"/>
      <c r="MPZ1234" s="237"/>
      <c r="MQA1234" s="237"/>
      <c r="MQB1234" s="237"/>
      <c r="MQC1234" s="237"/>
      <c r="MQD1234" s="237"/>
      <c r="MQE1234" s="237"/>
      <c r="MQF1234" s="237"/>
      <c r="MQG1234" s="237"/>
      <c r="MQH1234" s="237"/>
      <c r="MQI1234" s="237"/>
      <c r="MQJ1234" s="237"/>
      <c r="MQK1234" s="237"/>
      <c r="MQL1234" s="237"/>
      <c r="MQM1234" s="237"/>
      <c r="MQN1234" s="237"/>
      <c r="MQO1234" s="237"/>
      <c r="MQP1234" s="237"/>
      <c r="MQQ1234" s="237"/>
      <c r="MQR1234" s="237"/>
      <c r="MQS1234" s="237"/>
      <c r="MQT1234" s="237"/>
      <c r="MQU1234" s="237"/>
      <c r="MQV1234" s="237"/>
      <c r="MQW1234" s="237"/>
      <c r="MQX1234" s="237"/>
      <c r="MQY1234" s="237"/>
      <c r="MQZ1234" s="237"/>
      <c r="MRA1234" s="237"/>
      <c r="MRB1234" s="237"/>
      <c r="MRC1234" s="237"/>
      <c r="MRD1234" s="237"/>
      <c r="MRE1234" s="237"/>
      <c r="MRF1234" s="237"/>
      <c r="MRG1234" s="237"/>
      <c r="MRH1234" s="237"/>
      <c r="MRI1234" s="237"/>
      <c r="MRJ1234" s="237"/>
      <c r="MRK1234" s="237"/>
      <c r="MRL1234" s="237"/>
      <c r="MRM1234" s="237"/>
      <c r="MRN1234" s="237"/>
      <c r="MRO1234" s="237"/>
      <c r="MRP1234" s="237"/>
      <c r="MRQ1234" s="237"/>
      <c r="MRR1234" s="237"/>
      <c r="MRS1234" s="237"/>
      <c r="MRT1234" s="237"/>
      <c r="MRU1234" s="237"/>
      <c r="MRV1234" s="237"/>
      <c r="MRW1234" s="237"/>
      <c r="MRX1234" s="237"/>
      <c r="MRY1234" s="237"/>
      <c r="MRZ1234" s="237"/>
      <c r="MSA1234" s="237"/>
      <c r="MSB1234" s="237"/>
      <c r="MSC1234" s="237"/>
      <c r="MSD1234" s="237"/>
      <c r="MSE1234" s="237"/>
      <c r="MSF1234" s="237"/>
      <c r="MSG1234" s="237"/>
      <c r="MSH1234" s="237"/>
      <c r="MSI1234" s="237"/>
      <c r="MSJ1234" s="237"/>
      <c r="MSK1234" s="237"/>
      <c r="MSL1234" s="237"/>
      <c r="MSM1234" s="237"/>
      <c r="MSN1234" s="237"/>
      <c r="MSO1234" s="237"/>
      <c r="MSP1234" s="237"/>
      <c r="MSQ1234" s="237"/>
      <c r="MSR1234" s="237"/>
      <c r="MSS1234" s="237"/>
      <c r="MST1234" s="237"/>
      <c r="MSU1234" s="237"/>
      <c r="MSV1234" s="237"/>
      <c r="MSW1234" s="237"/>
      <c r="MSX1234" s="237"/>
      <c r="MSY1234" s="237"/>
      <c r="MSZ1234" s="237"/>
      <c r="MTA1234" s="237"/>
      <c r="MTB1234" s="237"/>
      <c r="MTC1234" s="237"/>
      <c r="MTD1234" s="237"/>
      <c r="MTE1234" s="237"/>
      <c r="MTF1234" s="237"/>
      <c r="MTG1234" s="237"/>
      <c r="MTH1234" s="237"/>
      <c r="MTI1234" s="237"/>
      <c r="MTJ1234" s="237"/>
      <c r="MTK1234" s="237"/>
      <c r="MTL1234" s="237"/>
      <c r="MTM1234" s="237"/>
      <c r="MTN1234" s="237"/>
      <c r="MTO1234" s="237"/>
      <c r="MTP1234" s="237"/>
      <c r="MTQ1234" s="237"/>
      <c r="MTR1234" s="237"/>
      <c r="MTS1234" s="237"/>
      <c r="MTT1234" s="237"/>
      <c r="MTU1234" s="237"/>
      <c r="MTV1234" s="237"/>
      <c r="MTW1234" s="237"/>
      <c r="MTX1234" s="237"/>
      <c r="MTY1234" s="237"/>
      <c r="MTZ1234" s="237"/>
      <c r="MUA1234" s="237"/>
      <c r="MUB1234" s="237"/>
      <c r="MUC1234" s="237"/>
      <c r="MUD1234" s="237"/>
      <c r="MUE1234" s="237"/>
      <c r="MUF1234" s="237"/>
      <c r="MUG1234" s="237"/>
      <c r="MUH1234" s="237"/>
      <c r="MUI1234" s="237"/>
      <c r="MUJ1234" s="237"/>
      <c r="MUK1234" s="237"/>
      <c r="MUL1234" s="237"/>
      <c r="MUM1234" s="237"/>
      <c r="MUN1234" s="237"/>
      <c r="MUO1234" s="237"/>
      <c r="MUP1234" s="237"/>
      <c r="MUQ1234" s="237"/>
      <c r="MUR1234" s="237"/>
      <c r="MUS1234" s="237"/>
      <c r="MUT1234" s="237"/>
      <c r="MUU1234" s="237"/>
      <c r="MUV1234" s="237"/>
      <c r="MUW1234" s="237"/>
      <c r="MUX1234" s="237"/>
      <c r="MUY1234" s="237"/>
      <c r="MUZ1234" s="237"/>
      <c r="MVA1234" s="237"/>
      <c r="MVB1234" s="237"/>
      <c r="MVC1234" s="237"/>
      <c r="MVD1234" s="237"/>
      <c r="MVE1234" s="237"/>
      <c r="MVF1234" s="237"/>
      <c r="MVG1234" s="237"/>
      <c r="MVH1234" s="237"/>
      <c r="MVI1234" s="237"/>
      <c r="MVJ1234" s="237"/>
      <c r="MVK1234" s="237"/>
      <c r="MVL1234" s="237"/>
      <c r="MVM1234" s="237"/>
      <c r="MVN1234" s="237"/>
      <c r="MVO1234" s="237"/>
      <c r="MVP1234" s="237"/>
      <c r="MVQ1234" s="237"/>
      <c r="MVR1234" s="237"/>
      <c r="MVS1234" s="237"/>
      <c r="MVT1234" s="237"/>
      <c r="MVU1234" s="237"/>
      <c r="MVV1234" s="237"/>
      <c r="MVW1234" s="237"/>
      <c r="MVX1234" s="237"/>
      <c r="MVY1234" s="237"/>
      <c r="MVZ1234" s="237"/>
      <c r="MWA1234" s="237"/>
      <c r="MWB1234" s="237"/>
      <c r="MWC1234" s="237"/>
      <c r="MWD1234" s="237"/>
      <c r="MWE1234" s="237"/>
      <c r="MWF1234" s="237"/>
      <c r="MWG1234" s="237"/>
      <c r="MWH1234" s="237"/>
      <c r="MWI1234" s="237"/>
      <c r="MWJ1234" s="237"/>
      <c r="MWK1234" s="237"/>
      <c r="MWL1234" s="237"/>
      <c r="MWM1234" s="237"/>
      <c r="MWN1234" s="237"/>
      <c r="MWO1234" s="237"/>
      <c r="MWP1234" s="237"/>
      <c r="MWQ1234" s="237"/>
      <c r="MWR1234" s="237"/>
      <c r="MWS1234" s="237"/>
      <c r="MWT1234" s="237"/>
      <c r="MWU1234" s="237"/>
      <c r="MWV1234" s="237"/>
      <c r="MWW1234" s="237"/>
      <c r="MWX1234" s="237"/>
      <c r="MWY1234" s="237"/>
      <c r="MWZ1234" s="237"/>
      <c r="MXA1234" s="237"/>
      <c r="MXB1234" s="237"/>
      <c r="MXC1234" s="237"/>
      <c r="MXD1234" s="237"/>
      <c r="MXE1234" s="237"/>
      <c r="MXF1234" s="237"/>
      <c r="MXG1234" s="237"/>
      <c r="MXH1234" s="237"/>
      <c r="MXI1234" s="237"/>
      <c r="MXJ1234" s="237"/>
      <c r="MXK1234" s="237"/>
      <c r="MXL1234" s="237"/>
      <c r="MXM1234" s="237"/>
      <c r="MXN1234" s="237"/>
      <c r="MXO1234" s="237"/>
      <c r="MXP1234" s="237"/>
      <c r="MXQ1234" s="237"/>
      <c r="MXR1234" s="237"/>
      <c r="MXS1234" s="237"/>
      <c r="MXT1234" s="237"/>
      <c r="MXU1234" s="237"/>
      <c r="MXV1234" s="237"/>
      <c r="MXW1234" s="237"/>
      <c r="MXX1234" s="237"/>
      <c r="MXY1234" s="237"/>
      <c r="MXZ1234" s="237"/>
      <c r="MYA1234" s="237"/>
      <c r="MYB1234" s="237"/>
      <c r="MYC1234" s="237"/>
      <c r="MYD1234" s="237"/>
      <c r="MYE1234" s="237"/>
      <c r="MYF1234" s="237"/>
      <c r="MYG1234" s="237"/>
      <c r="MYH1234" s="237"/>
      <c r="MYI1234" s="237"/>
      <c r="MYJ1234" s="237"/>
      <c r="MYK1234" s="237"/>
      <c r="MYL1234" s="237"/>
      <c r="MYM1234" s="237"/>
      <c r="MYN1234" s="237"/>
      <c r="MYO1234" s="237"/>
      <c r="MYP1234" s="237"/>
      <c r="MYQ1234" s="237"/>
      <c r="MYR1234" s="237"/>
      <c r="MYS1234" s="237"/>
      <c r="MYT1234" s="237"/>
      <c r="MYU1234" s="237"/>
      <c r="MYV1234" s="237"/>
      <c r="MYW1234" s="237"/>
      <c r="MYX1234" s="237"/>
      <c r="MYY1234" s="237"/>
      <c r="MYZ1234" s="237"/>
      <c r="MZA1234" s="237"/>
      <c r="MZB1234" s="237"/>
      <c r="MZC1234" s="237"/>
      <c r="MZD1234" s="237"/>
      <c r="MZE1234" s="237"/>
      <c r="MZF1234" s="237"/>
      <c r="MZG1234" s="237"/>
      <c r="MZH1234" s="237"/>
      <c r="MZI1234" s="237"/>
      <c r="MZJ1234" s="237"/>
      <c r="MZK1234" s="237"/>
      <c r="MZL1234" s="237"/>
      <c r="MZM1234" s="237"/>
      <c r="MZN1234" s="237"/>
      <c r="MZO1234" s="237"/>
      <c r="MZP1234" s="237"/>
      <c r="MZQ1234" s="237"/>
      <c r="MZR1234" s="237"/>
      <c r="MZS1234" s="237"/>
      <c r="MZT1234" s="237"/>
      <c r="MZU1234" s="237"/>
      <c r="MZV1234" s="237"/>
      <c r="MZW1234" s="237"/>
      <c r="MZX1234" s="237"/>
      <c r="MZY1234" s="237"/>
      <c r="MZZ1234" s="237"/>
      <c r="NAA1234" s="237"/>
      <c r="NAB1234" s="237"/>
      <c r="NAC1234" s="237"/>
      <c r="NAD1234" s="237"/>
      <c r="NAE1234" s="237"/>
      <c r="NAF1234" s="237"/>
      <c r="NAG1234" s="237"/>
      <c r="NAH1234" s="237"/>
      <c r="NAI1234" s="237"/>
      <c r="NAJ1234" s="237"/>
      <c r="NAK1234" s="237"/>
      <c r="NAL1234" s="237"/>
      <c r="NAM1234" s="237"/>
      <c r="NAN1234" s="237"/>
      <c r="NAO1234" s="237"/>
      <c r="NAP1234" s="237"/>
      <c r="NAQ1234" s="237"/>
      <c r="NAR1234" s="237"/>
      <c r="NAS1234" s="237"/>
      <c r="NAT1234" s="237"/>
      <c r="NAU1234" s="237"/>
      <c r="NAV1234" s="237"/>
      <c r="NAW1234" s="237"/>
      <c r="NAX1234" s="237"/>
      <c r="NAY1234" s="237"/>
      <c r="NAZ1234" s="237"/>
      <c r="NBA1234" s="237"/>
      <c r="NBB1234" s="237"/>
      <c r="NBC1234" s="237"/>
      <c r="NBD1234" s="237"/>
      <c r="NBE1234" s="237"/>
      <c r="NBF1234" s="237"/>
      <c r="NBG1234" s="237"/>
      <c r="NBH1234" s="237"/>
      <c r="NBI1234" s="237"/>
      <c r="NBJ1234" s="237"/>
      <c r="NBK1234" s="237"/>
      <c r="NBL1234" s="237"/>
      <c r="NBM1234" s="237"/>
      <c r="NBN1234" s="237"/>
      <c r="NBO1234" s="237"/>
      <c r="NBP1234" s="237"/>
      <c r="NBQ1234" s="237"/>
      <c r="NBR1234" s="237"/>
      <c r="NBS1234" s="237"/>
      <c r="NBT1234" s="237"/>
      <c r="NBU1234" s="237"/>
      <c r="NBV1234" s="237"/>
      <c r="NBW1234" s="237"/>
      <c r="NBX1234" s="237"/>
      <c r="NBY1234" s="237"/>
      <c r="NBZ1234" s="237"/>
      <c r="NCA1234" s="237"/>
      <c r="NCB1234" s="237"/>
      <c r="NCC1234" s="237"/>
      <c r="NCD1234" s="237"/>
      <c r="NCE1234" s="237"/>
      <c r="NCF1234" s="237"/>
      <c r="NCG1234" s="237"/>
      <c r="NCH1234" s="237"/>
      <c r="NCI1234" s="237"/>
      <c r="NCJ1234" s="237"/>
      <c r="NCK1234" s="237"/>
      <c r="NCL1234" s="237"/>
      <c r="NCM1234" s="237"/>
      <c r="NCN1234" s="237"/>
      <c r="NCO1234" s="237"/>
      <c r="NCP1234" s="237"/>
      <c r="NCQ1234" s="237"/>
      <c r="NCR1234" s="237"/>
      <c r="NCS1234" s="237"/>
      <c r="NCT1234" s="237"/>
      <c r="NCU1234" s="237"/>
      <c r="NCV1234" s="237"/>
      <c r="NCW1234" s="237"/>
      <c r="NCX1234" s="237"/>
      <c r="NCY1234" s="237"/>
      <c r="NCZ1234" s="237"/>
      <c r="NDA1234" s="237"/>
      <c r="NDB1234" s="237"/>
      <c r="NDC1234" s="237"/>
      <c r="NDD1234" s="237"/>
      <c r="NDE1234" s="237"/>
      <c r="NDF1234" s="237"/>
      <c r="NDG1234" s="237"/>
      <c r="NDH1234" s="237"/>
      <c r="NDI1234" s="237"/>
      <c r="NDJ1234" s="237"/>
      <c r="NDK1234" s="237"/>
      <c r="NDL1234" s="237"/>
      <c r="NDM1234" s="237"/>
      <c r="NDN1234" s="237"/>
      <c r="NDO1234" s="237"/>
      <c r="NDP1234" s="237"/>
      <c r="NDQ1234" s="237"/>
      <c r="NDR1234" s="237"/>
      <c r="NDS1234" s="237"/>
      <c r="NDT1234" s="237"/>
      <c r="NDU1234" s="237"/>
      <c r="NDV1234" s="237"/>
      <c r="NDW1234" s="237"/>
      <c r="NDX1234" s="237"/>
      <c r="NDY1234" s="237"/>
      <c r="NDZ1234" s="237"/>
      <c r="NEA1234" s="237"/>
      <c r="NEB1234" s="237"/>
      <c r="NEC1234" s="237"/>
      <c r="NED1234" s="237"/>
      <c r="NEE1234" s="237"/>
      <c r="NEF1234" s="237"/>
      <c r="NEG1234" s="237"/>
      <c r="NEH1234" s="237"/>
      <c r="NEI1234" s="237"/>
      <c r="NEJ1234" s="237"/>
      <c r="NEK1234" s="237"/>
      <c r="NEL1234" s="237"/>
      <c r="NEM1234" s="237"/>
      <c r="NEN1234" s="237"/>
      <c r="NEO1234" s="237"/>
      <c r="NEP1234" s="237"/>
      <c r="NEQ1234" s="237"/>
      <c r="NER1234" s="237"/>
      <c r="NES1234" s="237"/>
      <c r="NET1234" s="237"/>
      <c r="NEU1234" s="237"/>
      <c r="NEV1234" s="237"/>
      <c r="NEW1234" s="237"/>
      <c r="NEX1234" s="237"/>
      <c r="NEY1234" s="237"/>
      <c r="NEZ1234" s="237"/>
      <c r="NFA1234" s="237"/>
      <c r="NFB1234" s="237"/>
      <c r="NFC1234" s="237"/>
      <c r="NFD1234" s="237"/>
      <c r="NFE1234" s="237"/>
      <c r="NFF1234" s="237"/>
      <c r="NFG1234" s="237"/>
      <c r="NFH1234" s="237"/>
      <c r="NFI1234" s="237"/>
      <c r="NFJ1234" s="237"/>
      <c r="NFK1234" s="237"/>
      <c r="NFL1234" s="237"/>
      <c r="NFM1234" s="237"/>
      <c r="NFN1234" s="237"/>
      <c r="NFO1234" s="237"/>
      <c r="NFP1234" s="237"/>
      <c r="NFQ1234" s="237"/>
      <c r="NFR1234" s="237"/>
      <c r="NFS1234" s="237"/>
      <c r="NFT1234" s="237"/>
      <c r="NFU1234" s="237"/>
      <c r="NFV1234" s="237"/>
      <c r="NFW1234" s="237"/>
      <c r="NFX1234" s="237"/>
      <c r="NFY1234" s="237"/>
      <c r="NFZ1234" s="237"/>
      <c r="NGA1234" s="237"/>
      <c r="NGB1234" s="237"/>
      <c r="NGC1234" s="237"/>
      <c r="NGD1234" s="237"/>
      <c r="NGE1234" s="237"/>
      <c r="NGF1234" s="237"/>
      <c r="NGG1234" s="237"/>
      <c r="NGH1234" s="237"/>
      <c r="NGI1234" s="237"/>
      <c r="NGJ1234" s="237"/>
      <c r="NGK1234" s="237"/>
      <c r="NGL1234" s="237"/>
      <c r="NGM1234" s="237"/>
      <c r="NGN1234" s="237"/>
      <c r="NGO1234" s="237"/>
      <c r="NGP1234" s="237"/>
      <c r="NGQ1234" s="237"/>
      <c r="NGR1234" s="237"/>
      <c r="NGS1234" s="237"/>
      <c r="NGT1234" s="237"/>
      <c r="NGU1234" s="237"/>
      <c r="NGV1234" s="237"/>
      <c r="NGW1234" s="237"/>
      <c r="NGX1234" s="237"/>
      <c r="NGY1234" s="237"/>
      <c r="NGZ1234" s="237"/>
      <c r="NHA1234" s="237"/>
      <c r="NHB1234" s="237"/>
      <c r="NHC1234" s="237"/>
      <c r="NHD1234" s="237"/>
      <c r="NHE1234" s="237"/>
      <c r="NHF1234" s="237"/>
      <c r="NHG1234" s="237"/>
      <c r="NHH1234" s="237"/>
      <c r="NHI1234" s="237"/>
      <c r="NHJ1234" s="237"/>
      <c r="NHK1234" s="237"/>
      <c r="NHL1234" s="237"/>
      <c r="NHM1234" s="237"/>
      <c r="NHN1234" s="237"/>
      <c r="NHO1234" s="237"/>
      <c r="NHP1234" s="237"/>
      <c r="NHQ1234" s="237"/>
      <c r="NHR1234" s="237"/>
      <c r="NHS1234" s="237"/>
      <c r="NHT1234" s="237"/>
      <c r="NHU1234" s="237"/>
      <c r="NHV1234" s="237"/>
      <c r="NHW1234" s="237"/>
      <c r="NHX1234" s="237"/>
      <c r="NHY1234" s="237"/>
      <c r="NHZ1234" s="237"/>
      <c r="NIA1234" s="237"/>
      <c r="NIB1234" s="237"/>
      <c r="NIC1234" s="237"/>
      <c r="NID1234" s="237"/>
      <c r="NIE1234" s="237"/>
      <c r="NIF1234" s="237"/>
      <c r="NIG1234" s="237"/>
      <c r="NIH1234" s="237"/>
      <c r="NII1234" s="237"/>
      <c r="NIJ1234" s="237"/>
      <c r="NIK1234" s="237"/>
      <c r="NIL1234" s="237"/>
      <c r="NIM1234" s="237"/>
      <c r="NIN1234" s="237"/>
      <c r="NIO1234" s="237"/>
      <c r="NIP1234" s="237"/>
      <c r="NIQ1234" s="237"/>
      <c r="NIR1234" s="237"/>
      <c r="NIS1234" s="237"/>
      <c r="NIT1234" s="237"/>
      <c r="NIU1234" s="237"/>
      <c r="NIV1234" s="237"/>
      <c r="NIW1234" s="237"/>
      <c r="NIX1234" s="237"/>
      <c r="NIY1234" s="237"/>
      <c r="NIZ1234" s="237"/>
      <c r="NJA1234" s="237"/>
      <c r="NJB1234" s="237"/>
      <c r="NJC1234" s="237"/>
      <c r="NJD1234" s="237"/>
      <c r="NJE1234" s="237"/>
      <c r="NJF1234" s="237"/>
      <c r="NJG1234" s="237"/>
      <c r="NJH1234" s="237"/>
      <c r="NJI1234" s="237"/>
      <c r="NJJ1234" s="237"/>
      <c r="NJK1234" s="237"/>
      <c r="NJL1234" s="237"/>
      <c r="NJM1234" s="237"/>
      <c r="NJN1234" s="237"/>
      <c r="NJO1234" s="237"/>
      <c r="NJP1234" s="237"/>
      <c r="NJQ1234" s="237"/>
      <c r="NJR1234" s="237"/>
      <c r="NJS1234" s="237"/>
      <c r="NJT1234" s="237"/>
      <c r="NJU1234" s="237"/>
      <c r="NJV1234" s="237"/>
      <c r="NJW1234" s="237"/>
      <c r="NJX1234" s="237"/>
      <c r="NJY1234" s="237"/>
      <c r="NJZ1234" s="237"/>
      <c r="NKA1234" s="237"/>
      <c r="NKB1234" s="237"/>
      <c r="NKC1234" s="237"/>
      <c r="NKD1234" s="237"/>
      <c r="NKE1234" s="237"/>
      <c r="NKF1234" s="237"/>
      <c r="NKG1234" s="237"/>
      <c r="NKH1234" s="237"/>
      <c r="NKI1234" s="237"/>
      <c r="NKJ1234" s="237"/>
      <c r="NKK1234" s="237"/>
      <c r="NKL1234" s="237"/>
      <c r="NKM1234" s="237"/>
      <c r="NKN1234" s="237"/>
      <c r="NKO1234" s="237"/>
      <c r="NKP1234" s="237"/>
      <c r="NKQ1234" s="237"/>
      <c r="NKR1234" s="237"/>
      <c r="NKS1234" s="237"/>
      <c r="NKT1234" s="237"/>
      <c r="NKU1234" s="237"/>
      <c r="NKV1234" s="237"/>
      <c r="NKW1234" s="237"/>
      <c r="NKX1234" s="237"/>
      <c r="NKY1234" s="237"/>
      <c r="NKZ1234" s="237"/>
      <c r="NLA1234" s="237"/>
      <c r="NLB1234" s="237"/>
      <c r="NLC1234" s="237"/>
      <c r="NLD1234" s="237"/>
      <c r="NLE1234" s="237"/>
      <c r="NLF1234" s="237"/>
      <c r="NLG1234" s="237"/>
      <c r="NLH1234" s="237"/>
      <c r="NLI1234" s="237"/>
      <c r="NLJ1234" s="237"/>
      <c r="NLK1234" s="237"/>
      <c r="NLL1234" s="237"/>
      <c r="NLM1234" s="237"/>
      <c r="NLN1234" s="237"/>
      <c r="NLO1234" s="237"/>
      <c r="NLP1234" s="237"/>
      <c r="NLQ1234" s="237"/>
      <c r="NLR1234" s="237"/>
      <c r="NLS1234" s="237"/>
      <c r="NLT1234" s="237"/>
      <c r="NLU1234" s="237"/>
      <c r="NLV1234" s="237"/>
      <c r="NLW1234" s="237"/>
      <c r="NLX1234" s="237"/>
      <c r="NLY1234" s="237"/>
      <c r="NLZ1234" s="237"/>
      <c r="NMA1234" s="237"/>
      <c r="NMB1234" s="237"/>
      <c r="NMC1234" s="237"/>
      <c r="NMD1234" s="237"/>
      <c r="NME1234" s="237"/>
      <c r="NMF1234" s="237"/>
      <c r="NMG1234" s="237"/>
      <c r="NMH1234" s="237"/>
      <c r="NMI1234" s="237"/>
      <c r="NMJ1234" s="237"/>
      <c r="NMK1234" s="237"/>
      <c r="NML1234" s="237"/>
      <c r="NMM1234" s="237"/>
      <c r="NMN1234" s="237"/>
      <c r="NMO1234" s="237"/>
      <c r="NMP1234" s="237"/>
      <c r="NMQ1234" s="237"/>
      <c r="NMR1234" s="237"/>
      <c r="NMS1234" s="237"/>
      <c r="NMT1234" s="237"/>
      <c r="NMU1234" s="237"/>
      <c r="NMV1234" s="237"/>
      <c r="NMW1234" s="237"/>
      <c r="NMX1234" s="237"/>
      <c r="NMY1234" s="237"/>
      <c r="NMZ1234" s="237"/>
      <c r="NNA1234" s="237"/>
      <c r="NNB1234" s="237"/>
      <c r="NNC1234" s="237"/>
      <c r="NND1234" s="237"/>
      <c r="NNE1234" s="237"/>
      <c r="NNF1234" s="237"/>
      <c r="NNG1234" s="237"/>
      <c r="NNH1234" s="237"/>
      <c r="NNI1234" s="237"/>
      <c r="NNJ1234" s="237"/>
      <c r="NNK1234" s="237"/>
      <c r="NNL1234" s="237"/>
      <c r="NNM1234" s="237"/>
      <c r="NNN1234" s="237"/>
      <c r="NNO1234" s="237"/>
      <c r="NNP1234" s="237"/>
      <c r="NNQ1234" s="237"/>
      <c r="NNR1234" s="237"/>
      <c r="NNS1234" s="237"/>
      <c r="NNT1234" s="237"/>
      <c r="NNU1234" s="237"/>
      <c r="NNV1234" s="237"/>
      <c r="NNW1234" s="237"/>
      <c r="NNX1234" s="237"/>
      <c r="NNY1234" s="237"/>
      <c r="NNZ1234" s="237"/>
      <c r="NOA1234" s="237"/>
      <c r="NOB1234" s="237"/>
      <c r="NOC1234" s="237"/>
      <c r="NOD1234" s="237"/>
      <c r="NOE1234" s="237"/>
      <c r="NOF1234" s="237"/>
      <c r="NOG1234" s="237"/>
      <c r="NOH1234" s="237"/>
      <c r="NOI1234" s="237"/>
      <c r="NOJ1234" s="237"/>
      <c r="NOK1234" s="237"/>
      <c r="NOL1234" s="237"/>
      <c r="NOM1234" s="237"/>
      <c r="NON1234" s="237"/>
      <c r="NOO1234" s="237"/>
      <c r="NOP1234" s="237"/>
      <c r="NOQ1234" s="237"/>
      <c r="NOR1234" s="237"/>
      <c r="NOS1234" s="237"/>
      <c r="NOT1234" s="237"/>
      <c r="NOU1234" s="237"/>
      <c r="NOV1234" s="237"/>
      <c r="NOW1234" s="237"/>
      <c r="NOX1234" s="237"/>
      <c r="NOY1234" s="237"/>
      <c r="NOZ1234" s="237"/>
      <c r="NPA1234" s="237"/>
      <c r="NPB1234" s="237"/>
      <c r="NPC1234" s="237"/>
      <c r="NPD1234" s="237"/>
      <c r="NPE1234" s="237"/>
      <c r="NPF1234" s="237"/>
      <c r="NPG1234" s="237"/>
      <c r="NPH1234" s="237"/>
      <c r="NPI1234" s="237"/>
      <c r="NPJ1234" s="237"/>
      <c r="NPK1234" s="237"/>
      <c r="NPL1234" s="237"/>
      <c r="NPM1234" s="237"/>
      <c r="NPN1234" s="237"/>
      <c r="NPO1234" s="237"/>
      <c r="NPP1234" s="237"/>
      <c r="NPQ1234" s="237"/>
      <c r="NPR1234" s="237"/>
      <c r="NPS1234" s="237"/>
      <c r="NPT1234" s="237"/>
      <c r="NPU1234" s="237"/>
      <c r="NPV1234" s="237"/>
      <c r="NPW1234" s="237"/>
      <c r="NPX1234" s="237"/>
      <c r="NPY1234" s="237"/>
      <c r="NPZ1234" s="237"/>
      <c r="NQA1234" s="237"/>
      <c r="NQB1234" s="237"/>
      <c r="NQC1234" s="237"/>
      <c r="NQD1234" s="237"/>
      <c r="NQE1234" s="237"/>
      <c r="NQF1234" s="237"/>
      <c r="NQG1234" s="237"/>
      <c r="NQH1234" s="237"/>
      <c r="NQI1234" s="237"/>
      <c r="NQJ1234" s="237"/>
      <c r="NQK1234" s="237"/>
      <c r="NQL1234" s="237"/>
      <c r="NQM1234" s="237"/>
      <c r="NQN1234" s="237"/>
      <c r="NQO1234" s="237"/>
      <c r="NQP1234" s="237"/>
      <c r="NQQ1234" s="237"/>
      <c r="NQR1234" s="237"/>
      <c r="NQS1234" s="237"/>
      <c r="NQT1234" s="237"/>
      <c r="NQU1234" s="237"/>
      <c r="NQV1234" s="237"/>
      <c r="NQW1234" s="237"/>
      <c r="NQX1234" s="237"/>
      <c r="NQY1234" s="237"/>
      <c r="NQZ1234" s="237"/>
      <c r="NRA1234" s="237"/>
      <c r="NRB1234" s="237"/>
      <c r="NRC1234" s="237"/>
      <c r="NRD1234" s="237"/>
      <c r="NRE1234" s="237"/>
      <c r="NRF1234" s="237"/>
      <c r="NRG1234" s="237"/>
      <c r="NRH1234" s="237"/>
      <c r="NRI1234" s="237"/>
      <c r="NRJ1234" s="237"/>
      <c r="NRK1234" s="237"/>
      <c r="NRL1234" s="237"/>
      <c r="NRM1234" s="237"/>
      <c r="NRN1234" s="237"/>
      <c r="NRO1234" s="237"/>
      <c r="NRP1234" s="237"/>
      <c r="NRQ1234" s="237"/>
      <c r="NRR1234" s="237"/>
      <c r="NRS1234" s="237"/>
      <c r="NRT1234" s="237"/>
      <c r="NRU1234" s="237"/>
      <c r="NRV1234" s="237"/>
      <c r="NRW1234" s="237"/>
      <c r="NRX1234" s="237"/>
      <c r="NRY1234" s="237"/>
      <c r="NRZ1234" s="237"/>
      <c r="NSA1234" s="237"/>
      <c r="NSB1234" s="237"/>
      <c r="NSC1234" s="237"/>
      <c r="NSD1234" s="237"/>
      <c r="NSE1234" s="237"/>
      <c r="NSF1234" s="237"/>
      <c r="NSG1234" s="237"/>
      <c r="NSH1234" s="237"/>
      <c r="NSI1234" s="237"/>
      <c r="NSJ1234" s="237"/>
      <c r="NSK1234" s="237"/>
      <c r="NSL1234" s="237"/>
      <c r="NSM1234" s="237"/>
      <c r="NSN1234" s="237"/>
      <c r="NSO1234" s="237"/>
      <c r="NSP1234" s="237"/>
      <c r="NSQ1234" s="237"/>
      <c r="NSR1234" s="237"/>
      <c r="NSS1234" s="237"/>
      <c r="NST1234" s="237"/>
      <c r="NSU1234" s="237"/>
      <c r="NSV1234" s="237"/>
      <c r="NSW1234" s="237"/>
      <c r="NSX1234" s="237"/>
      <c r="NSY1234" s="237"/>
      <c r="NSZ1234" s="237"/>
      <c r="NTA1234" s="237"/>
      <c r="NTB1234" s="237"/>
      <c r="NTC1234" s="237"/>
      <c r="NTD1234" s="237"/>
      <c r="NTE1234" s="237"/>
      <c r="NTF1234" s="237"/>
      <c r="NTG1234" s="237"/>
      <c r="NTH1234" s="237"/>
      <c r="NTI1234" s="237"/>
      <c r="NTJ1234" s="237"/>
      <c r="NTK1234" s="237"/>
      <c r="NTL1234" s="237"/>
      <c r="NTM1234" s="237"/>
      <c r="NTN1234" s="237"/>
      <c r="NTO1234" s="237"/>
      <c r="NTP1234" s="237"/>
      <c r="NTQ1234" s="237"/>
      <c r="NTR1234" s="237"/>
      <c r="NTS1234" s="237"/>
      <c r="NTT1234" s="237"/>
      <c r="NTU1234" s="237"/>
      <c r="NTV1234" s="237"/>
      <c r="NTW1234" s="237"/>
      <c r="NTX1234" s="237"/>
      <c r="NTY1234" s="237"/>
      <c r="NTZ1234" s="237"/>
      <c r="NUA1234" s="237"/>
      <c r="NUB1234" s="237"/>
      <c r="NUC1234" s="237"/>
      <c r="NUD1234" s="237"/>
      <c r="NUE1234" s="237"/>
      <c r="NUF1234" s="237"/>
      <c r="NUG1234" s="237"/>
      <c r="NUH1234" s="237"/>
      <c r="NUI1234" s="237"/>
      <c r="NUJ1234" s="237"/>
      <c r="NUK1234" s="237"/>
      <c r="NUL1234" s="237"/>
      <c r="NUM1234" s="237"/>
      <c r="NUN1234" s="237"/>
      <c r="NUO1234" s="237"/>
      <c r="NUP1234" s="237"/>
      <c r="NUQ1234" s="237"/>
      <c r="NUR1234" s="237"/>
      <c r="NUS1234" s="237"/>
      <c r="NUT1234" s="237"/>
      <c r="NUU1234" s="237"/>
      <c r="NUV1234" s="237"/>
      <c r="NUW1234" s="237"/>
      <c r="NUX1234" s="237"/>
      <c r="NUY1234" s="237"/>
      <c r="NUZ1234" s="237"/>
      <c r="NVA1234" s="237"/>
      <c r="NVB1234" s="237"/>
      <c r="NVC1234" s="237"/>
      <c r="NVD1234" s="237"/>
      <c r="NVE1234" s="237"/>
      <c r="NVF1234" s="237"/>
      <c r="NVG1234" s="237"/>
      <c r="NVH1234" s="237"/>
      <c r="NVI1234" s="237"/>
      <c r="NVJ1234" s="237"/>
      <c r="NVK1234" s="237"/>
      <c r="NVL1234" s="237"/>
      <c r="NVM1234" s="237"/>
      <c r="NVN1234" s="237"/>
      <c r="NVO1234" s="237"/>
      <c r="NVP1234" s="237"/>
      <c r="NVQ1234" s="237"/>
      <c r="NVR1234" s="237"/>
      <c r="NVS1234" s="237"/>
      <c r="NVT1234" s="237"/>
      <c r="NVU1234" s="237"/>
      <c r="NVV1234" s="237"/>
      <c r="NVW1234" s="237"/>
      <c r="NVX1234" s="237"/>
      <c r="NVY1234" s="237"/>
      <c r="NVZ1234" s="237"/>
      <c r="NWA1234" s="237"/>
      <c r="NWB1234" s="237"/>
      <c r="NWC1234" s="237"/>
      <c r="NWD1234" s="237"/>
      <c r="NWE1234" s="237"/>
      <c r="NWF1234" s="237"/>
      <c r="NWG1234" s="237"/>
      <c r="NWH1234" s="237"/>
      <c r="NWI1234" s="237"/>
      <c r="NWJ1234" s="237"/>
      <c r="NWK1234" s="237"/>
      <c r="NWL1234" s="237"/>
      <c r="NWM1234" s="237"/>
      <c r="NWN1234" s="237"/>
      <c r="NWO1234" s="237"/>
      <c r="NWP1234" s="237"/>
      <c r="NWQ1234" s="237"/>
      <c r="NWR1234" s="237"/>
      <c r="NWS1234" s="237"/>
      <c r="NWT1234" s="237"/>
      <c r="NWU1234" s="237"/>
      <c r="NWV1234" s="237"/>
      <c r="NWW1234" s="237"/>
      <c r="NWX1234" s="237"/>
      <c r="NWY1234" s="237"/>
      <c r="NWZ1234" s="237"/>
      <c r="NXA1234" s="237"/>
      <c r="NXB1234" s="237"/>
      <c r="NXC1234" s="237"/>
      <c r="NXD1234" s="237"/>
      <c r="NXE1234" s="237"/>
      <c r="NXF1234" s="237"/>
      <c r="NXG1234" s="237"/>
      <c r="NXH1234" s="237"/>
      <c r="NXI1234" s="237"/>
      <c r="NXJ1234" s="237"/>
      <c r="NXK1234" s="237"/>
      <c r="NXL1234" s="237"/>
      <c r="NXM1234" s="237"/>
      <c r="NXN1234" s="237"/>
      <c r="NXO1234" s="237"/>
      <c r="NXP1234" s="237"/>
      <c r="NXQ1234" s="237"/>
      <c r="NXR1234" s="237"/>
      <c r="NXS1234" s="237"/>
      <c r="NXT1234" s="237"/>
      <c r="NXU1234" s="237"/>
      <c r="NXV1234" s="237"/>
      <c r="NXW1234" s="237"/>
      <c r="NXX1234" s="237"/>
      <c r="NXY1234" s="237"/>
      <c r="NXZ1234" s="237"/>
      <c r="NYA1234" s="237"/>
      <c r="NYB1234" s="237"/>
      <c r="NYC1234" s="237"/>
      <c r="NYD1234" s="237"/>
      <c r="NYE1234" s="237"/>
      <c r="NYF1234" s="237"/>
      <c r="NYG1234" s="237"/>
      <c r="NYH1234" s="237"/>
      <c r="NYI1234" s="237"/>
      <c r="NYJ1234" s="237"/>
      <c r="NYK1234" s="237"/>
      <c r="NYL1234" s="237"/>
      <c r="NYM1234" s="237"/>
      <c r="NYN1234" s="237"/>
      <c r="NYO1234" s="237"/>
      <c r="NYP1234" s="237"/>
      <c r="NYQ1234" s="237"/>
      <c r="NYR1234" s="237"/>
      <c r="NYS1234" s="237"/>
      <c r="NYT1234" s="237"/>
      <c r="NYU1234" s="237"/>
      <c r="NYV1234" s="237"/>
      <c r="NYW1234" s="237"/>
      <c r="NYX1234" s="237"/>
      <c r="NYY1234" s="237"/>
      <c r="NYZ1234" s="237"/>
      <c r="NZA1234" s="237"/>
      <c r="NZB1234" s="237"/>
      <c r="NZC1234" s="237"/>
      <c r="NZD1234" s="237"/>
      <c r="NZE1234" s="237"/>
      <c r="NZF1234" s="237"/>
      <c r="NZG1234" s="237"/>
      <c r="NZH1234" s="237"/>
      <c r="NZI1234" s="237"/>
      <c r="NZJ1234" s="237"/>
      <c r="NZK1234" s="237"/>
      <c r="NZL1234" s="237"/>
      <c r="NZM1234" s="237"/>
      <c r="NZN1234" s="237"/>
      <c r="NZO1234" s="237"/>
      <c r="NZP1234" s="237"/>
      <c r="NZQ1234" s="237"/>
      <c r="NZR1234" s="237"/>
      <c r="NZS1234" s="237"/>
      <c r="NZT1234" s="237"/>
      <c r="NZU1234" s="237"/>
      <c r="NZV1234" s="237"/>
      <c r="NZW1234" s="237"/>
      <c r="NZX1234" s="237"/>
      <c r="NZY1234" s="237"/>
      <c r="NZZ1234" s="237"/>
      <c r="OAA1234" s="237"/>
      <c r="OAB1234" s="237"/>
      <c r="OAC1234" s="237"/>
      <c r="OAD1234" s="237"/>
      <c r="OAE1234" s="237"/>
      <c r="OAF1234" s="237"/>
      <c r="OAG1234" s="237"/>
      <c r="OAH1234" s="237"/>
      <c r="OAI1234" s="237"/>
      <c r="OAJ1234" s="237"/>
      <c r="OAK1234" s="237"/>
      <c r="OAL1234" s="237"/>
      <c r="OAM1234" s="237"/>
      <c r="OAN1234" s="237"/>
      <c r="OAO1234" s="237"/>
      <c r="OAP1234" s="237"/>
      <c r="OAQ1234" s="237"/>
      <c r="OAR1234" s="237"/>
      <c r="OAS1234" s="237"/>
      <c r="OAT1234" s="237"/>
      <c r="OAU1234" s="237"/>
      <c r="OAV1234" s="237"/>
      <c r="OAW1234" s="237"/>
      <c r="OAX1234" s="237"/>
      <c r="OAY1234" s="237"/>
      <c r="OAZ1234" s="237"/>
      <c r="OBA1234" s="237"/>
      <c r="OBB1234" s="237"/>
      <c r="OBC1234" s="237"/>
      <c r="OBD1234" s="237"/>
      <c r="OBE1234" s="237"/>
      <c r="OBF1234" s="237"/>
      <c r="OBG1234" s="237"/>
      <c r="OBH1234" s="237"/>
      <c r="OBI1234" s="237"/>
      <c r="OBJ1234" s="237"/>
      <c r="OBK1234" s="237"/>
      <c r="OBL1234" s="237"/>
      <c r="OBM1234" s="237"/>
      <c r="OBN1234" s="237"/>
      <c r="OBO1234" s="237"/>
      <c r="OBP1234" s="237"/>
      <c r="OBQ1234" s="237"/>
      <c r="OBR1234" s="237"/>
      <c r="OBS1234" s="237"/>
      <c r="OBT1234" s="237"/>
      <c r="OBU1234" s="237"/>
      <c r="OBV1234" s="237"/>
      <c r="OBW1234" s="237"/>
      <c r="OBX1234" s="237"/>
      <c r="OBY1234" s="237"/>
      <c r="OBZ1234" s="237"/>
      <c r="OCA1234" s="237"/>
      <c r="OCB1234" s="237"/>
      <c r="OCC1234" s="237"/>
      <c r="OCD1234" s="237"/>
      <c r="OCE1234" s="237"/>
      <c r="OCF1234" s="237"/>
      <c r="OCG1234" s="237"/>
      <c r="OCH1234" s="237"/>
      <c r="OCI1234" s="237"/>
      <c r="OCJ1234" s="237"/>
      <c r="OCK1234" s="237"/>
      <c r="OCL1234" s="237"/>
      <c r="OCM1234" s="237"/>
      <c r="OCN1234" s="237"/>
      <c r="OCO1234" s="237"/>
      <c r="OCP1234" s="237"/>
      <c r="OCQ1234" s="237"/>
      <c r="OCR1234" s="237"/>
      <c r="OCS1234" s="237"/>
      <c r="OCT1234" s="237"/>
      <c r="OCU1234" s="237"/>
      <c r="OCV1234" s="237"/>
      <c r="OCW1234" s="237"/>
      <c r="OCX1234" s="237"/>
      <c r="OCY1234" s="237"/>
      <c r="OCZ1234" s="237"/>
      <c r="ODA1234" s="237"/>
      <c r="ODB1234" s="237"/>
      <c r="ODC1234" s="237"/>
      <c r="ODD1234" s="237"/>
      <c r="ODE1234" s="237"/>
      <c r="ODF1234" s="237"/>
      <c r="ODG1234" s="237"/>
      <c r="ODH1234" s="237"/>
      <c r="ODI1234" s="237"/>
      <c r="ODJ1234" s="237"/>
      <c r="ODK1234" s="237"/>
      <c r="ODL1234" s="237"/>
      <c r="ODM1234" s="237"/>
      <c r="ODN1234" s="237"/>
      <c r="ODO1234" s="237"/>
      <c r="ODP1234" s="237"/>
      <c r="ODQ1234" s="237"/>
      <c r="ODR1234" s="237"/>
      <c r="ODS1234" s="237"/>
      <c r="ODT1234" s="237"/>
      <c r="ODU1234" s="237"/>
      <c r="ODV1234" s="237"/>
      <c r="ODW1234" s="237"/>
      <c r="ODX1234" s="237"/>
      <c r="ODY1234" s="237"/>
      <c r="ODZ1234" s="237"/>
      <c r="OEA1234" s="237"/>
      <c r="OEB1234" s="237"/>
      <c r="OEC1234" s="237"/>
      <c r="OED1234" s="237"/>
      <c r="OEE1234" s="237"/>
      <c r="OEF1234" s="237"/>
      <c r="OEG1234" s="237"/>
      <c r="OEH1234" s="237"/>
      <c r="OEI1234" s="237"/>
      <c r="OEJ1234" s="237"/>
      <c r="OEK1234" s="237"/>
      <c r="OEL1234" s="237"/>
      <c r="OEM1234" s="237"/>
      <c r="OEN1234" s="237"/>
      <c r="OEO1234" s="237"/>
      <c r="OEP1234" s="237"/>
      <c r="OEQ1234" s="237"/>
      <c r="OER1234" s="237"/>
      <c r="OES1234" s="237"/>
      <c r="OET1234" s="237"/>
      <c r="OEU1234" s="237"/>
      <c r="OEV1234" s="237"/>
      <c r="OEW1234" s="237"/>
      <c r="OEX1234" s="237"/>
      <c r="OEY1234" s="237"/>
      <c r="OEZ1234" s="237"/>
      <c r="OFA1234" s="237"/>
      <c r="OFB1234" s="237"/>
      <c r="OFC1234" s="237"/>
      <c r="OFD1234" s="237"/>
      <c r="OFE1234" s="237"/>
      <c r="OFF1234" s="237"/>
      <c r="OFG1234" s="237"/>
      <c r="OFH1234" s="237"/>
      <c r="OFI1234" s="237"/>
      <c r="OFJ1234" s="237"/>
      <c r="OFK1234" s="237"/>
      <c r="OFL1234" s="237"/>
      <c r="OFM1234" s="237"/>
      <c r="OFN1234" s="237"/>
      <c r="OFO1234" s="237"/>
      <c r="OFP1234" s="237"/>
      <c r="OFQ1234" s="237"/>
      <c r="OFR1234" s="237"/>
      <c r="OFS1234" s="237"/>
      <c r="OFT1234" s="237"/>
      <c r="OFU1234" s="237"/>
      <c r="OFV1234" s="237"/>
      <c r="OFW1234" s="237"/>
      <c r="OFX1234" s="237"/>
      <c r="OFY1234" s="237"/>
      <c r="OFZ1234" s="237"/>
      <c r="OGA1234" s="237"/>
      <c r="OGB1234" s="237"/>
      <c r="OGC1234" s="237"/>
      <c r="OGD1234" s="237"/>
      <c r="OGE1234" s="237"/>
      <c r="OGF1234" s="237"/>
      <c r="OGG1234" s="237"/>
      <c r="OGH1234" s="237"/>
      <c r="OGI1234" s="237"/>
      <c r="OGJ1234" s="237"/>
      <c r="OGK1234" s="237"/>
      <c r="OGL1234" s="237"/>
      <c r="OGM1234" s="237"/>
      <c r="OGN1234" s="237"/>
      <c r="OGO1234" s="237"/>
      <c r="OGP1234" s="237"/>
      <c r="OGQ1234" s="237"/>
      <c r="OGR1234" s="237"/>
      <c r="OGS1234" s="237"/>
      <c r="OGT1234" s="237"/>
      <c r="OGU1234" s="237"/>
      <c r="OGV1234" s="237"/>
      <c r="OGW1234" s="237"/>
      <c r="OGX1234" s="237"/>
      <c r="OGY1234" s="237"/>
      <c r="OGZ1234" s="237"/>
      <c r="OHA1234" s="237"/>
      <c r="OHB1234" s="237"/>
      <c r="OHC1234" s="237"/>
      <c r="OHD1234" s="237"/>
      <c r="OHE1234" s="237"/>
      <c r="OHF1234" s="237"/>
      <c r="OHG1234" s="237"/>
      <c r="OHH1234" s="237"/>
      <c r="OHI1234" s="237"/>
      <c r="OHJ1234" s="237"/>
      <c r="OHK1234" s="237"/>
      <c r="OHL1234" s="237"/>
      <c r="OHM1234" s="237"/>
      <c r="OHN1234" s="237"/>
      <c r="OHO1234" s="237"/>
      <c r="OHP1234" s="237"/>
      <c r="OHQ1234" s="237"/>
      <c r="OHR1234" s="237"/>
      <c r="OHS1234" s="237"/>
      <c r="OHT1234" s="237"/>
      <c r="OHU1234" s="237"/>
      <c r="OHV1234" s="237"/>
      <c r="OHW1234" s="237"/>
      <c r="OHX1234" s="237"/>
      <c r="OHY1234" s="237"/>
      <c r="OHZ1234" s="237"/>
      <c r="OIA1234" s="237"/>
      <c r="OIB1234" s="237"/>
      <c r="OIC1234" s="237"/>
      <c r="OID1234" s="237"/>
      <c r="OIE1234" s="237"/>
      <c r="OIF1234" s="237"/>
      <c r="OIG1234" s="237"/>
      <c r="OIH1234" s="237"/>
      <c r="OII1234" s="237"/>
      <c r="OIJ1234" s="237"/>
      <c r="OIK1234" s="237"/>
      <c r="OIL1234" s="237"/>
      <c r="OIM1234" s="237"/>
      <c r="OIN1234" s="237"/>
      <c r="OIO1234" s="237"/>
      <c r="OIP1234" s="237"/>
      <c r="OIQ1234" s="237"/>
      <c r="OIR1234" s="237"/>
      <c r="OIS1234" s="237"/>
      <c r="OIT1234" s="237"/>
      <c r="OIU1234" s="237"/>
      <c r="OIV1234" s="237"/>
      <c r="OIW1234" s="237"/>
      <c r="OIX1234" s="237"/>
      <c r="OIY1234" s="237"/>
      <c r="OIZ1234" s="237"/>
      <c r="OJA1234" s="237"/>
      <c r="OJB1234" s="237"/>
      <c r="OJC1234" s="237"/>
      <c r="OJD1234" s="237"/>
      <c r="OJE1234" s="237"/>
      <c r="OJF1234" s="237"/>
      <c r="OJG1234" s="237"/>
      <c r="OJH1234" s="237"/>
      <c r="OJI1234" s="237"/>
      <c r="OJJ1234" s="237"/>
      <c r="OJK1234" s="237"/>
      <c r="OJL1234" s="237"/>
      <c r="OJM1234" s="237"/>
      <c r="OJN1234" s="237"/>
      <c r="OJO1234" s="237"/>
      <c r="OJP1234" s="237"/>
      <c r="OJQ1234" s="237"/>
      <c r="OJR1234" s="237"/>
      <c r="OJS1234" s="237"/>
      <c r="OJT1234" s="237"/>
      <c r="OJU1234" s="237"/>
      <c r="OJV1234" s="237"/>
      <c r="OJW1234" s="237"/>
      <c r="OJX1234" s="237"/>
      <c r="OJY1234" s="237"/>
      <c r="OJZ1234" s="237"/>
      <c r="OKA1234" s="237"/>
      <c r="OKB1234" s="237"/>
      <c r="OKC1234" s="237"/>
      <c r="OKD1234" s="237"/>
      <c r="OKE1234" s="237"/>
      <c r="OKF1234" s="237"/>
      <c r="OKG1234" s="237"/>
      <c r="OKH1234" s="237"/>
      <c r="OKI1234" s="237"/>
      <c r="OKJ1234" s="237"/>
      <c r="OKK1234" s="237"/>
      <c r="OKL1234" s="237"/>
      <c r="OKM1234" s="237"/>
      <c r="OKN1234" s="237"/>
      <c r="OKO1234" s="237"/>
      <c r="OKP1234" s="237"/>
      <c r="OKQ1234" s="237"/>
      <c r="OKR1234" s="237"/>
      <c r="OKS1234" s="237"/>
      <c r="OKT1234" s="237"/>
      <c r="OKU1234" s="237"/>
      <c r="OKV1234" s="237"/>
      <c r="OKW1234" s="237"/>
      <c r="OKX1234" s="237"/>
      <c r="OKY1234" s="237"/>
      <c r="OKZ1234" s="237"/>
      <c r="OLA1234" s="237"/>
      <c r="OLB1234" s="237"/>
      <c r="OLC1234" s="237"/>
      <c r="OLD1234" s="237"/>
      <c r="OLE1234" s="237"/>
      <c r="OLF1234" s="237"/>
      <c r="OLG1234" s="237"/>
      <c r="OLH1234" s="237"/>
      <c r="OLI1234" s="237"/>
      <c r="OLJ1234" s="237"/>
      <c r="OLK1234" s="237"/>
      <c r="OLL1234" s="237"/>
      <c r="OLM1234" s="237"/>
      <c r="OLN1234" s="237"/>
      <c r="OLO1234" s="237"/>
      <c r="OLP1234" s="237"/>
      <c r="OLQ1234" s="237"/>
      <c r="OLR1234" s="237"/>
      <c r="OLS1234" s="237"/>
      <c r="OLT1234" s="237"/>
      <c r="OLU1234" s="237"/>
      <c r="OLV1234" s="237"/>
      <c r="OLW1234" s="237"/>
      <c r="OLX1234" s="237"/>
      <c r="OLY1234" s="237"/>
      <c r="OLZ1234" s="237"/>
      <c r="OMA1234" s="237"/>
      <c r="OMB1234" s="237"/>
      <c r="OMC1234" s="237"/>
      <c r="OMD1234" s="237"/>
      <c r="OME1234" s="237"/>
      <c r="OMF1234" s="237"/>
      <c r="OMG1234" s="237"/>
      <c r="OMH1234" s="237"/>
      <c r="OMI1234" s="237"/>
      <c r="OMJ1234" s="237"/>
      <c r="OMK1234" s="237"/>
      <c r="OML1234" s="237"/>
      <c r="OMM1234" s="237"/>
      <c r="OMN1234" s="237"/>
      <c r="OMO1234" s="237"/>
      <c r="OMP1234" s="237"/>
      <c r="OMQ1234" s="237"/>
      <c r="OMR1234" s="237"/>
      <c r="OMS1234" s="237"/>
      <c r="OMT1234" s="237"/>
      <c r="OMU1234" s="237"/>
      <c r="OMV1234" s="237"/>
      <c r="OMW1234" s="237"/>
      <c r="OMX1234" s="237"/>
      <c r="OMY1234" s="237"/>
      <c r="OMZ1234" s="237"/>
      <c r="ONA1234" s="237"/>
      <c r="ONB1234" s="237"/>
      <c r="ONC1234" s="237"/>
      <c r="OND1234" s="237"/>
      <c r="ONE1234" s="237"/>
      <c r="ONF1234" s="237"/>
      <c r="ONG1234" s="237"/>
      <c r="ONH1234" s="237"/>
      <c r="ONI1234" s="237"/>
      <c r="ONJ1234" s="237"/>
      <c r="ONK1234" s="237"/>
      <c r="ONL1234" s="237"/>
      <c r="ONM1234" s="237"/>
      <c r="ONN1234" s="237"/>
      <c r="ONO1234" s="237"/>
      <c r="ONP1234" s="237"/>
      <c r="ONQ1234" s="237"/>
      <c r="ONR1234" s="237"/>
      <c r="ONS1234" s="237"/>
      <c r="ONT1234" s="237"/>
      <c r="ONU1234" s="237"/>
      <c r="ONV1234" s="237"/>
      <c r="ONW1234" s="237"/>
      <c r="ONX1234" s="237"/>
      <c r="ONY1234" s="237"/>
      <c r="ONZ1234" s="237"/>
      <c r="OOA1234" s="237"/>
      <c r="OOB1234" s="237"/>
      <c r="OOC1234" s="237"/>
      <c r="OOD1234" s="237"/>
      <c r="OOE1234" s="237"/>
      <c r="OOF1234" s="237"/>
      <c r="OOG1234" s="237"/>
      <c r="OOH1234" s="237"/>
      <c r="OOI1234" s="237"/>
      <c r="OOJ1234" s="237"/>
      <c r="OOK1234" s="237"/>
      <c r="OOL1234" s="237"/>
      <c r="OOM1234" s="237"/>
      <c r="OON1234" s="237"/>
      <c r="OOO1234" s="237"/>
      <c r="OOP1234" s="237"/>
      <c r="OOQ1234" s="237"/>
      <c r="OOR1234" s="237"/>
      <c r="OOS1234" s="237"/>
      <c r="OOT1234" s="237"/>
      <c r="OOU1234" s="237"/>
      <c r="OOV1234" s="237"/>
      <c r="OOW1234" s="237"/>
      <c r="OOX1234" s="237"/>
      <c r="OOY1234" s="237"/>
      <c r="OOZ1234" s="237"/>
      <c r="OPA1234" s="237"/>
      <c r="OPB1234" s="237"/>
      <c r="OPC1234" s="237"/>
      <c r="OPD1234" s="237"/>
      <c r="OPE1234" s="237"/>
      <c r="OPF1234" s="237"/>
      <c r="OPG1234" s="237"/>
      <c r="OPH1234" s="237"/>
      <c r="OPI1234" s="237"/>
      <c r="OPJ1234" s="237"/>
      <c r="OPK1234" s="237"/>
      <c r="OPL1234" s="237"/>
      <c r="OPM1234" s="237"/>
      <c r="OPN1234" s="237"/>
      <c r="OPO1234" s="237"/>
      <c r="OPP1234" s="237"/>
      <c r="OPQ1234" s="237"/>
      <c r="OPR1234" s="237"/>
      <c r="OPS1234" s="237"/>
      <c r="OPT1234" s="237"/>
      <c r="OPU1234" s="237"/>
      <c r="OPV1234" s="237"/>
      <c r="OPW1234" s="237"/>
      <c r="OPX1234" s="237"/>
      <c r="OPY1234" s="237"/>
      <c r="OPZ1234" s="237"/>
      <c r="OQA1234" s="237"/>
      <c r="OQB1234" s="237"/>
      <c r="OQC1234" s="237"/>
      <c r="OQD1234" s="237"/>
      <c r="OQE1234" s="237"/>
      <c r="OQF1234" s="237"/>
      <c r="OQG1234" s="237"/>
      <c r="OQH1234" s="237"/>
      <c r="OQI1234" s="237"/>
      <c r="OQJ1234" s="237"/>
      <c r="OQK1234" s="237"/>
      <c r="OQL1234" s="237"/>
      <c r="OQM1234" s="237"/>
      <c r="OQN1234" s="237"/>
      <c r="OQO1234" s="237"/>
      <c r="OQP1234" s="237"/>
      <c r="OQQ1234" s="237"/>
      <c r="OQR1234" s="237"/>
      <c r="OQS1234" s="237"/>
      <c r="OQT1234" s="237"/>
      <c r="OQU1234" s="237"/>
      <c r="OQV1234" s="237"/>
      <c r="OQW1234" s="237"/>
      <c r="OQX1234" s="237"/>
      <c r="OQY1234" s="237"/>
      <c r="OQZ1234" s="237"/>
      <c r="ORA1234" s="237"/>
      <c r="ORB1234" s="237"/>
      <c r="ORC1234" s="237"/>
      <c r="ORD1234" s="237"/>
      <c r="ORE1234" s="237"/>
      <c r="ORF1234" s="237"/>
      <c r="ORG1234" s="237"/>
      <c r="ORH1234" s="237"/>
      <c r="ORI1234" s="237"/>
      <c r="ORJ1234" s="237"/>
      <c r="ORK1234" s="237"/>
      <c r="ORL1234" s="237"/>
      <c r="ORM1234" s="237"/>
      <c r="ORN1234" s="237"/>
      <c r="ORO1234" s="237"/>
      <c r="ORP1234" s="237"/>
      <c r="ORQ1234" s="237"/>
      <c r="ORR1234" s="237"/>
      <c r="ORS1234" s="237"/>
      <c r="ORT1234" s="237"/>
      <c r="ORU1234" s="237"/>
      <c r="ORV1234" s="237"/>
      <c r="ORW1234" s="237"/>
      <c r="ORX1234" s="237"/>
      <c r="ORY1234" s="237"/>
      <c r="ORZ1234" s="237"/>
      <c r="OSA1234" s="237"/>
      <c r="OSB1234" s="237"/>
      <c r="OSC1234" s="237"/>
      <c r="OSD1234" s="237"/>
      <c r="OSE1234" s="237"/>
      <c r="OSF1234" s="237"/>
      <c r="OSG1234" s="237"/>
      <c r="OSH1234" s="237"/>
      <c r="OSI1234" s="237"/>
      <c r="OSJ1234" s="237"/>
      <c r="OSK1234" s="237"/>
      <c r="OSL1234" s="237"/>
      <c r="OSM1234" s="237"/>
      <c r="OSN1234" s="237"/>
      <c r="OSO1234" s="237"/>
      <c r="OSP1234" s="237"/>
      <c r="OSQ1234" s="237"/>
      <c r="OSR1234" s="237"/>
      <c r="OSS1234" s="237"/>
      <c r="OST1234" s="237"/>
      <c r="OSU1234" s="237"/>
      <c r="OSV1234" s="237"/>
      <c r="OSW1234" s="237"/>
      <c r="OSX1234" s="237"/>
      <c r="OSY1234" s="237"/>
      <c r="OSZ1234" s="237"/>
      <c r="OTA1234" s="237"/>
      <c r="OTB1234" s="237"/>
      <c r="OTC1234" s="237"/>
      <c r="OTD1234" s="237"/>
      <c r="OTE1234" s="237"/>
      <c r="OTF1234" s="237"/>
      <c r="OTG1234" s="237"/>
      <c r="OTH1234" s="237"/>
      <c r="OTI1234" s="237"/>
      <c r="OTJ1234" s="237"/>
      <c r="OTK1234" s="237"/>
      <c r="OTL1234" s="237"/>
      <c r="OTM1234" s="237"/>
      <c r="OTN1234" s="237"/>
      <c r="OTO1234" s="237"/>
      <c r="OTP1234" s="237"/>
      <c r="OTQ1234" s="237"/>
      <c r="OTR1234" s="237"/>
      <c r="OTS1234" s="237"/>
      <c r="OTT1234" s="237"/>
      <c r="OTU1234" s="237"/>
      <c r="OTV1234" s="237"/>
      <c r="OTW1234" s="237"/>
      <c r="OTX1234" s="237"/>
      <c r="OTY1234" s="237"/>
      <c r="OTZ1234" s="237"/>
      <c r="OUA1234" s="237"/>
      <c r="OUB1234" s="237"/>
      <c r="OUC1234" s="237"/>
      <c r="OUD1234" s="237"/>
      <c r="OUE1234" s="237"/>
      <c r="OUF1234" s="237"/>
      <c r="OUG1234" s="237"/>
      <c r="OUH1234" s="237"/>
      <c r="OUI1234" s="237"/>
      <c r="OUJ1234" s="237"/>
      <c r="OUK1234" s="237"/>
      <c r="OUL1234" s="237"/>
      <c r="OUM1234" s="237"/>
      <c r="OUN1234" s="237"/>
      <c r="OUO1234" s="237"/>
      <c r="OUP1234" s="237"/>
      <c r="OUQ1234" s="237"/>
      <c r="OUR1234" s="237"/>
      <c r="OUS1234" s="237"/>
      <c r="OUT1234" s="237"/>
      <c r="OUU1234" s="237"/>
      <c r="OUV1234" s="237"/>
      <c r="OUW1234" s="237"/>
      <c r="OUX1234" s="237"/>
      <c r="OUY1234" s="237"/>
      <c r="OUZ1234" s="237"/>
      <c r="OVA1234" s="237"/>
      <c r="OVB1234" s="237"/>
      <c r="OVC1234" s="237"/>
      <c r="OVD1234" s="237"/>
      <c r="OVE1234" s="237"/>
      <c r="OVF1234" s="237"/>
      <c r="OVG1234" s="237"/>
      <c r="OVH1234" s="237"/>
      <c r="OVI1234" s="237"/>
      <c r="OVJ1234" s="237"/>
      <c r="OVK1234" s="237"/>
      <c r="OVL1234" s="237"/>
      <c r="OVM1234" s="237"/>
      <c r="OVN1234" s="237"/>
      <c r="OVO1234" s="237"/>
      <c r="OVP1234" s="237"/>
      <c r="OVQ1234" s="237"/>
      <c r="OVR1234" s="237"/>
      <c r="OVS1234" s="237"/>
      <c r="OVT1234" s="237"/>
      <c r="OVU1234" s="237"/>
      <c r="OVV1234" s="237"/>
      <c r="OVW1234" s="237"/>
      <c r="OVX1234" s="237"/>
      <c r="OVY1234" s="237"/>
      <c r="OVZ1234" s="237"/>
      <c r="OWA1234" s="237"/>
      <c r="OWB1234" s="237"/>
      <c r="OWC1234" s="237"/>
      <c r="OWD1234" s="237"/>
      <c r="OWE1234" s="237"/>
      <c r="OWF1234" s="237"/>
      <c r="OWG1234" s="237"/>
      <c r="OWH1234" s="237"/>
      <c r="OWI1234" s="237"/>
      <c r="OWJ1234" s="237"/>
      <c r="OWK1234" s="237"/>
      <c r="OWL1234" s="237"/>
      <c r="OWM1234" s="237"/>
      <c r="OWN1234" s="237"/>
      <c r="OWO1234" s="237"/>
      <c r="OWP1234" s="237"/>
      <c r="OWQ1234" s="237"/>
      <c r="OWR1234" s="237"/>
      <c r="OWS1234" s="237"/>
      <c r="OWT1234" s="237"/>
      <c r="OWU1234" s="237"/>
      <c r="OWV1234" s="237"/>
      <c r="OWW1234" s="237"/>
      <c r="OWX1234" s="237"/>
      <c r="OWY1234" s="237"/>
      <c r="OWZ1234" s="237"/>
      <c r="OXA1234" s="237"/>
      <c r="OXB1234" s="237"/>
      <c r="OXC1234" s="237"/>
      <c r="OXD1234" s="237"/>
      <c r="OXE1234" s="237"/>
      <c r="OXF1234" s="237"/>
      <c r="OXG1234" s="237"/>
      <c r="OXH1234" s="237"/>
      <c r="OXI1234" s="237"/>
      <c r="OXJ1234" s="237"/>
      <c r="OXK1234" s="237"/>
      <c r="OXL1234" s="237"/>
      <c r="OXM1234" s="237"/>
      <c r="OXN1234" s="237"/>
      <c r="OXO1234" s="237"/>
      <c r="OXP1234" s="237"/>
      <c r="OXQ1234" s="237"/>
      <c r="OXR1234" s="237"/>
      <c r="OXS1234" s="237"/>
      <c r="OXT1234" s="237"/>
      <c r="OXU1234" s="237"/>
      <c r="OXV1234" s="237"/>
      <c r="OXW1234" s="237"/>
      <c r="OXX1234" s="237"/>
      <c r="OXY1234" s="237"/>
      <c r="OXZ1234" s="237"/>
      <c r="OYA1234" s="237"/>
      <c r="OYB1234" s="237"/>
      <c r="OYC1234" s="237"/>
      <c r="OYD1234" s="237"/>
      <c r="OYE1234" s="237"/>
      <c r="OYF1234" s="237"/>
      <c r="OYG1234" s="237"/>
      <c r="OYH1234" s="237"/>
      <c r="OYI1234" s="237"/>
      <c r="OYJ1234" s="237"/>
      <c r="OYK1234" s="237"/>
      <c r="OYL1234" s="237"/>
      <c r="OYM1234" s="237"/>
      <c r="OYN1234" s="237"/>
      <c r="OYO1234" s="237"/>
      <c r="OYP1234" s="237"/>
      <c r="OYQ1234" s="237"/>
      <c r="OYR1234" s="237"/>
      <c r="OYS1234" s="237"/>
      <c r="OYT1234" s="237"/>
      <c r="OYU1234" s="237"/>
      <c r="OYV1234" s="237"/>
      <c r="OYW1234" s="237"/>
      <c r="OYX1234" s="237"/>
      <c r="OYY1234" s="237"/>
      <c r="OYZ1234" s="237"/>
      <c r="OZA1234" s="237"/>
      <c r="OZB1234" s="237"/>
      <c r="OZC1234" s="237"/>
      <c r="OZD1234" s="237"/>
      <c r="OZE1234" s="237"/>
      <c r="OZF1234" s="237"/>
      <c r="OZG1234" s="237"/>
      <c r="OZH1234" s="237"/>
      <c r="OZI1234" s="237"/>
      <c r="OZJ1234" s="237"/>
      <c r="OZK1234" s="237"/>
      <c r="OZL1234" s="237"/>
      <c r="OZM1234" s="237"/>
      <c r="OZN1234" s="237"/>
      <c r="OZO1234" s="237"/>
      <c r="OZP1234" s="237"/>
      <c r="OZQ1234" s="237"/>
      <c r="OZR1234" s="237"/>
      <c r="OZS1234" s="237"/>
      <c r="OZT1234" s="237"/>
      <c r="OZU1234" s="237"/>
      <c r="OZV1234" s="237"/>
      <c r="OZW1234" s="237"/>
      <c r="OZX1234" s="237"/>
      <c r="OZY1234" s="237"/>
      <c r="OZZ1234" s="237"/>
      <c r="PAA1234" s="237"/>
      <c r="PAB1234" s="237"/>
      <c r="PAC1234" s="237"/>
      <c r="PAD1234" s="237"/>
      <c r="PAE1234" s="237"/>
      <c r="PAF1234" s="237"/>
      <c r="PAG1234" s="237"/>
      <c r="PAH1234" s="237"/>
      <c r="PAI1234" s="237"/>
      <c r="PAJ1234" s="237"/>
      <c r="PAK1234" s="237"/>
      <c r="PAL1234" s="237"/>
      <c r="PAM1234" s="237"/>
      <c r="PAN1234" s="237"/>
      <c r="PAO1234" s="237"/>
      <c r="PAP1234" s="237"/>
      <c r="PAQ1234" s="237"/>
      <c r="PAR1234" s="237"/>
      <c r="PAS1234" s="237"/>
      <c r="PAT1234" s="237"/>
      <c r="PAU1234" s="237"/>
      <c r="PAV1234" s="237"/>
      <c r="PAW1234" s="237"/>
      <c r="PAX1234" s="237"/>
      <c r="PAY1234" s="237"/>
      <c r="PAZ1234" s="237"/>
      <c r="PBA1234" s="237"/>
      <c r="PBB1234" s="237"/>
      <c r="PBC1234" s="237"/>
      <c r="PBD1234" s="237"/>
      <c r="PBE1234" s="237"/>
      <c r="PBF1234" s="237"/>
      <c r="PBG1234" s="237"/>
      <c r="PBH1234" s="237"/>
      <c r="PBI1234" s="237"/>
      <c r="PBJ1234" s="237"/>
      <c r="PBK1234" s="237"/>
      <c r="PBL1234" s="237"/>
      <c r="PBM1234" s="237"/>
      <c r="PBN1234" s="237"/>
      <c r="PBO1234" s="237"/>
      <c r="PBP1234" s="237"/>
      <c r="PBQ1234" s="237"/>
      <c r="PBR1234" s="237"/>
      <c r="PBS1234" s="237"/>
      <c r="PBT1234" s="237"/>
      <c r="PBU1234" s="237"/>
      <c r="PBV1234" s="237"/>
      <c r="PBW1234" s="237"/>
      <c r="PBX1234" s="237"/>
      <c r="PBY1234" s="237"/>
      <c r="PBZ1234" s="237"/>
      <c r="PCA1234" s="237"/>
      <c r="PCB1234" s="237"/>
      <c r="PCC1234" s="237"/>
      <c r="PCD1234" s="237"/>
      <c r="PCE1234" s="237"/>
      <c r="PCF1234" s="237"/>
      <c r="PCG1234" s="237"/>
      <c r="PCH1234" s="237"/>
      <c r="PCI1234" s="237"/>
      <c r="PCJ1234" s="237"/>
      <c r="PCK1234" s="237"/>
      <c r="PCL1234" s="237"/>
      <c r="PCM1234" s="237"/>
      <c r="PCN1234" s="237"/>
      <c r="PCO1234" s="237"/>
      <c r="PCP1234" s="237"/>
      <c r="PCQ1234" s="237"/>
      <c r="PCR1234" s="237"/>
      <c r="PCS1234" s="237"/>
      <c r="PCT1234" s="237"/>
      <c r="PCU1234" s="237"/>
      <c r="PCV1234" s="237"/>
      <c r="PCW1234" s="237"/>
      <c r="PCX1234" s="237"/>
      <c r="PCY1234" s="237"/>
      <c r="PCZ1234" s="237"/>
      <c r="PDA1234" s="237"/>
      <c r="PDB1234" s="237"/>
      <c r="PDC1234" s="237"/>
      <c r="PDD1234" s="237"/>
      <c r="PDE1234" s="237"/>
      <c r="PDF1234" s="237"/>
      <c r="PDG1234" s="237"/>
      <c r="PDH1234" s="237"/>
      <c r="PDI1234" s="237"/>
      <c r="PDJ1234" s="237"/>
      <c r="PDK1234" s="237"/>
      <c r="PDL1234" s="237"/>
      <c r="PDM1234" s="237"/>
      <c r="PDN1234" s="237"/>
      <c r="PDO1234" s="237"/>
      <c r="PDP1234" s="237"/>
      <c r="PDQ1234" s="237"/>
      <c r="PDR1234" s="237"/>
      <c r="PDS1234" s="237"/>
      <c r="PDT1234" s="237"/>
      <c r="PDU1234" s="237"/>
      <c r="PDV1234" s="237"/>
      <c r="PDW1234" s="237"/>
      <c r="PDX1234" s="237"/>
      <c r="PDY1234" s="237"/>
      <c r="PDZ1234" s="237"/>
      <c r="PEA1234" s="237"/>
      <c r="PEB1234" s="237"/>
      <c r="PEC1234" s="237"/>
      <c r="PED1234" s="237"/>
      <c r="PEE1234" s="237"/>
      <c r="PEF1234" s="237"/>
      <c r="PEG1234" s="237"/>
      <c r="PEH1234" s="237"/>
      <c r="PEI1234" s="237"/>
      <c r="PEJ1234" s="237"/>
      <c r="PEK1234" s="237"/>
      <c r="PEL1234" s="237"/>
      <c r="PEM1234" s="237"/>
      <c r="PEN1234" s="237"/>
      <c r="PEO1234" s="237"/>
      <c r="PEP1234" s="237"/>
      <c r="PEQ1234" s="237"/>
      <c r="PER1234" s="237"/>
      <c r="PES1234" s="237"/>
      <c r="PET1234" s="237"/>
      <c r="PEU1234" s="237"/>
      <c r="PEV1234" s="237"/>
      <c r="PEW1234" s="237"/>
      <c r="PEX1234" s="237"/>
      <c r="PEY1234" s="237"/>
      <c r="PEZ1234" s="237"/>
      <c r="PFA1234" s="237"/>
      <c r="PFB1234" s="237"/>
      <c r="PFC1234" s="237"/>
      <c r="PFD1234" s="237"/>
      <c r="PFE1234" s="237"/>
      <c r="PFF1234" s="237"/>
      <c r="PFG1234" s="237"/>
      <c r="PFH1234" s="237"/>
      <c r="PFI1234" s="237"/>
      <c r="PFJ1234" s="237"/>
      <c r="PFK1234" s="237"/>
      <c r="PFL1234" s="237"/>
      <c r="PFM1234" s="237"/>
      <c r="PFN1234" s="237"/>
      <c r="PFO1234" s="237"/>
      <c r="PFP1234" s="237"/>
      <c r="PFQ1234" s="237"/>
      <c r="PFR1234" s="237"/>
      <c r="PFS1234" s="237"/>
      <c r="PFT1234" s="237"/>
      <c r="PFU1234" s="237"/>
      <c r="PFV1234" s="237"/>
      <c r="PFW1234" s="237"/>
      <c r="PFX1234" s="237"/>
      <c r="PFY1234" s="237"/>
      <c r="PFZ1234" s="237"/>
      <c r="PGA1234" s="237"/>
      <c r="PGB1234" s="237"/>
      <c r="PGC1234" s="237"/>
      <c r="PGD1234" s="237"/>
      <c r="PGE1234" s="237"/>
      <c r="PGF1234" s="237"/>
      <c r="PGG1234" s="237"/>
      <c r="PGH1234" s="237"/>
      <c r="PGI1234" s="237"/>
      <c r="PGJ1234" s="237"/>
      <c r="PGK1234" s="237"/>
      <c r="PGL1234" s="237"/>
      <c r="PGM1234" s="237"/>
      <c r="PGN1234" s="237"/>
      <c r="PGO1234" s="237"/>
      <c r="PGP1234" s="237"/>
      <c r="PGQ1234" s="237"/>
      <c r="PGR1234" s="237"/>
      <c r="PGS1234" s="237"/>
      <c r="PGT1234" s="237"/>
      <c r="PGU1234" s="237"/>
      <c r="PGV1234" s="237"/>
      <c r="PGW1234" s="237"/>
      <c r="PGX1234" s="237"/>
      <c r="PGY1234" s="237"/>
      <c r="PGZ1234" s="237"/>
      <c r="PHA1234" s="237"/>
      <c r="PHB1234" s="237"/>
      <c r="PHC1234" s="237"/>
      <c r="PHD1234" s="237"/>
      <c r="PHE1234" s="237"/>
      <c r="PHF1234" s="237"/>
      <c r="PHG1234" s="237"/>
      <c r="PHH1234" s="237"/>
      <c r="PHI1234" s="237"/>
      <c r="PHJ1234" s="237"/>
      <c r="PHK1234" s="237"/>
      <c r="PHL1234" s="237"/>
      <c r="PHM1234" s="237"/>
      <c r="PHN1234" s="237"/>
      <c r="PHO1234" s="237"/>
      <c r="PHP1234" s="237"/>
      <c r="PHQ1234" s="237"/>
      <c r="PHR1234" s="237"/>
      <c r="PHS1234" s="237"/>
      <c r="PHT1234" s="237"/>
      <c r="PHU1234" s="237"/>
      <c r="PHV1234" s="237"/>
      <c r="PHW1234" s="237"/>
      <c r="PHX1234" s="237"/>
      <c r="PHY1234" s="237"/>
      <c r="PHZ1234" s="237"/>
      <c r="PIA1234" s="237"/>
      <c r="PIB1234" s="237"/>
      <c r="PIC1234" s="237"/>
      <c r="PID1234" s="237"/>
      <c r="PIE1234" s="237"/>
      <c r="PIF1234" s="237"/>
      <c r="PIG1234" s="237"/>
      <c r="PIH1234" s="237"/>
      <c r="PII1234" s="237"/>
      <c r="PIJ1234" s="237"/>
      <c r="PIK1234" s="237"/>
      <c r="PIL1234" s="237"/>
      <c r="PIM1234" s="237"/>
      <c r="PIN1234" s="237"/>
      <c r="PIO1234" s="237"/>
      <c r="PIP1234" s="237"/>
      <c r="PIQ1234" s="237"/>
      <c r="PIR1234" s="237"/>
      <c r="PIS1234" s="237"/>
      <c r="PIT1234" s="237"/>
      <c r="PIU1234" s="237"/>
      <c r="PIV1234" s="237"/>
      <c r="PIW1234" s="237"/>
      <c r="PIX1234" s="237"/>
      <c r="PIY1234" s="237"/>
      <c r="PIZ1234" s="237"/>
      <c r="PJA1234" s="237"/>
      <c r="PJB1234" s="237"/>
      <c r="PJC1234" s="237"/>
      <c r="PJD1234" s="237"/>
      <c r="PJE1234" s="237"/>
      <c r="PJF1234" s="237"/>
      <c r="PJG1234" s="237"/>
      <c r="PJH1234" s="237"/>
      <c r="PJI1234" s="237"/>
      <c r="PJJ1234" s="237"/>
      <c r="PJK1234" s="237"/>
      <c r="PJL1234" s="237"/>
      <c r="PJM1234" s="237"/>
      <c r="PJN1234" s="237"/>
      <c r="PJO1234" s="237"/>
      <c r="PJP1234" s="237"/>
      <c r="PJQ1234" s="237"/>
      <c r="PJR1234" s="237"/>
      <c r="PJS1234" s="237"/>
      <c r="PJT1234" s="237"/>
      <c r="PJU1234" s="237"/>
      <c r="PJV1234" s="237"/>
      <c r="PJW1234" s="237"/>
      <c r="PJX1234" s="237"/>
      <c r="PJY1234" s="237"/>
      <c r="PJZ1234" s="237"/>
      <c r="PKA1234" s="237"/>
      <c r="PKB1234" s="237"/>
      <c r="PKC1234" s="237"/>
      <c r="PKD1234" s="237"/>
      <c r="PKE1234" s="237"/>
      <c r="PKF1234" s="237"/>
      <c r="PKG1234" s="237"/>
      <c r="PKH1234" s="237"/>
      <c r="PKI1234" s="237"/>
      <c r="PKJ1234" s="237"/>
      <c r="PKK1234" s="237"/>
      <c r="PKL1234" s="237"/>
      <c r="PKM1234" s="237"/>
      <c r="PKN1234" s="237"/>
      <c r="PKO1234" s="237"/>
      <c r="PKP1234" s="237"/>
      <c r="PKQ1234" s="237"/>
      <c r="PKR1234" s="237"/>
      <c r="PKS1234" s="237"/>
      <c r="PKT1234" s="237"/>
      <c r="PKU1234" s="237"/>
      <c r="PKV1234" s="237"/>
      <c r="PKW1234" s="237"/>
      <c r="PKX1234" s="237"/>
      <c r="PKY1234" s="237"/>
      <c r="PKZ1234" s="237"/>
      <c r="PLA1234" s="237"/>
      <c r="PLB1234" s="237"/>
      <c r="PLC1234" s="237"/>
      <c r="PLD1234" s="237"/>
      <c r="PLE1234" s="237"/>
      <c r="PLF1234" s="237"/>
      <c r="PLG1234" s="237"/>
      <c r="PLH1234" s="237"/>
      <c r="PLI1234" s="237"/>
      <c r="PLJ1234" s="237"/>
      <c r="PLK1234" s="237"/>
      <c r="PLL1234" s="237"/>
      <c r="PLM1234" s="237"/>
      <c r="PLN1234" s="237"/>
      <c r="PLO1234" s="237"/>
      <c r="PLP1234" s="237"/>
      <c r="PLQ1234" s="237"/>
      <c r="PLR1234" s="237"/>
      <c r="PLS1234" s="237"/>
      <c r="PLT1234" s="237"/>
      <c r="PLU1234" s="237"/>
      <c r="PLV1234" s="237"/>
      <c r="PLW1234" s="237"/>
      <c r="PLX1234" s="237"/>
      <c r="PLY1234" s="237"/>
      <c r="PLZ1234" s="237"/>
      <c r="PMA1234" s="237"/>
      <c r="PMB1234" s="237"/>
      <c r="PMC1234" s="237"/>
      <c r="PMD1234" s="237"/>
      <c r="PME1234" s="237"/>
      <c r="PMF1234" s="237"/>
      <c r="PMG1234" s="237"/>
      <c r="PMH1234" s="237"/>
      <c r="PMI1234" s="237"/>
      <c r="PMJ1234" s="237"/>
      <c r="PMK1234" s="237"/>
      <c r="PML1234" s="237"/>
      <c r="PMM1234" s="237"/>
      <c r="PMN1234" s="237"/>
      <c r="PMO1234" s="237"/>
      <c r="PMP1234" s="237"/>
      <c r="PMQ1234" s="237"/>
      <c r="PMR1234" s="237"/>
      <c r="PMS1234" s="237"/>
      <c r="PMT1234" s="237"/>
      <c r="PMU1234" s="237"/>
      <c r="PMV1234" s="237"/>
      <c r="PMW1234" s="237"/>
      <c r="PMX1234" s="237"/>
      <c r="PMY1234" s="237"/>
      <c r="PMZ1234" s="237"/>
      <c r="PNA1234" s="237"/>
      <c r="PNB1234" s="237"/>
      <c r="PNC1234" s="237"/>
      <c r="PND1234" s="237"/>
      <c r="PNE1234" s="237"/>
      <c r="PNF1234" s="237"/>
      <c r="PNG1234" s="237"/>
      <c r="PNH1234" s="237"/>
      <c r="PNI1234" s="237"/>
      <c r="PNJ1234" s="237"/>
      <c r="PNK1234" s="237"/>
      <c r="PNL1234" s="237"/>
      <c r="PNM1234" s="237"/>
      <c r="PNN1234" s="237"/>
      <c r="PNO1234" s="237"/>
      <c r="PNP1234" s="237"/>
      <c r="PNQ1234" s="237"/>
      <c r="PNR1234" s="237"/>
      <c r="PNS1234" s="237"/>
      <c r="PNT1234" s="237"/>
      <c r="PNU1234" s="237"/>
      <c r="PNV1234" s="237"/>
      <c r="PNW1234" s="237"/>
      <c r="PNX1234" s="237"/>
      <c r="PNY1234" s="237"/>
      <c r="PNZ1234" s="237"/>
      <c r="POA1234" s="237"/>
      <c r="POB1234" s="237"/>
      <c r="POC1234" s="237"/>
      <c r="POD1234" s="237"/>
      <c r="POE1234" s="237"/>
      <c r="POF1234" s="237"/>
      <c r="POG1234" s="237"/>
      <c r="POH1234" s="237"/>
      <c r="POI1234" s="237"/>
      <c r="POJ1234" s="237"/>
      <c r="POK1234" s="237"/>
      <c r="POL1234" s="237"/>
      <c r="POM1234" s="237"/>
      <c r="PON1234" s="237"/>
      <c r="POO1234" s="237"/>
      <c r="POP1234" s="237"/>
      <c r="POQ1234" s="237"/>
      <c r="POR1234" s="237"/>
      <c r="POS1234" s="237"/>
      <c r="POT1234" s="237"/>
      <c r="POU1234" s="237"/>
      <c r="POV1234" s="237"/>
      <c r="POW1234" s="237"/>
      <c r="POX1234" s="237"/>
      <c r="POY1234" s="237"/>
      <c r="POZ1234" s="237"/>
      <c r="PPA1234" s="237"/>
      <c r="PPB1234" s="237"/>
      <c r="PPC1234" s="237"/>
      <c r="PPD1234" s="237"/>
      <c r="PPE1234" s="237"/>
      <c r="PPF1234" s="237"/>
      <c r="PPG1234" s="237"/>
      <c r="PPH1234" s="237"/>
      <c r="PPI1234" s="237"/>
      <c r="PPJ1234" s="237"/>
      <c r="PPK1234" s="237"/>
      <c r="PPL1234" s="237"/>
      <c r="PPM1234" s="237"/>
      <c r="PPN1234" s="237"/>
      <c r="PPO1234" s="237"/>
      <c r="PPP1234" s="237"/>
      <c r="PPQ1234" s="237"/>
      <c r="PPR1234" s="237"/>
      <c r="PPS1234" s="237"/>
      <c r="PPT1234" s="237"/>
      <c r="PPU1234" s="237"/>
      <c r="PPV1234" s="237"/>
      <c r="PPW1234" s="237"/>
      <c r="PPX1234" s="237"/>
      <c r="PPY1234" s="237"/>
      <c r="PPZ1234" s="237"/>
      <c r="PQA1234" s="237"/>
      <c r="PQB1234" s="237"/>
      <c r="PQC1234" s="237"/>
      <c r="PQD1234" s="237"/>
      <c r="PQE1234" s="237"/>
      <c r="PQF1234" s="237"/>
      <c r="PQG1234" s="237"/>
      <c r="PQH1234" s="237"/>
      <c r="PQI1234" s="237"/>
      <c r="PQJ1234" s="237"/>
      <c r="PQK1234" s="237"/>
      <c r="PQL1234" s="237"/>
      <c r="PQM1234" s="237"/>
      <c r="PQN1234" s="237"/>
      <c r="PQO1234" s="237"/>
      <c r="PQP1234" s="237"/>
      <c r="PQQ1234" s="237"/>
      <c r="PQR1234" s="237"/>
      <c r="PQS1234" s="237"/>
      <c r="PQT1234" s="237"/>
      <c r="PQU1234" s="237"/>
      <c r="PQV1234" s="237"/>
      <c r="PQW1234" s="237"/>
      <c r="PQX1234" s="237"/>
      <c r="PQY1234" s="237"/>
      <c r="PQZ1234" s="237"/>
      <c r="PRA1234" s="237"/>
      <c r="PRB1234" s="237"/>
      <c r="PRC1234" s="237"/>
      <c r="PRD1234" s="237"/>
      <c r="PRE1234" s="237"/>
      <c r="PRF1234" s="237"/>
      <c r="PRG1234" s="237"/>
      <c r="PRH1234" s="237"/>
      <c r="PRI1234" s="237"/>
      <c r="PRJ1234" s="237"/>
      <c r="PRK1234" s="237"/>
      <c r="PRL1234" s="237"/>
      <c r="PRM1234" s="237"/>
      <c r="PRN1234" s="237"/>
      <c r="PRO1234" s="237"/>
      <c r="PRP1234" s="237"/>
      <c r="PRQ1234" s="237"/>
      <c r="PRR1234" s="237"/>
      <c r="PRS1234" s="237"/>
      <c r="PRT1234" s="237"/>
      <c r="PRU1234" s="237"/>
      <c r="PRV1234" s="237"/>
      <c r="PRW1234" s="237"/>
      <c r="PRX1234" s="237"/>
      <c r="PRY1234" s="237"/>
      <c r="PRZ1234" s="237"/>
      <c r="PSA1234" s="237"/>
      <c r="PSB1234" s="237"/>
      <c r="PSC1234" s="237"/>
      <c r="PSD1234" s="237"/>
      <c r="PSE1234" s="237"/>
      <c r="PSF1234" s="237"/>
      <c r="PSG1234" s="237"/>
      <c r="PSH1234" s="237"/>
      <c r="PSI1234" s="237"/>
      <c r="PSJ1234" s="237"/>
      <c r="PSK1234" s="237"/>
      <c r="PSL1234" s="237"/>
      <c r="PSM1234" s="237"/>
      <c r="PSN1234" s="237"/>
      <c r="PSO1234" s="237"/>
      <c r="PSP1234" s="237"/>
      <c r="PSQ1234" s="237"/>
      <c r="PSR1234" s="237"/>
      <c r="PSS1234" s="237"/>
      <c r="PST1234" s="237"/>
      <c r="PSU1234" s="237"/>
      <c r="PSV1234" s="237"/>
      <c r="PSW1234" s="237"/>
      <c r="PSX1234" s="237"/>
      <c r="PSY1234" s="237"/>
      <c r="PSZ1234" s="237"/>
      <c r="PTA1234" s="237"/>
      <c r="PTB1234" s="237"/>
      <c r="PTC1234" s="237"/>
      <c r="PTD1234" s="237"/>
      <c r="PTE1234" s="237"/>
      <c r="PTF1234" s="237"/>
      <c r="PTG1234" s="237"/>
      <c r="PTH1234" s="237"/>
      <c r="PTI1234" s="237"/>
      <c r="PTJ1234" s="237"/>
      <c r="PTK1234" s="237"/>
      <c r="PTL1234" s="237"/>
      <c r="PTM1234" s="237"/>
      <c r="PTN1234" s="237"/>
      <c r="PTO1234" s="237"/>
      <c r="PTP1234" s="237"/>
      <c r="PTQ1234" s="237"/>
      <c r="PTR1234" s="237"/>
      <c r="PTS1234" s="237"/>
      <c r="PTT1234" s="237"/>
      <c r="PTU1234" s="237"/>
      <c r="PTV1234" s="237"/>
      <c r="PTW1234" s="237"/>
      <c r="PTX1234" s="237"/>
      <c r="PTY1234" s="237"/>
      <c r="PTZ1234" s="237"/>
      <c r="PUA1234" s="237"/>
      <c r="PUB1234" s="237"/>
      <c r="PUC1234" s="237"/>
      <c r="PUD1234" s="237"/>
      <c r="PUE1234" s="237"/>
      <c r="PUF1234" s="237"/>
      <c r="PUG1234" s="237"/>
      <c r="PUH1234" s="237"/>
      <c r="PUI1234" s="237"/>
      <c r="PUJ1234" s="237"/>
      <c r="PUK1234" s="237"/>
      <c r="PUL1234" s="237"/>
      <c r="PUM1234" s="237"/>
      <c r="PUN1234" s="237"/>
      <c r="PUO1234" s="237"/>
      <c r="PUP1234" s="237"/>
      <c r="PUQ1234" s="237"/>
      <c r="PUR1234" s="237"/>
      <c r="PUS1234" s="237"/>
      <c r="PUT1234" s="237"/>
      <c r="PUU1234" s="237"/>
      <c r="PUV1234" s="237"/>
      <c r="PUW1234" s="237"/>
      <c r="PUX1234" s="237"/>
      <c r="PUY1234" s="237"/>
      <c r="PUZ1234" s="237"/>
      <c r="PVA1234" s="237"/>
      <c r="PVB1234" s="237"/>
      <c r="PVC1234" s="237"/>
      <c r="PVD1234" s="237"/>
      <c r="PVE1234" s="237"/>
      <c r="PVF1234" s="237"/>
      <c r="PVG1234" s="237"/>
      <c r="PVH1234" s="237"/>
      <c r="PVI1234" s="237"/>
      <c r="PVJ1234" s="237"/>
      <c r="PVK1234" s="237"/>
      <c r="PVL1234" s="237"/>
      <c r="PVM1234" s="237"/>
      <c r="PVN1234" s="237"/>
      <c r="PVO1234" s="237"/>
      <c r="PVP1234" s="237"/>
      <c r="PVQ1234" s="237"/>
      <c r="PVR1234" s="237"/>
      <c r="PVS1234" s="237"/>
      <c r="PVT1234" s="237"/>
      <c r="PVU1234" s="237"/>
      <c r="PVV1234" s="237"/>
      <c r="PVW1234" s="237"/>
      <c r="PVX1234" s="237"/>
      <c r="PVY1234" s="237"/>
      <c r="PVZ1234" s="237"/>
      <c r="PWA1234" s="237"/>
      <c r="PWB1234" s="237"/>
      <c r="PWC1234" s="237"/>
      <c r="PWD1234" s="237"/>
      <c r="PWE1234" s="237"/>
      <c r="PWF1234" s="237"/>
      <c r="PWG1234" s="237"/>
      <c r="PWH1234" s="237"/>
      <c r="PWI1234" s="237"/>
      <c r="PWJ1234" s="237"/>
      <c r="PWK1234" s="237"/>
      <c r="PWL1234" s="237"/>
      <c r="PWM1234" s="237"/>
      <c r="PWN1234" s="237"/>
      <c r="PWO1234" s="237"/>
      <c r="PWP1234" s="237"/>
      <c r="PWQ1234" s="237"/>
      <c r="PWR1234" s="237"/>
      <c r="PWS1234" s="237"/>
      <c r="PWT1234" s="237"/>
      <c r="PWU1234" s="237"/>
      <c r="PWV1234" s="237"/>
      <c r="PWW1234" s="237"/>
      <c r="PWX1234" s="237"/>
      <c r="PWY1234" s="237"/>
      <c r="PWZ1234" s="237"/>
      <c r="PXA1234" s="237"/>
      <c r="PXB1234" s="237"/>
      <c r="PXC1234" s="237"/>
      <c r="PXD1234" s="237"/>
      <c r="PXE1234" s="237"/>
      <c r="PXF1234" s="237"/>
      <c r="PXG1234" s="237"/>
      <c r="PXH1234" s="237"/>
      <c r="PXI1234" s="237"/>
      <c r="PXJ1234" s="237"/>
      <c r="PXK1234" s="237"/>
      <c r="PXL1234" s="237"/>
      <c r="PXM1234" s="237"/>
      <c r="PXN1234" s="237"/>
      <c r="PXO1234" s="237"/>
      <c r="PXP1234" s="237"/>
      <c r="PXQ1234" s="237"/>
      <c r="PXR1234" s="237"/>
      <c r="PXS1234" s="237"/>
      <c r="PXT1234" s="237"/>
      <c r="PXU1234" s="237"/>
      <c r="PXV1234" s="237"/>
      <c r="PXW1234" s="237"/>
      <c r="PXX1234" s="237"/>
      <c r="PXY1234" s="237"/>
      <c r="PXZ1234" s="237"/>
      <c r="PYA1234" s="237"/>
      <c r="PYB1234" s="237"/>
      <c r="PYC1234" s="237"/>
      <c r="PYD1234" s="237"/>
      <c r="PYE1234" s="237"/>
      <c r="PYF1234" s="237"/>
      <c r="PYG1234" s="237"/>
      <c r="PYH1234" s="237"/>
      <c r="PYI1234" s="237"/>
      <c r="PYJ1234" s="237"/>
      <c r="PYK1234" s="237"/>
      <c r="PYL1234" s="237"/>
      <c r="PYM1234" s="237"/>
      <c r="PYN1234" s="237"/>
      <c r="PYO1234" s="237"/>
      <c r="PYP1234" s="237"/>
      <c r="PYQ1234" s="237"/>
      <c r="PYR1234" s="237"/>
      <c r="PYS1234" s="237"/>
      <c r="PYT1234" s="237"/>
      <c r="PYU1234" s="237"/>
      <c r="PYV1234" s="237"/>
      <c r="PYW1234" s="237"/>
      <c r="PYX1234" s="237"/>
      <c r="PYY1234" s="237"/>
      <c r="PYZ1234" s="237"/>
      <c r="PZA1234" s="237"/>
      <c r="PZB1234" s="237"/>
      <c r="PZC1234" s="237"/>
      <c r="PZD1234" s="237"/>
      <c r="PZE1234" s="237"/>
      <c r="PZF1234" s="237"/>
      <c r="PZG1234" s="237"/>
      <c r="PZH1234" s="237"/>
      <c r="PZI1234" s="237"/>
      <c r="PZJ1234" s="237"/>
      <c r="PZK1234" s="237"/>
      <c r="PZL1234" s="237"/>
      <c r="PZM1234" s="237"/>
      <c r="PZN1234" s="237"/>
      <c r="PZO1234" s="237"/>
      <c r="PZP1234" s="237"/>
      <c r="PZQ1234" s="237"/>
      <c r="PZR1234" s="237"/>
      <c r="PZS1234" s="237"/>
      <c r="PZT1234" s="237"/>
      <c r="PZU1234" s="237"/>
      <c r="PZV1234" s="237"/>
      <c r="PZW1234" s="237"/>
      <c r="PZX1234" s="237"/>
      <c r="PZY1234" s="237"/>
      <c r="PZZ1234" s="237"/>
      <c r="QAA1234" s="237"/>
      <c r="QAB1234" s="237"/>
      <c r="QAC1234" s="237"/>
      <c r="QAD1234" s="237"/>
      <c r="QAE1234" s="237"/>
      <c r="QAF1234" s="237"/>
      <c r="QAG1234" s="237"/>
      <c r="QAH1234" s="237"/>
      <c r="QAI1234" s="237"/>
      <c r="QAJ1234" s="237"/>
      <c r="QAK1234" s="237"/>
      <c r="QAL1234" s="237"/>
      <c r="QAM1234" s="237"/>
      <c r="QAN1234" s="237"/>
      <c r="QAO1234" s="237"/>
      <c r="QAP1234" s="237"/>
      <c r="QAQ1234" s="237"/>
      <c r="QAR1234" s="237"/>
      <c r="QAS1234" s="237"/>
      <c r="QAT1234" s="237"/>
      <c r="QAU1234" s="237"/>
      <c r="QAV1234" s="237"/>
      <c r="QAW1234" s="237"/>
      <c r="QAX1234" s="237"/>
      <c r="QAY1234" s="237"/>
      <c r="QAZ1234" s="237"/>
      <c r="QBA1234" s="237"/>
      <c r="QBB1234" s="237"/>
      <c r="QBC1234" s="237"/>
      <c r="QBD1234" s="237"/>
      <c r="QBE1234" s="237"/>
      <c r="QBF1234" s="237"/>
      <c r="QBG1234" s="237"/>
      <c r="QBH1234" s="237"/>
      <c r="QBI1234" s="237"/>
      <c r="QBJ1234" s="237"/>
      <c r="QBK1234" s="237"/>
      <c r="QBL1234" s="237"/>
      <c r="QBM1234" s="237"/>
      <c r="QBN1234" s="237"/>
      <c r="QBO1234" s="237"/>
      <c r="QBP1234" s="237"/>
      <c r="QBQ1234" s="237"/>
      <c r="QBR1234" s="237"/>
      <c r="QBS1234" s="237"/>
      <c r="QBT1234" s="237"/>
      <c r="QBU1234" s="237"/>
      <c r="QBV1234" s="237"/>
      <c r="QBW1234" s="237"/>
      <c r="QBX1234" s="237"/>
      <c r="QBY1234" s="237"/>
      <c r="QBZ1234" s="237"/>
      <c r="QCA1234" s="237"/>
      <c r="QCB1234" s="237"/>
      <c r="QCC1234" s="237"/>
      <c r="QCD1234" s="237"/>
      <c r="QCE1234" s="237"/>
      <c r="QCF1234" s="237"/>
      <c r="QCG1234" s="237"/>
      <c r="QCH1234" s="237"/>
      <c r="QCI1234" s="237"/>
      <c r="QCJ1234" s="237"/>
      <c r="QCK1234" s="237"/>
      <c r="QCL1234" s="237"/>
      <c r="QCM1234" s="237"/>
      <c r="QCN1234" s="237"/>
      <c r="QCO1234" s="237"/>
      <c r="QCP1234" s="237"/>
      <c r="QCQ1234" s="237"/>
      <c r="QCR1234" s="237"/>
      <c r="QCS1234" s="237"/>
      <c r="QCT1234" s="237"/>
      <c r="QCU1234" s="237"/>
      <c r="QCV1234" s="237"/>
      <c r="QCW1234" s="237"/>
      <c r="QCX1234" s="237"/>
      <c r="QCY1234" s="237"/>
      <c r="QCZ1234" s="237"/>
      <c r="QDA1234" s="237"/>
      <c r="QDB1234" s="237"/>
      <c r="QDC1234" s="237"/>
      <c r="QDD1234" s="237"/>
      <c r="QDE1234" s="237"/>
      <c r="QDF1234" s="237"/>
      <c r="QDG1234" s="237"/>
      <c r="QDH1234" s="237"/>
      <c r="QDI1234" s="237"/>
      <c r="QDJ1234" s="237"/>
      <c r="QDK1234" s="237"/>
      <c r="QDL1234" s="237"/>
      <c r="QDM1234" s="237"/>
      <c r="QDN1234" s="237"/>
      <c r="QDO1234" s="237"/>
      <c r="QDP1234" s="237"/>
      <c r="QDQ1234" s="237"/>
      <c r="QDR1234" s="237"/>
      <c r="QDS1234" s="237"/>
      <c r="QDT1234" s="237"/>
      <c r="QDU1234" s="237"/>
      <c r="QDV1234" s="237"/>
      <c r="QDW1234" s="237"/>
      <c r="QDX1234" s="237"/>
      <c r="QDY1234" s="237"/>
      <c r="QDZ1234" s="237"/>
      <c r="QEA1234" s="237"/>
      <c r="QEB1234" s="237"/>
      <c r="QEC1234" s="237"/>
      <c r="QED1234" s="237"/>
      <c r="QEE1234" s="237"/>
      <c r="QEF1234" s="237"/>
      <c r="QEG1234" s="237"/>
      <c r="QEH1234" s="237"/>
      <c r="QEI1234" s="237"/>
      <c r="QEJ1234" s="237"/>
      <c r="QEK1234" s="237"/>
      <c r="QEL1234" s="237"/>
      <c r="QEM1234" s="237"/>
      <c r="QEN1234" s="237"/>
      <c r="QEO1234" s="237"/>
      <c r="QEP1234" s="237"/>
      <c r="QEQ1234" s="237"/>
      <c r="QER1234" s="237"/>
      <c r="QES1234" s="237"/>
      <c r="QET1234" s="237"/>
      <c r="QEU1234" s="237"/>
      <c r="QEV1234" s="237"/>
      <c r="QEW1234" s="237"/>
      <c r="QEX1234" s="237"/>
      <c r="QEY1234" s="237"/>
      <c r="QEZ1234" s="237"/>
      <c r="QFA1234" s="237"/>
      <c r="QFB1234" s="237"/>
      <c r="QFC1234" s="237"/>
      <c r="QFD1234" s="237"/>
      <c r="QFE1234" s="237"/>
      <c r="QFF1234" s="237"/>
      <c r="QFG1234" s="237"/>
      <c r="QFH1234" s="237"/>
      <c r="QFI1234" s="237"/>
      <c r="QFJ1234" s="237"/>
      <c r="QFK1234" s="237"/>
      <c r="QFL1234" s="237"/>
      <c r="QFM1234" s="237"/>
      <c r="QFN1234" s="237"/>
      <c r="QFO1234" s="237"/>
      <c r="QFP1234" s="237"/>
      <c r="QFQ1234" s="237"/>
      <c r="QFR1234" s="237"/>
      <c r="QFS1234" s="237"/>
      <c r="QFT1234" s="237"/>
      <c r="QFU1234" s="237"/>
      <c r="QFV1234" s="237"/>
      <c r="QFW1234" s="237"/>
      <c r="QFX1234" s="237"/>
      <c r="QFY1234" s="237"/>
      <c r="QFZ1234" s="237"/>
      <c r="QGA1234" s="237"/>
      <c r="QGB1234" s="237"/>
      <c r="QGC1234" s="237"/>
      <c r="QGD1234" s="237"/>
      <c r="QGE1234" s="237"/>
      <c r="QGF1234" s="237"/>
      <c r="QGG1234" s="237"/>
      <c r="QGH1234" s="237"/>
      <c r="QGI1234" s="237"/>
      <c r="QGJ1234" s="237"/>
      <c r="QGK1234" s="237"/>
      <c r="QGL1234" s="237"/>
      <c r="QGM1234" s="237"/>
      <c r="QGN1234" s="237"/>
      <c r="QGO1234" s="237"/>
      <c r="QGP1234" s="237"/>
      <c r="QGQ1234" s="237"/>
      <c r="QGR1234" s="237"/>
      <c r="QGS1234" s="237"/>
      <c r="QGT1234" s="237"/>
      <c r="QGU1234" s="237"/>
      <c r="QGV1234" s="237"/>
      <c r="QGW1234" s="237"/>
      <c r="QGX1234" s="237"/>
      <c r="QGY1234" s="237"/>
      <c r="QGZ1234" s="237"/>
      <c r="QHA1234" s="237"/>
      <c r="QHB1234" s="237"/>
      <c r="QHC1234" s="237"/>
      <c r="QHD1234" s="237"/>
      <c r="QHE1234" s="237"/>
      <c r="QHF1234" s="237"/>
      <c r="QHG1234" s="237"/>
      <c r="QHH1234" s="237"/>
      <c r="QHI1234" s="237"/>
      <c r="QHJ1234" s="237"/>
      <c r="QHK1234" s="237"/>
      <c r="QHL1234" s="237"/>
      <c r="QHM1234" s="237"/>
      <c r="QHN1234" s="237"/>
      <c r="QHO1234" s="237"/>
      <c r="QHP1234" s="237"/>
      <c r="QHQ1234" s="237"/>
      <c r="QHR1234" s="237"/>
      <c r="QHS1234" s="237"/>
      <c r="QHT1234" s="237"/>
      <c r="QHU1234" s="237"/>
      <c r="QHV1234" s="237"/>
      <c r="QHW1234" s="237"/>
      <c r="QHX1234" s="237"/>
      <c r="QHY1234" s="237"/>
      <c r="QHZ1234" s="237"/>
      <c r="QIA1234" s="237"/>
      <c r="QIB1234" s="237"/>
      <c r="QIC1234" s="237"/>
      <c r="QID1234" s="237"/>
      <c r="QIE1234" s="237"/>
      <c r="QIF1234" s="237"/>
      <c r="QIG1234" s="237"/>
      <c r="QIH1234" s="237"/>
      <c r="QII1234" s="237"/>
      <c r="QIJ1234" s="237"/>
      <c r="QIK1234" s="237"/>
      <c r="QIL1234" s="237"/>
      <c r="QIM1234" s="237"/>
      <c r="QIN1234" s="237"/>
      <c r="QIO1234" s="237"/>
      <c r="QIP1234" s="237"/>
      <c r="QIQ1234" s="237"/>
      <c r="QIR1234" s="237"/>
      <c r="QIS1234" s="237"/>
      <c r="QIT1234" s="237"/>
      <c r="QIU1234" s="237"/>
      <c r="QIV1234" s="237"/>
      <c r="QIW1234" s="237"/>
      <c r="QIX1234" s="237"/>
      <c r="QIY1234" s="237"/>
      <c r="QIZ1234" s="237"/>
      <c r="QJA1234" s="237"/>
      <c r="QJB1234" s="237"/>
      <c r="QJC1234" s="237"/>
      <c r="QJD1234" s="237"/>
      <c r="QJE1234" s="237"/>
      <c r="QJF1234" s="237"/>
      <c r="QJG1234" s="237"/>
      <c r="QJH1234" s="237"/>
      <c r="QJI1234" s="237"/>
      <c r="QJJ1234" s="237"/>
      <c r="QJK1234" s="237"/>
      <c r="QJL1234" s="237"/>
      <c r="QJM1234" s="237"/>
      <c r="QJN1234" s="237"/>
      <c r="QJO1234" s="237"/>
      <c r="QJP1234" s="237"/>
      <c r="QJQ1234" s="237"/>
      <c r="QJR1234" s="237"/>
      <c r="QJS1234" s="237"/>
      <c r="QJT1234" s="237"/>
      <c r="QJU1234" s="237"/>
      <c r="QJV1234" s="237"/>
      <c r="QJW1234" s="237"/>
      <c r="QJX1234" s="237"/>
      <c r="QJY1234" s="237"/>
      <c r="QJZ1234" s="237"/>
      <c r="QKA1234" s="237"/>
      <c r="QKB1234" s="237"/>
      <c r="QKC1234" s="237"/>
      <c r="QKD1234" s="237"/>
      <c r="QKE1234" s="237"/>
      <c r="QKF1234" s="237"/>
      <c r="QKG1234" s="237"/>
      <c r="QKH1234" s="237"/>
      <c r="QKI1234" s="237"/>
      <c r="QKJ1234" s="237"/>
      <c r="QKK1234" s="237"/>
      <c r="QKL1234" s="237"/>
      <c r="QKM1234" s="237"/>
      <c r="QKN1234" s="237"/>
      <c r="QKO1234" s="237"/>
      <c r="QKP1234" s="237"/>
      <c r="QKQ1234" s="237"/>
      <c r="QKR1234" s="237"/>
      <c r="QKS1234" s="237"/>
      <c r="QKT1234" s="237"/>
      <c r="QKU1234" s="237"/>
      <c r="QKV1234" s="237"/>
      <c r="QKW1234" s="237"/>
      <c r="QKX1234" s="237"/>
      <c r="QKY1234" s="237"/>
      <c r="QKZ1234" s="237"/>
      <c r="QLA1234" s="237"/>
      <c r="QLB1234" s="237"/>
      <c r="QLC1234" s="237"/>
      <c r="QLD1234" s="237"/>
      <c r="QLE1234" s="237"/>
      <c r="QLF1234" s="237"/>
      <c r="QLG1234" s="237"/>
      <c r="QLH1234" s="237"/>
      <c r="QLI1234" s="237"/>
      <c r="QLJ1234" s="237"/>
      <c r="QLK1234" s="237"/>
      <c r="QLL1234" s="237"/>
      <c r="QLM1234" s="237"/>
      <c r="QLN1234" s="237"/>
      <c r="QLO1234" s="237"/>
      <c r="QLP1234" s="237"/>
      <c r="QLQ1234" s="237"/>
      <c r="QLR1234" s="237"/>
      <c r="QLS1234" s="237"/>
      <c r="QLT1234" s="237"/>
      <c r="QLU1234" s="237"/>
      <c r="QLV1234" s="237"/>
      <c r="QLW1234" s="237"/>
      <c r="QLX1234" s="237"/>
      <c r="QLY1234" s="237"/>
      <c r="QLZ1234" s="237"/>
      <c r="QMA1234" s="237"/>
      <c r="QMB1234" s="237"/>
      <c r="QMC1234" s="237"/>
      <c r="QMD1234" s="237"/>
      <c r="QME1234" s="237"/>
      <c r="QMF1234" s="237"/>
      <c r="QMG1234" s="237"/>
      <c r="QMH1234" s="237"/>
      <c r="QMI1234" s="237"/>
      <c r="QMJ1234" s="237"/>
      <c r="QMK1234" s="237"/>
      <c r="QML1234" s="237"/>
      <c r="QMM1234" s="237"/>
      <c r="QMN1234" s="237"/>
      <c r="QMO1234" s="237"/>
      <c r="QMP1234" s="237"/>
      <c r="QMQ1234" s="237"/>
      <c r="QMR1234" s="237"/>
      <c r="QMS1234" s="237"/>
      <c r="QMT1234" s="237"/>
      <c r="QMU1234" s="237"/>
      <c r="QMV1234" s="237"/>
      <c r="QMW1234" s="237"/>
      <c r="QMX1234" s="237"/>
      <c r="QMY1234" s="237"/>
      <c r="QMZ1234" s="237"/>
      <c r="QNA1234" s="237"/>
      <c r="QNB1234" s="237"/>
      <c r="QNC1234" s="237"/>
      <c r="QND1234" s="237"/>
      <c r="QNE1234" s="237"/>
      <c r="QNF1234" s="237"/>
      <c r="QNG1234" s="237"/>
      <c r="QNH1234" s="237"/>
      <c r="QNI1234" s="237"/>
      <c r="QNJ1234" s="237"/>
      <c r="QNK1234" s="237"/>
      <c r="QNL1234" s="237"/>
      <c r="QNM1234" s="237"/>
      <c r="QNN1234" s="237"/>
      <c r="QNO1234" s="237"/>
      <c r="QNP1234" s="237"/>
      <c r="QNQ1234" s="237"/>
      <c r="QNR1234" s="237"/>
      <c r="QNS1234" s="237"/>
      <c r="QNT1234" s="237"/>
      <c r="QNU1234" s="237"/>
      <c r="QNV1234" s="237"/>
      <c r="QNW1234" s="237"/>
      <c r="QNX1234" s="237"/>
      <c r="QNY1234" s="237"/>
      <c r="QNZ1234" s="237"/>
      <c r="QOA1234" s="237"/>
      <c r="QOB1234" s="237"/>
      <c r="QOC1234" s="237"/>
      <c r="QOD1234" s="237"/>
      <c r="QOE1234" s="237"/>
      <c r="QOF1234" s="237"/>
      <c r="QOG1234" s="237"/>
      <c r="QOH1234" s="237"/>
      <c r="QOI1234" s="237"/>
      <c r="QOJ1234" s="237"/>
      <c r="QOK1234" s="237"/>
      <c r="QOL1234" s="237"/>
      <c r="QOM1234" s="237"/>
      <c r="QON1234" s="237"/>
      <c r="QOO1234" s="237"/>
      <c r="QOP1234" s="237"/>
      <c r="QOQ1234" s="237"/>
      <c r="QOR1234" s="237"/>
      <c r="QOS1234" s="237"/>
      <c r="QOT1234" s="237"/>
      <c r="QOU1234" s="237"/>
      <c r="QOV1234" s="237"/>
      <c r="QOW1234" s="237"/>
      <c r="QOX1234" s="237"/>
      <c r="QOY1234" s="237"/>
      <c r="QOZ1234" s="237"/>
      <c r="QPA1234" s="237"/>
      <c r="QPB1234" s="237"/>
      <c r="QPC1234" s="237"/>
      <c r="QPD1234" s="237"/>
      <c r="QPE1234" s="237"/>
      <c r="QPF1234" s="237"/>
      <c r="QPG1234" s="237"/>
      <c r="QPH1234" s="237"/>
      <c r="QPI1234" s="237"/>
      <c r="QPJ1234" s="237"/>
      <c r="QPK1234" s="237"/>
      <c r="QPL1234" s="237"/>
      <c r="QPM1234" s="237"/>
      <c r="QPN1234" s="237"/>
      <c r="QPO1234" s="237"/>
      <c r="QPP1234" s="237"/>
      <c r="QPQ1234" s="237"/>
      <c r="QPR1234" s="237"/>
      <c r="QPS1234" s="237"/>
      <c r="QPT1234" s="237"/>
      <c r="QPU1234" s="237"/>
      <c r="QPV1234" s="237"/>
      <c r="QPW1234" s="237"/>
      <c r="QPX1234" s="237"/>
      <c r="QPY1234" s="237"/>
      <c r="QPZ1234" s="237"/>
      <c r="QQA1234" s="237"/>
      <c r="QQB1234" s="237"/>
      <c r="QQC1234" s="237"/>
      <c r="QQD1234" s="237"/>
      <c r="QQE1234" s="237"/>
      <c r="QQF1234" s="237"/>
      <c r="QQG1234" s="237"/>
      <c r="QQH1234" s="237"/>
      <c r="QQI1234" s="237"/>
      <c r="QQJ1234" s="237"/>
      <c r="QQK1234" s="237"/>
      <c r="QQL1234" s="237"/>
      <c r="QQM1234" s="237"/>
      <c r="QQN1234" s="237"/>
      <c r="QQO1234" s="237"/>
      <c r="QQP1234" s="237"/>
      <c r="QQQ1234" s="237"/>
      <c r="QQR1234" s="237"/>
      <c r="QQS1234" s="237"/>
      <c r="QQT1234" s="237"/>
      <c r="QQU1234" s="237"/>
      <c r="QQV1234" s="237"/>
      <c r="QQW1234" s="237"/>
      <c r="QQX1234" s="237"/>
      <c r="QQY1234" s="237"/>
      <c r="QQZ1234" s="237"/>
      <c r="QRA1234" s="237"/>
      <c r="QRB1234" s="237"/>
      <c r="QRC1234" s="237"/>
      <c r="QRD1234" s="237"/>
      <c r="QRE1234" s="237"/>
      <c r="QRF1234" s="237"/>
      <c r="QRG1234" s="237"/>
      <c r="QRH1234" s="237"/>
      <c r="QRI1234" s="237"/>
      <c r="QRJ1234" s="237"/>
      <c r="QRK1234" s="237"/>
      <c r="QRL1234" s="237"/>
      <c r="QRM1234" s="237"/>
      <c r="QRN1234" s="237"/>
      <c r="QRO1234" s="237"/>
      <c r="QRP1234" s="237"/>
      <c r="QRQ1234" s="237"/>
      <c r="QRR1234" s="237"/>
      <c r="QRS1234" s="237"/>
      <c r="QRT1234" s="237"/>
      <c r="QRU1234" s="237"/>
      <c r="QRV1234" s="237"/>
      <c r="QRW1234" s="237"/>
      <c r="QRX1234" s="237"/>
      <c r="QRY1234" s="237"/>
      <c r="QRZ1234" s="237"/>
      <c r="QSA1234" s="237"/>
      <c r="QSB1234" s="237"/>
      <c r="QSC1234" s="237"/>
      <c r="QSD1234" s="237"/>
      <c r="QSE1234" s="237"/>
      <c r="QSF1234" s="237"/>
      <c r="QSG1234" s="237"/>
      <c r="QSH1234" s="237"/>
      <c r="QSI1234" s="237"/>
      <c r="QSJ1234" s="237"/>
      <c r="QSK1234" s="237"/>
      <c r="QSL1234" s="237"/>
      <c r="QSM1234" s="237"/>
      <c r="QSN1234" s="237"/>
      <c r="QSO1234" s="237"/>
      <c r="QSP1234" s="237"/>
      <c r="QSQ1234" s="237"/>
      <c r="QSR1234" s="237"/>
      <c r="QSS1234" s="237"/>
      <c r="QST1234" s="237"/>
      <c r="QSU1234" s="237"/>
      <c r="QSV1234" s="237"/>
      <c r="QSW1234" s="237"/>
      <c r="QSX1234" s="237"/>
      <c r="QSY1234" s="237"/>
      <c r="QSZ1234" s="237"/>
      <c r="QTA1234" s="237"/>
      <c r="QTB1234" s="237"/>
      <c r="QTC1234" s="237"/>
      <c r="QTD1234" s="237"/>
      <c r="QTE1234" s="237"/>
      <c r="QTF1234" s="237"/>
      <c r="QTG1234" s="237"/>
      <c r="QTH1234" s="237"/>
      <c r="QTI1234" s="237"/>
      <c r="QTJ1234" s="237"/>
      <c r="QTK1234" s="237"/>
      <c r="QTL1234" s="237"/>
      <c r="QTM1234" s="237"/>
      <c r="QTN1234" s="237"/>
      <c r="QTO1234" s="237"/>
      <c r="QTP1234" s="237"/>
      <c r="QTQ1234" s="237"/>
      <c r="QTR1234" s="237"/>
      <c r="QTS1234" s="237"/>
      <c r="QTT1234" s="237"/>
      <c r="QTU1234" s="237"/>
      <c r="QTV1234" s="237"/>
      <c r="QTW1234" s="237"/>
      <c r="QTX1234" s="237"/>
      <c r="QTY1234" s="237"/>
      <c r="QTZ1234" s="237"/>
      <c r="QUA1234" s="237"/>
      <c r="QUB1234" s="237"/>
      <c r="QUC1234" s="237"/>
      <c r="QUD1234" s="237"/>
      <c r="QUE1234" s="237"/>
      <c r="QUF1234" s="237"/>
      <c r="QUG1234" s="237"/>
      <c r="QUH1234" s="237"/>
      <c r="QUI1234" s="237"/>
      <c r="QUJ1234" s="237"/>
      <c r="QUK1234" s="237"/>
      <c r="QUL1234" s="237"/>
      <c r="QUM1234" s="237"/>
      <c r="QUN1234" s="237"/>
      <c r="QUO1234" s="237"/>
      <c r="QUP1234" s="237"/>
      <c r="QUQ1234" s="237"/>
      <c r="QUR1234" s="237"/>
      <c r="QUS1234" s="237"/>
      <c r="QUT1234" s="237"/>
      <c r="QUU1234" s="237"/>
      <c r="QUV1234" s="237"/>
      <c r="QUW1234" s="237"/>
      <c r="QUX1234" s="237"/>
      <c r="QUY1234" s="237"/>
      <c r="QUZ1234" s="237"/>
      <c r="QVA1234" s="237"/>
      <c r="QVB1234" s="237"/>
      <c r="QVC1234" s="237"/>
      <c r="QVD1234" s="237"/>
      <c r="QVE1234" s="237"/>
      <c r="QVF1234" s="237"/>
      <c r="QVG1234" s="237"/>
      <c r="QVH1234" s="237"/>
      <c r="QVI1234" s="237"/>
      <c r="QVJ1234" s="237"/>
      <c r="QVK1234" s="237"/>
      <c r="QVL1234" s="237"/>
      <c r="QVM1234" s="237"/>
      <c r="QVN1234" s="237"/>
      <c r="QVO1234" s="237"/>
      <c r="QVP1234" s="237"/>
      <c r="QVQ1234" s="237"/>
      <c r="QVR1234" s="237"/>
      <c r="QVS1234" s="237"/>
      <c r="QVT1234" s="237"/>
      <c r="QVU1234" s="237"/>
      <c r="QVV1234" s="237"/>
      <c r="QVW1234" s="237"/>
      <c r="QVX1234" s="237"/>
      <c r="QVY1234" s="237"/>
      <c r="QVZ1234" s="237"/>
      <c r="QWA1234" s="237"/>
      <c r="QWB1234" s="237"/>
      <c r="QWC1234" s="237"/>
      <c r="QWD1234" s="237"/>
      <c r="QWE1234" s="237"/>
      <c r="QWF1234" s="237"/>
      <c r="QWG1234" s="237"/>
      <c r="QWH1234" s="237"/>
      <c r="QWI1234" s="237"/>
      <c r="QWJ1234" s="237"/>
      <c r="QWK1234" s="237"/>
      <c r="QWL1234" s="237"/>
      <c r="QWM1234" s="237"/>
      <c r="QWN1234" s="237"/>
      <c r="QWO1234" s="237"/>
      <c r="QWP1234" s="237"/>
      <c r="QWQ1234" s="237"/>
      <c r="QWR1234" s="237"/>
      <c r="QWS1234" s="237"/>
      <c r="QWT1234" s="237"/>
      <c r="QWU1234" s="237"/>
      <c r="QWV1234" s="237"/>
      <c r="QWW1234" s="237"/>
      <c r="QWX1234" s="237"/>
      <c r="QWY1234" s="237"/>
      <c r="QWZ1234" s="237"/>
      <c r="QXA1234" s="237"/>
      <c r="QXB1234" s="237"/>
      <c r="QXC1234" s="237"/>
      <c r="QXD1234" s="237"/>
      <c r="QXE1234" s="237"/>
      <c r="QXF1234" s="237"/>
      <c r="QXG1234" s="237"/>
      <c r="QXH1234" s="237"/>
      <c r="QXI1234" s="237"/>
      <c r="QXJ1234" s="237"/>
      <c r="QXK1234" s="237"/>
      <c r="QXL1234" s="237"/>
      <c r="QXM1234" s="237"/>
      <c r="QXN1234" s="237"/>
      <c r="QXO1234" s="237"/>
      <c r="QXP1234" s="237"/>
      <c r="QXQ1234" s="237"/>
      <c r="QXR1234" s="237"/>
      <c r="QXS1234" s="237"/>
      <c r="QXT1234" s="237"/>
      <c r="QXU1234" s="237"/>
      <c r="QXV1234" s="237"/>
      <c r="QXW1234" s="237"/>
      <c r="QXX1234" s="237"/>
      <c r="QXY1234" s="237"/>
      <c r="QXZ1234" s="237"/>
      <c r="QYA1234" s="237"/>
      <c r="QYB1234" s="237"/>
      <c r="QYC1234" s="237"/>
      <c r="QYD1234" s="237"/>
      <c r="QYE1234" s="237"/>
      <c r="QYF1234" s="237"/>
      <c r="QYG1234" s="237"/>
      <c r="QYH1234" s="237"/>
      <c r="QYI1234" s="237"/>
      <c r="QYJ1234" s="237"/>
      <c r="QYK1234" s="237"/>
      <c r="QYL1234" s="237"/>
      <c r="QYM1234" s="237"/>
      <c r="QYN1234" s="237"/>
      <c r="QYO1234" s="237"/>
      <c r="QYP1234" s="237"/>
      <c r="QYQ1234" s="237"/>
      <c r="QYR1234" s="237"/>
      <c r="QYS1234" s="237"/>
      <c r="QYT1234" s="237"/>
      <c r="QYU1234" s="237"/>
      <c r="QYV1234" s="237"/>
      <c r="QYW1234" s="237"/>
      <c r="QYX1234" s="237"/>
      <c r="QYY1234" s="237"/>
      <c r="QYZ1234" s="237"/>
      <c r="QZA1234" s="237"/>
      <c r="QZB1234" s="237"/>
      <c r="QZC1234" s="237"/>
      <c r="QZD1234" s="237"/>
      <c r="QZE1234" s="237"/>
      <c r="QZF1234" s="237"/>
      <c r="QZG1234" s="237"/>
      <c r="QZH1234" s="237"/>
      <c r="QZI1234" s="237"/>
      <c r="QZJ1234" s="237"/>
      <c r="QZK1234" s="237"/>
      <c r="QZL1234" s="237"/>
      <c r="QZM1234" s="237"/>
      <c r="QZN1234" s="237"/>
      <c r="QZO1234" s="237"/>
      <c r="QZP1234" s="237"/>
      <c r="QZQ1234" s="237"/>
      <c r="QZR1234" s="237"/>
      <c r="QZS1234" s="237"/>
      <c r="QZT1234" s="237"/>
      <c r="QZU1234" s="237"/>
      <c r="QZV1234" s="237"/>
      <c r="QZW1234" s="237"/>
      <c r="QZX1234" s="237"/>
      <c r="QZY1234" s="237"/>
      <c r="QZZ1234" s="237"/>
      <c r="RAA1234" s="237"/>
      <c r="RAB1234" s="237"/>
      <c r="RAC1234" s="237"/>
      <c r="RAD1234" s="237"/>
      <c r="RAE1234" s="237"/>
      <c r="RAF1234" s="237"/>
      <c r="RAG1234" s="237"/>
      <c r="RAH1234" s="237"/>
      <c r="RAI1234" s="237"/>
      <c r="RAJ1234" s="237"/>
      <c r="RAK1234" s="237"/>
      <c r="RAL1234" s="237"/>
      <c r="RAM1234" s="237"/>
      <c r="RAN1234" s="237"/>
      <c r="RAO1234" s="237"/>
      <c r="RAP1234" s="237"/>
      <c r="RAQ1234" s="237"/>
      <c r="RAR1234" s="237"/>
      <c r="RAS1234" s="237"/>
      <c r="RAT1234" s="237"/>
      <c r="RAU1234" s="237"/>
      <c r="RAV1234" s="237"/>
      <c r="RAW1234" s="237"/>
      <c r="RAX1234" s="237"/>
      <c r="RAY1234" s="237"/>
      <c r="RAZ1234" s="237"/>
      <c r="RBA1234" s="237"/>
      <c r="RBB1234" s="237"/>
      <c r="RBC1234" s="237"/>
      <c r="RBD1234" s="237"/>
      <c r="RBE1234" s="237"/>
      <c r="RBF1234" s="237"/>
      <c r="RBG1234" s="237"/>
      <c r="RBH1234" s="237"/>
      <c r="RBI1234" s="237"/>
      <c r="RBJ1234" s="237"/>
      <c r="RBK1234" s="237"/>
      <c r="RBL1234" s="237"/>
      <c r="RBM1234" s="237"/>
      <c r="RBN1234" s="237"/>
      <c r="RBO1234" s="237"/>
      <c r="RBP1234" s="237"/>
      <c r="RBQ1234" s="237"/>
      <c r="RBR1234" s="237"/>
      <c r="RBS1234" s="237"/>
      <c r="RBT1234" s="237"/>
      <c r="RBU1234" s="237"/>
      <c r="RBV1234" s="237"/>
      <c r="RBW1234" s="237"/>
      <c r="RBX1234" s="237"/>
      <c r="RBY1234" s="237"/>
      <c r="RBZ1234" s="237"/>
      <c r="RCA1234" s="237"/>
      <c r="RCB1234" s="237"/>
      <c r="RCC1234" s="237"/>
      <c r="RCD1234" s="237"/>
      <c r="RCE1234" s="237"/>
      <c r="RCF1234" s="237"/>
      <c r="RCG1234" s="237"/>
      <c r="RCH1234" s="237"/>
      <c r="RCI1234" s="237"/>
      <c r="RCJ1234" s="237"/>
      <c r="RCK1234" s="237"/>
      <c r="RCL1234" s="237"/>
      <c r="RCM1234" s="237"/>
      <c r="RCN1234" s="237"/>
      <c r="RCO1234" s="237"/>
      <c r="RCP1234" s="237"/>
      <c r="RCQ1234" s="237"/>
      <c r="RCR1234" s="237"/>
      <c r="RCS1234" s="237"/>
      <c r="RCT1234" s="237"/>
      <c r="RCU1234" s="237"/>
      <c r="RCV1234" s="237"/>
      <c r="RCW1234" s="237"/>
      <c r="RCX1234" s="237"/>
      <c r="RCY1234" s="237"/>
      <c r="RCZ1234" s="237"/>
      <c r="RDA1234" s="237"/>
      <c r="RDB1234" s="237"/>
      <c r="RDC1234" s="237"/>
      <c r="RDD1234" s="237"/>
      <c r="RDE1234" s="237"/>
      <c r="RDF1234" s="237"/>
      <c r="RDG1234" s="237"/>
      <c r="RDH1234" s="237"/>
      <c r="RDI1234" s="237"/>
      <c r="RDJ1234" s="237"/>
      <c r="RDK1234" s="237"/>
      <c r="RDL1234" s="237"/>
      <c r="RDM1234" s="237"/>
      <c r="RDN1234" s="237"/>
      <c r="RDO1234" s="237"/>
      <c r="RDP1234" s="237"/>
      <c r="RDQ1234" s="237"/>
      <c r="RDR1234" s="237"/>
      <c r="RDS1234" s="237"/>
      <c r="RDT1234" s="237"/>
      <c r="RDU1234" s="237"/>
      <c r="RDV1234" s="237"/>
      <c r="RDW1234" s="237"/>
      <c r="RDX1234" s="237"/>
      <c r="RDY1234" s="237"/>
      <c r="RDZ1234" s="237"/>
      <c r="REA1234" s="237"/>
      <c r="REB1234" s="237"/>
      <c r="REC1234" s="237"/>
      <c r="RED1234" s="237"/>
      <c r="REE1234" s="237"/>
      <c r="REF1234" s="237"/>
      <c r="REG1234" s="237"/>
      <c r="REH1234" s="237"/>
      <c r="REI1234" s="237"/>
      <c r="REJ1234" s="237"/>
      <c r="REK1234" s="237"/>
      <c r="REL1234" s="237"/>
      <c r="REM1234" s="237"/>
      <c r="REN1234" s="237"/>
      <c r="REO1234" s="237"/>
      <c r="REP1234" s="237"/>
      <c r="REQ1234" s="237"/>
      <c r="RER1234" s="237"/>
      <c r="RES1234" s="237"/>
      <c r="RET1234" s="237"/>
      <c r="REU1234" s="237"/>
      <c r="REV1234" s="237"/>
      <c r="REW1234" s="237"/>
      <c r="REX1234" s="237"/>
      <c r="REY1234" s="237"/>
      <c r="REZ1234" s="237"/>
      <c r="RFA1234" s="237"/>
      <c r="RFB1234" s="237"/>
      <c r="RFC1234" s="237"/>
      <c r="RFD1234" s="237"/>
      <c r="RFE1234" s="237"/>
      <c r="RFF1234" s="237"/>
      <c r="RFG1234" s="237"/>
      <c r="RFH1234" s="237"/>
      <c r="RFI1234" s="237"/>
      <c r="RFJ1234" s="237"/>
      <c r="RFK1234" s="237"/>
      <c r="RFL1234" s="237"/>
      <c r="RFM1234" s="237"/>
      <c r="RFN1234" s="237"/>
      <c r="RFO1234" s="237"/>
      <c r="RFP1234" s="237"/>
      <c r="RFQ1234" s="237"/>
      <c r="RFR1234" s="237"/>
      <c r="RFS1234" s="237"/>
      <c r="RFT1234" s="237"/>
      <c r="RFU1234" s="237"/>
      <c r="RFV1234" s="237"/>
      <c r="RFW1234" s="237"/>
      <c r="RFX1234" s="237"/>
      <c r="RFY1234" s="237"/>
      <c r="RFZ1234" s="237"/>
      <c r="RGA1234" s="237"/>
      <c r="RGB1234" s="237"/>
      <c r="RGC1234" s="237"/>
      <c r="RGD1234" s="237"/>
      <c r="RGE1234" s="237"/>
      <c r="RGF1234" s="237"/>
      <c r="RGG1234" s="237"/>
      <c r="RGH1234" s="237"/>
      <c r="RGI1234" s="237"/>
      <c r="RGJ1234" s="237"/>
      <c r="RGK1234" s="237"/>
      <c r="RGL1234" s="237"/>
      <c r="RGM1234" s="237"/>
      <c r="RGN1234" s="237"/>
      <c r="RGO1234" s="237"/>
      <c r="RGP1234" s="237"/>
      <c r="RGQ1234" s="237"/>
      <c r="RGR1234" s="237"/>
      <c r="RGS1234" s="237"/>
      <c r="RGT1234" s="237"/>
      <c r="RGU1234" s="237"/>
      <c r="RGV1234" s="237"/>
      <c r="RGW1234" s="237"/>
      <c r="RGX1234" s="237"/>
      <c r="RGY1234" s="237"/>
      <c r="RGZ1234" s="237"/>
      <c r="RHA1234" s="237"/>
      <c r="RHB1234" s="237"/>
      <c r="RHC1234" s="237"/>
      <c r="RHD1234" s="237"/>
      <c r="RHE1234" s="237"/>
      <c r="RHF1234" s="237"/>
      <c r="RHG1234" s="237"/>
      <c r="RHH1234" s="237"/>
      <c r="RHI1234" s="237"/>
      <c r="RHJ1234" s="237"/>
      <c r="RHK1234" s="237"/>
      <c r="RHL1234" s="237"/>
      <c r="RHM1234" s="237"/>
      <c r="RHN1234" s="237"/>
      <c r="RHO1234" s="237"/>
      <c r="RHP1234" s="237"/>
      <c r="RHQ1234" s="237"/>
      <c r="RHR1234" s="237"/>
      <c r="RHS1234" s="237"/>
      <c r="RHT1234" s="237"/>
      <c r="RHU1234" s="237"/>
      <c r="RHV1234" s="237"/>
      <c r="RHW1234" s="237"/>
      <c r="RHX1234" s="237"/>
      <c r="RHY1234" s="237"/>
      <c r="RHZ1234" s="237"/>
      <c r="RIA1234" s="237"/>
      <c r="RIB1234" s="237"/>
      <c r="RIC1234" s="237"/>
      <c r="RID1234" s="237"/>
      <c r="RIE1234" s="237"/>
      <c r="RIF1234" s="237"/>
      <c r="RIG1234" s="237"/>
      <c r="RIH1234" s="237"/>
      <c r="RII1234" s="237"/>
      <c r="RIJ1234" s="237"/>
      <c r="RIK1234" s="237"/>
      <c r="RIL1234" s="237"/>
      <c r="RIM1234" s="237"/>
      <c r="RIN1234" s="237"/>
      <c r="RIO1234" s="237"/>
      <c r="RIP1234" s="237"/>
      <c r="RIQ1234" s="237"/>
      <c r="RIR1234" s="237"/>
      <c r="RIS1234" s="237"/>
      <c r="RIT1234" s="237"/>
      <c r="RIU1234" s="237"/>
      <c r="RIV1234" s="237"/>
      <c r="RIW1234" s="237"/>
      <c r="RIX1234" s="237"/>
      <c r="RIY1234" s="237"/>
      <c r="RIZ1234" s="237"/>
      <c r="RJA1234" s="237"/>
      <c r="RJB1234" s="237"/>
      <c r="RJC1234" s="237"/>
      <c r="RJD1234" s="237"/>
      <c r="RJE1234" s="237"/>
      <c r="RJF1234" s="237"/>
      <c r="RJG1234" s="237"/>
      <c r="RJH1234" s="237"/>
      <c r="RJI1234" s="237"/>
      <c r="RJJ1234" s="237"/>
      <c r="RJK1234" s="237"/>
      <c r="RJL1234" s="237"/>
      <c r="RJM1234" s="237"/>
      <c r="RJN1234" s="237"/>
      <c r="RJO1234" s="237"/>
      <c r="RJP1234" s="237"/>
      <c r="RJQ1234" s="237"/>
      <c r="RJR1234" s="237"/>
      <c r="RJS1234" s="237"/>
      <c r="RJT1234" s="237"/>
      <c r="RJU1234" s="237"/>
      <c r="RJV1234" s="237"/>
      <c r="RJW1234" s="237"/>
      <c r="RJX1234" s="237"/>
      <c r="RJY1234" s="237"/>
      <c r="RJZ1234" s="237"/>
      <c r="RKA1234" s="237"/>
      <c r="RKB1234" s="237"/>
      <c r="RKC1234" s="237"/>
      <c r="RKD1234" s="237"/>
      <c r="RKE1234" s="237"/>
      <c r="RKF1234" s="237"/>
      <c r="RKG1234" s="237"/>
      <c r="RKH1234" s="237"/>
      <c r="RKI1234" s="237"/>
      <c r="RKJ1234" s="237"/>
      <c r="RKK1234" s="237"/>
      <c r="RKL1234" s="237"/>
      <c r="RKM1234" s="237"/>
      <c r="RKN1234" s="237"/>
      <c r="RKO1234" s="237"/>
      <c r="RKP1234" s="237"/>
      <c r="RKQ1234" s="237"/>
      <c r="RKR1234" s="237"/>
      <c r="RKS1234" s="237"/>
      <c r="RKT1234" s="237"/>
      <c r="RKU1234" s="237"/>
      <c r="RKV1234" s="237"/>
      <c r="RKW1234" s="237"/>
      <c r="RKX1234" s="237"/>
      <c r="RKY1234" s="237"/>
      <c r="RKZ1234" s="237"/>
      <c r="RLA1234" s="237"/>
      <c r="RLB1234" s="237"/>
      <c r="RLC1234" s="237"/>
      <c r="RLD1234" s="237"/>
      <c r="RLE1234" s="237"/>
      <c r="RLF1234" s="237"/>
      <c r="RLG1234" s="237"/>
      <c r="RLH1234" s="237"/>
      <c r="RLI1234" s="237"/>
      <c r="RLJ1234" s="237"/>
      <c r="RLK1234" s="237"/>
      <c r="RLL1234" s="237"/>
      <c r="RLM1234" s="237"/>
      <c r="RLN1234" s="237"/>
      <c r="RLO1234" s="237"/>
      <c r="RLP1234" s="237"/>
      <c r="RLQ1234" s="237"/>
      <c r="RLR1234" s="237"/>
      <c r="RLS1234" s="237"/>
      <c r="RLT1234" s="237"/>
      <c r="RLU1234" s="237"/>
      <c r="RLV1234" s="237"/>
      <c r="RLW1234" s="237"/>
      <c r="RLX1234" s="237"/>
      <c r="RLY1234" s="237"/>
      <c r="RLZ1234" s="237"/>
      <c r="RMA1234" s="237"/>
      <c r="RMB1234" s="237"/>
      <c r="RMC1234" s="237"/>
      <c r="RMD1234" s="237"/>
      <c r="RME1234" s="237"/>
      <c r="RMF1234" s="237"/>
      <c r="RMG1234" s="237"/>
      <c r="RMH1234" s="237"/>
      <c r="RMI1234" s="237"/>
      <c r="RMJ1234" s="237"/>
      <c r="RMK1234" s="237"/>
      <c r="RML1234" s="237"/>
      <c r="RMM1234" s="237"/>
      <c r="RMN1234" s="237"/>
      <c r="RMO1234" s="237"/>
      <c r="RMP1234" s="237"/>
      <c r="RMQ1234" s="237"/>
      <c r="RMR1234" s="237"/>
      <c r="RMS1234" s="237"/>
      <c r="RMT1234" s="237"/>
      <c r="RMU1234" s="237"/>
      <c r="RMV1234" s="237"/>
      <c r="RMW1234" s="237"/>
      <c r="RMX1234" s="237"/>
      <c r="RMY1234" s="237"/>
      <c r="RMZ1234" s="237"/>
      <c r="RNA1234" s="237"/>
      <c r="RNB1234" s="237"/>
      <c r="RNC1234" s="237"/>
      <c r="RND1234" s="237"/>
      <c r="RNE1234" s="237"/>
      <c r="RNF1234" s="237"/>
      <c r="RNG1234" s="237"/>
      <c r="RNH1234" s="237"/>
      <c r="RNI1234" s="237"/>
      <c r="RNJ1234" s="237"/>
      <c r="RNK1234" s="237"/>
      <c r="RNL1234" s="237"/>
      <c r="RNM1234" s="237"/>
      <c r="RNN1234" s="237"/>
      <c r="RNO1234" s="237"/>
      <c r="RNP1234" s="237"/>
      <c r="RNQ1234" s="237"/>
      <c r="RNR1234" s="237"/>
      <c r="RNS1234" s="237"/>
      <c r="RNT1234" s="237"/>
      <c r="RNU1234" s="237"/>
      <c r="RNV1234" s="237"/>
      <c r="RNW1234" s="237"/>
      <c r="RNX1234" s="237"/>
      <c r="RNY1234" s="237"/>
      <c r="RNZ1234" s="237"/>
      <c r="ROA1234" s="237"/>
      <c r="ROB1234" s="237"/>
      <c r="ROC1234" s="237"/>
      <c r="ROD1234" s="237"/>
      <c r="ROE1234" s="237"/>
      <c r="ROF1234" s="237"/>
      <c r="ROG1234" s="237"/>
      <c r="ROH1234" s="237"/>
      <c r="ROI1234" s="237"/>
      <c r="ROJ1234" s="237"/>
      <c r="ROK1234" s="237"/>
      <c r="ROL1234" s="237"/>
      <c r="ROM1234" s="237"/>
      <c r="RON1234" s="237"/>
      <c r="ROO1234" s="237"/>
      <c r="ROP1234" s="237"/>
      <c r="ROQ1234" s="237"/>
      <c r="ROR1234" s="237"/>
      <c r="ROS1234" s="237"/>
      <c r="ROT1234" s="237"/>
      <c r="ROU1234" s="237"/>
      <c r="ROV1234" s="237"/>
      <c r="ROW1234" s="237"/>
      <c r="ROX1234" s="237"/>
      <c r="ROY1234" s="237"/>
      <c r="ROZ1234" s="237"/>
      <c r="RPA1234" s="237"/>
      <c r="RPB1234" s="237"/>
      <c r="RPC1234" s="237"/>
      <c r="RPD1234" s="237"/>
      <c r="RPE1234" s="237"/>
      <c r="RPF1234" s="237"/>
      <c r="RPG1234" s="237"/>
      <c r="RPH1234" s="237"/>
      <c r="RPI1234" s="237"/>
      <c r="RPJ1234" s="237"/>
      <c r="RPK1234" s="237"/>
      <c r="RPL1234" s="237"/>
      <c r="RPM1234" s="237"/>
      <c r="RPN1234" s="237"/>
      <c r="RPO1234" s="237"/>
      <c r="RPP1234" s="237"/>
      <c r="RPQ1234" s="237"/>
      <c r="RPR1234" s="237"/>
      <c r="RPS1234" s="237"/>
      <c r="RPT1234" s="237"/>
      <c r="RPU1234" s="237"/>
      <c r="RPV1234" s="237"/>
      <c r="RPW1234" s="237"/>
      <c r="RPX1234" s="237"/>
      <c r="RPY1234" s="237"/>
      <c r="RPZ1234" s="237"/>
      <c r="RQA1234" s="237"/>
      <c r="RQB1234" s="237"/>
      <c r="RQC1234" s="237"/>
      <c r="RQD1234" s="237"/>
      <c r="RQE1234" s="237"/>
      <c r="RQF1234" s="237"/>
      <c r="RQG1234" s="237"/>
      <c r="RQH1234" s="237"/>
      <c r="RQI1234" s="237"/>
      <c r="RQJ1234" s="237"/>
      <c r="RQK1234" s="237"/>
      <c r="RQL1234" s="237"/>
      <c r="RQM1234" s="237"/>
      <c r="RQN1234" s="237"/>
      <c r="RQO1234" s="237"/>
      <c r="RQP1234" s="237"/>
      <c r="RQQ1234" s="237"/>
      <c r="RQR1234" s="237"/>
      <c r="RQS1234" s="237"/>
      <c r="RQT1234" s="237"/>
      <c r="RQU1234" s="237"/>
      <c r="RQV1234" s="237"/>
      <c r="RQW1234" s="237"/>
      <c r="RQX1234" s="237"/>
      <c r="RQY1234" s="237"/>
      <c r="RQZ1234" s="237"/>
      <c r="RRA1234" s="237"/>
      <c r="RRB1234" s="237"/>
      <c r="RRC1234" s="237"/>
      <c r="RRD1234" s="237"/>
      <c r="RRE1234" s="237"/>
      <c r="RRF1234" s="237"/>
      <c r="RRG1234" s="237"/>
      <c r="RRH1234" s="237"/>
      <c r="RRI1234" s="237"/>
      <c r="RRJ1234" s="237"/>
      <c r="RRK1234" s="237"/>
      <c r="RRL1234" s="237"/>
      <c r="RRM1234" s="237"/>
      <c r="RRN1234" s="237"/>
      <c r="RRO1234" s="237"/>
      <c r="RRP1234" s="237"/>
      <c r="RRQ1234" s="237"/>
      <c r="RRR1234" s="237"/>
      <c r="RRS1234" s="237"/>
      <c r="RRT1234" s="237"/>
      <c r="RRU1234" s="237"/>
      <c r="RRV1234" s="237"/>
      <c r="RRW1234" s="237"/>
      <c r="RRX1234" s="237"/>
      <c r="RRY1234" s="237"/>
      <c r="RRZ1234" s="237"/>
      <c r="RSA1234" s="237"/>
      <c r="RSB1234" s="237"/>
      <c r="RSC1234" s="237"/>
      <c r="RSD1234" s="237"/>
      <c r="RSE1234" s="237"/>
      <c r="RSF1234" s="237"/>
      <c r="RSG1234" s="237"/>
      <c r="RSH1234" s="237"/>
      <c r="RSI1234" s="237"/>
      <c r="RSJ1234" s="237"/>
      <c r="RSK1234" s="237"/>
      <c r="RSL1234" s="237"/>
      <c r="RSM1234" s="237"/>
      <c r="RSN1234" s="237"/>
      <c r="RSO1234" s="237"/>
      <c r="RSP1234" s="237"/>
      <c r="RSQ1234" s="237"/>
      <c r="RSR1234" s="237"/>
      <c r="RSS1234" s="237"/>
      <c r="RST1234" s="237"/>
      <c r="RSU1234" s="237"/>
      <c r="RSV1234" s="237"/>
      <c r="RSW1234" s="237"/>
      <c r="RSX1234" s="237"/>
      <c r="RSY1234" s="237"/>
      <c r="RSZ1234" s="237"/>
      <c r="RTA1234" s="237"/>
      <c r="RTB1234" s="237"/>
      <c r="RTC1234" s="237"/>
      <c r="RTD1234" s="237"/>
      <c r="RTE1234" s="237"/>
      <c r="RTF1234" s="237"/>
      <c r="RTG1234" s="237"/>
      <c r="RTH1234" s="237"/>
      <c r="RTI1234" s="237"/>
      <c r="RTJ1234" s="237"/>
      <c r="RTK1234" s="237"/>
      <c r="RTL1234" s="237"/>
      <c r="RTM1234" s="237"/>
      <c r="RTN1234" s="237"/>
      <c r="RTO1234" s="237"/>
      <c r="RTP1234" s="237"/>
      <c r="RTQ1234" s="237"/>
      <c r="RTR1234" s="237"/>
      <c r="RTS1234" s="237"/>
      <c r="RTT1234" s="237"/>
      <c r="RTU1234" s="237"/>
      <c r="RTV1234" s="237"/>
      <c r="RTW1234" s="237"/>
      <c r="RTX1234" s="237"/>
      <c r="RTY1234" s="237"/>
      <c r="RTZ1234" s="237"/>
      <c r="RUA1234" s="237"/>
      <c r="RUB1234" s="237"/>
      <c r="RUC1234" s="237"/>
      <c r="RUD1234" s="237"/>
      <c r="RUE1234" s="237"/>
      <c r="RUF1234" s="237"/>
      <c r="RUG1234" s="237"/>
      <c r="RUH1234" s="237"/>
      <c r="RUI1234" s="237"/>
      <c r="RUJ1234" s="237"/>
      <c r="RUK1234" s="237"/>
      <c r="RUL1234" s="237"/>
      <c r="RUM1234" s="237"/>
      <c r="RUN1234" s="237"/>
      <c r="RUO1234" s="237"/>
      <c r="RUP1234" s="237"/>
      <c r="RUQ1234" s="237"/>
      <c r="RUR1234" s="237"/>
      <c r="RUS1234" s="237"/>
      <c r="RUT1234" s="237"/>
      <c r="RUU1234" s="237"/>
      <c r="RUV1234" s="237"/>
      <c r="RUW1234" s="237"/>
      <c r="RUX1234" s="237"/>
      <c r="RUY1234" s="237"/>
      <c r="RUZ1234" s="237"/>
      <c r="RVA1234" s="237"/>
      <c r="RVB1234" s="237"/>
      <c r="RVC1234" s="237"/>
      <c r="RVD1234" s="237"/>
      <c r="RVE1234" s="237"/>
      <c r="RVF1234" s="237"/>
      <c r="RVG1234" s="237"/>
      <c r="RVH1234" s="237"/>
      <c r="RVI1234" s="237"/>
      <c r="RVJ1234" s="237"/>
      <c r="RVK1234" s="237"/>
      <c r="RVL1234" s="237"/>
      <c r="RVM1234" s="237"/>
      <c r="RVN1234" s="237"/>
      <c r="RVO1234" s="237"/>
      <c r="RVP1234" s="237"/>
      <c r="RVQ1234" s="237"/>
      <c r="RVR1234" s="237"/>
      <c r="RVS1234" s="237"/>
      <c r="RVT1234" s="237"/>
      <c r="RVU1234" s="237"/>
      <c r="RVV1234" s="237"/>
      <c r="RVW1234" s="237"/>
      <c r="RVX1234" s="237"/>
      <c r="RVY1234" s="237"/>
      <c r="RVZ1234" s="237"/>
      <c r="RWA1234" s="237"/>
      <c r="RWB1234" s="237"/>
      <c r="RWC1234" s="237"/>
      <c r="RWD1234" s="237"/>
      <c r="RWE1234" s="237"/>
      <c r="RWF1234" s="237"/>
      <c r="RWG1234" s="237"/>
      <c r="RWH1234" s="237"/>
      <c r="RWI1234" s="237"/>
      <c r="RWJ1234" s="237"/>
      <c r="RWK1234" s="237"/>
      <c r="RWL1234" s="237"/>
      <c r="RWM1234" s="237"/>
      <c r="RWN1234" s="237"/>
      <c r="RWO1234" s="237"/>
      <c r="RWP1234" s="237"/>
      <c r="RWQ1234" s="237"/>
      <c r="RWR1234" s="237"/>
      <c r="RWS1234" s="237"/>
      <c r="RWT1234" s="237"/>
      <c r="RWU1234" s="237"/>
      <c r="RWV1234" s="237"/>
      <c r="RWW1234" s="237"/>
      <c r="RWX1234" s="237"/>
      <c r="RWY1234" s="237"/>
      <c r="RWZ1234" s="237"/>
      <c r="RXA1234" s="237"/>
      <c r="RXB1234" s="237"/>
      <c r="RXC1234" s="237"/>
      <c r="RXD1234" s="237"/>
      <c r="RXE1234" s="237"/>
      <c r="RXF1234" s="237"/>
      <c r="RXG1234" s="237"/>
      <c r="RXH1234" s="237"/>
      <c r="RXI1234" s="237"/>
      <c r="RXJ1234" s="237"/>
      <c r="RXK1234" s="237"/>
      <c r="RXL1234" s="237"/>
      <c r="RXM1234" s="237"/>
      <c r="RXN1234" s="237"/>
      <c r="RXO1234" s="237"/>
      <c r="RXP1234" s="237"/>
      <c r="RXQ1234" s="237"/>
      <c r="RXR1234" s="237"/>
      <c r="RXS1234" s="237"/>
      <c r="RXT1234" s="237"/>
      <c r="RXU1234" s="237"/>
      <c r="RXV1234" s="237"/>
      <c r="RXW1234" s="237"/>
      <c r="RXX1234" s="237"/>
      <c r="RXY1234" s="237"/>
      <c r="RXZ1234" s="237"/>
      <c r="RYA1234" s="237"/>
      <c r="RYB1234" s="237"/>
      <c r="RYC1234" s="237"/>
      <c r="RYD1234" s="237"/>
      <c r="RYE1234" s="237"/>
      <c r="RYF1234" s="237"/>
      <c r="RYG1234" s="237"/>
      <c r="RYH1234" s="237"/>
      <c r="RYI1234" s="237"/>
      <c r="RYJ1234" s="237"/>
      <c r="RYK1234" s="237"/>
      <c r="RYL1234" s="237"/>
      <c r="RYM1234" s="237"/>
      <c r="RYN1234" s="237"/>
      <c r="RYO1234" s="237"/>
      <c r="RYP1234" s="237"/>
      <c r="RYQ1234" s="237"/>
      <c r="RYR1234" s="237"/>
      <c r="RYS1234" s="237"/>
      <c r="RYT1234" s="237"/>
      <c r="RYU1234" s="237"/>
      <c r="RYV1234" s="237"/>
      <c r="RYW1234" s="237"/>
      <c r="RYX1234" s="237"/>
      <c r="RYY1234" s="237"/>
      <c r="RYZ1234" s="237"/>
      <c r="RZA1234" s="237"/>
      <c r="RZB1234" s="237"/>
      <c r="RZC1234" s="237"/>
      <c r="RZD1234" s="237"/>
      <c r="RZE1234" s="237"/>
      <c r="RZF1234" s="237"/>
      <c r="RZG1234" s="237"/>
      <c r="RZH1234" s="237"/>
      <c r="RZI1234" s="237"/>
      <c r="RZJ1234" s="237"/>
      <c r="RZK1234" s="237"/>
      <c r="RZL1234" s="237"/>
      <c r="RZM1234" s="237"/>
      <c r="RZN1234" s="237"/>
      <c r="RZO1234" s="237"/>
      <c r="RZP1234" s="237"/>
      <c r="RZQ1234" s="237"/>
      <c r="RZR1234" s="237"/>
      <c r="RZS1234" s="237"/>
      <c r="RZT1234" s="237"/>
      <c r="RZU1234" s="237"/>
      <c r="RZV1234" s="237"/>
      <c r="RZW1234" s="237"/>
      <c r="RZX1234" s="237"/>
      <c r="RZY1234" s="237"/>
      <c r="RZZ1234" s="237"/>
      <c r="SAA1234" s="237"/>
      <c r="SAB1234" s="237"/>
      <c r="SAC1234" s="237"/>
      <c r="SAD1234" s="237"/>
      <c r="SAE1234" s="237"/>
      <c r="SAF1234" s="237"/>
      <c r="SAG1234" s="237"/>
      <c r="SAH1234" s="237"/>
      <c r="SAI1234" s="237"/>
      <c r="SAJ1234" s="237"/>
      <c r="SAK1234" s="237"/>
      <c r="SAL1234" s="237"/>
      <c r="SAM1234" s="237"/>
      <c r="SAN1234" s="237"/>
      <c r="SAO1234" s="237"/>
      <c r="SAP1234" s="237"/>
      <c r="SAQ1234" s="237"/>
      <c r="SAR1234" s="237"/>
      <c r="SAS1234" s="237"/>
      <c r="SAT1234" s="237"/>
      <c r="SAU1234" s="237"/>
      <c r="SAV1234" s="237"/>
      <c r="SAW1234" s="237"/>
      <c r="SAX1234" s="237"/>
      <c r="SAY1234" s="237"/>
      <c r="SAZ1234" s="237"/>
      <c r="SBA1234" s="237"/>
      <c r="SBB1234" s="237"/>
      <c r="SBC1234" s="237"/>
      <c r="SBD1234" s="237"/>
      <c r="SBE1234" s="237"/>
      <c r="SBF1234" s="237"/>
      <c r="SBG1234" s="237"/>
      <c r="SBH1234" s="237"/>
      <c r="SBI1234" s="237"/>
      <c r="SBJ1234" s="237"/>
      <c r="SBK1234" s="237"/>
      <c r="SBL1234" s="237"/>
      <c r="SBM1234" s="237"/>
      <c r="SBN1234" s="237"/>
      <c r="SBO1234" s="237"/>
      <c r="SBP1234" s="237"/>
      <c r="SBQ1234" s="237"/>
      <c r="SBR1234" s="237"/>
      <c r="SBS1234" s="237"/>
      <c r="SBT1234" s="237"/>
      <c r="SBU1234" s="237"/>
      <c r="SBV1234" s="237"/>
      <c r="SBW1234" s="237"/>
      <c r="SBX1234" s="237"/>
      <c r="SBY1234" s="237"/>
      <c r="SBZ1234" s="237"/>
      <c r="SCA1234" s="237"/>
      <c r="SCB1234" s="237"/>
      <c r="SCC1234" s="237"/>
      <c r="SCD1234" s="237"/>
      <c r="SCE1234" s="237"/>
      <c r="SCF1234" s="237"/>
      <c r="SCG1234" s="237"/>
      <c r="SCH1234" s="237"/>
      <c r="SCI1234" s="237"/>
      <c r="SCJ1234" s="237"/>
      <c r="SCK1234" s="237"/>
      <c r="SCL1234" s="237"/>
      <c r="SCM1234" s="237"/>
      <c r="SCN1234" s="237"/>
      <c r="SCO1234" s="237"/>
      <c r="SCP1234" s="237"/>
      <c r="SCQ1234" s="237"/>
      <c r="SCR1234" s="237"/>
      <c r="SCS1234" s="237"/>
      <c r="SCT1234" s="237"/>
      <c r="SCU1234" s="237"/>
      <c r="SCV1234" s="237"/>
      <c r="SCW1234" s="237"/>
      <c r="SCX1234" s="237"/>
      <c r="SCY1234" s="237"/>
      <c r="SCZ1234" s="237"/>
      <c r="SDA1234" s="237"/>
      <c r="SDB1234" s="237"/>
      <c r="SDC1234" s="237"/>
      <c r="SDD1234" s="237"/>
      <c r="SDE1234" s="237"/>
      <c r="SDF1234" s="237"/>
      <c r="SDG1234" s="237"/>
      <c r="SDH1234" s="237"/>
      <c r="SDI1234" s="237"/>
      <c r="SDJ1234" s="237"/>
      <c r="SDK1234" s="237"/>
      <c r="SDL1234" s="237"/>
      <c r="SDM1234" s="237"/>
      <c r="SDN1234" s="237"/>
      <c r="SDO1234" s="237"/>
      <c r="SDP1234" s="237"/>
      <c r="SDQ1234" s="237"/>
      <c r="SDR1234" s="237"/>
      <c r="SDS1234" s="237"/>
      <c r="SDT1234" s="237"/>
      <c r="SDU1234" s="237"/>
      <c r="SDV1234" s="237"/>
      <c r="SDW1234" s="237"/>
      <c r="SDX1234" s="237"/>
      <c r="SDY1234" s="237"/>
      <c r="SDZ1234" s="237"/>
      <c r="SEA1234" s="237"/>
      <c r="SEB1234" s="237"/>
      <c r="SEC1234" s="237"/>
      <c r="SED1234" s="237"/>
      <c r="SEE1234" s="237"/>
      <c r="SEF1234" s="237"/>
      <c r="SEG1234" s="237"/>
      <c r="SEH1234" s="237"/>
      <c r="SEI1234" s="237"/>
      <c r="SEJ1234" s="237"/>
      <c r="SEK1234" s="237"/>
      <c r="SEL1234" s="237"/>
      <c r="SEM1234" s="237"/>
      <c r="SEN1234" s="237"/>
      <c r="SEO1234" s="237"/>
      <c r="SEP1234" s="237"/>
      <c r="SEQ1234" s="237"/>
      <c r="SER1234" s="237"/>
      <c r="SES1234" s="237"/>
      <c r="SET1234" s="237"/>
      <c r="SEU1234" s="237"/>
      <c r="SEV1234" s="237"/>
      <c r="SEW1234" s="237"/>
      <c r="SEX1234" s="237"/>
      <c r="SEY1234" s="237"/>
      <c r="SEZ1234" s="237"/>
      <c r="SFA1234" s="237"/>
      <c r="SFB1234" s="237"/>
      <c r="SFC1234" s="237"/>
      <c r="SFD1234" s="237"/>
      <c r="SFE1234" s="237"/>
      <c r="SFF1234" s="237"/>
      <c r="SFG1234" s="237"/>
      <c r="SFH1234" s="237"/>
      <c r="SFI1234" s="237"/>
      <c r="SFJ1234" s="237"/>
      <c r="SFK1234" s="237"/>
      <c r="SFL1234" s="237"/>
      <c r="SFM1234" s="237"/>
      <c r="SFN1234" s="237"/>
      <c r="SFO1234" s="237"/>
      <c r="SFP1234" s="237"/>
      <c r="SFQ1234" s="237"/>
      <c r="SFR1234" s="237"/>
      <c r="SFS1234" s="237"/>
      <c r="SFT1234" s="237"/>
      <c r="SFU1234" s="237"/>
      <c r="SFV1234" s="237"/>
      <c r="SFW1234" s="237"/>
      <c r="SFX1234" s="237"/>
      <c r="SFY1234" s="237"/>
      <c r="SFZ1234" s="237"/>
      <c r="SGA1234" s="237"/>
      <c r="SGB1234" s="237"/>
      <c r="SGC1234" s="237"/>
      <c r="SGD1234" s="237"/>
      <c r="SGE1234" s="237"/>
      <c r="SGF1234" s="237"/>
      <c r="SGG1234" s="237"/>
      <c r="SGH1234" s="237"/>
      <c r="SGI1234" s="237"/>
      <c r="SGJ1234" s="237"/>
      <c r="SGK1234" s="237"/>
      <c r="SGL1234" s="237"/>
      <c r="SGM1234" s="237"/>
      <c r="SGN1234" s="237"/>
      <c r="SGO1234" s="237"/>
      <c r="SGP1234" s="237"/>
      <c r="SGQ1234" s="237"/>
      <c r="SGR1234" s="237"/>
      <c r="SGS1234" s="237"/>
      <c r="SGT1234" s="237"/>
      <c r="SGU1234" s="237"/>
      <c r="SGV1234" s="237"/>
      <c r="SGW1234" s="237"/>
      <c r="SGX1234" s="237"/>
      <c r="SGY1234" s="237"/>
      <c r="SGZ1234" s="237"/>
      <c r="SHA1234" s="237"/>
      <c r="SHB1234" s="237"/>
      <c r="SHC1234" s="237"/>
      <c r="SHD1234" s="237"/>
      <c r="SHE1234" s="237"/>
      <c r="SHF1234" s="237"/>
      <c r="SHG1234" s="237"/>
      <c r="SHH1234" s="237"/>
      <c r="SHI1234" s="237"/>
      <c r="SHJ1234" s="237"/>
      <c r="SHK1234" s="237"/>
      <c r="SHL1234" s="237"/>
      <c r="SHM1234" s="237"/>
      <c r="SHN1234" s="237"/>
      <c r="SHO1234" s="237"/>
      <c r="SHP1234" s="237"/>
      <c r="SHQ1234" s="237"/>
      <c r="SHR1234" s="237"/>
      <c r="SHS1234" s="237"/>
      <c r="SHT1234" s="237"/>
      <c r="SHU1234" s="237"/>
      <c r="SHV1234" s="237"/>
      <c r="SHW1234" s="237"/>
      <c r="SHX1234" s="237"/>
      <c r="SHY1234" s="237"/>
      <c r="SHZ1234" s="237"/>
      <c r="SIA1234" s="237"/>
      <c r="SIB1234" s="237"/>
      <c r="SIC1234" s="237"/>
      <c r="SID1234" s="237"/>
      <c r="SIE1234" s="237"/>
      <c r="SIF1234" s="237"/>
      <c r="SIG1234" s="237"/>
      <c r="SIH1234" s="237"/>
      <c r="SII1234" s="237"/>
      <c r="SIJ1234" s="237"/>
      <c r="SIK1234" s="237"/>
      <c r="SIL1234" s="237"/>
      <c r="SIM1234" s="237"/>
      <c r="SIN1234" s="237"/>
      <c r="SIO1234" s="237"/>
      <c r="SIP1234" s="237"/>
      <c r="SIQ1234" s="237"/>
      <c r="SIR1234" s="237"/>
      <c r="SIS1234" s="237"/>
      <c r="SIT1234" s="237"/>
      <c r="SIU1234" s="237"/>
      <c r="SIV1234" s="237"/>
      <c r="SIW1234" s="237"/>
      <c r="SIX1234" s="237"/>
      <c r="SIY1234" s="237"/>
      <c r="SIZ1234" s="237"/>
      <c r="SJA1234" s="237"/>
      <c r="SJB1234" s="237"/>
      <c r="SJC1234" s="237"/>
      <c r="SJD1234" s="237"/>
      <c r="SJE1234" s="237"/>
      <c r="SJF1234" s="237"/>
      <c r="SJG1234" s="237"/>
      <c r="SJH1234" s="237"/>
      <c r="SJI1234" s="237"/>
      <c r="SJJ1234" s="237"/>
      <c r="SJK1234" s="237"/>
      <c r="SJL1234" s="237"/>
      <c r="SJM1234" s="237"/>
      <c r="SJN1234" s="237"/>
      <c r="SJO1234" s="237"/>
      <c r="SJP1234" s="237"/>
      <c r="SJQ1234" s="237"/>
      <c r="SJR1234" s="237"/>
      <c r="SJS1234" s="237"/>
      <c r="SJT1234" s="237"/>
      <c r="SJU1234" s="237"/>
      <c r="SJV1234" s="237"/>
      <c r="SJW1234" s="237"/>
      <c r="SJX1234" s="237"/>
      <c r="SJY1234" s="237"/>
      <c r="SJZ1234" s="237"/>
      <c r="SKA1234" s="237"/>
      <c r="SKB1234" s="237"/>
      <c r="SKC1234" s="237"/>
      <c r="SKD1234" s="237"/>
      <c r="SKE1234" s="237"/>
      <c r="SKF1234" s="237"/>
      <c r="SKG1234" s="237"/>
      <c r="SKH1234" s="237"/>
      <c r="SKI1234" s="237"/>
      <c r="SKJ1234" s="237"/>
      <c r="SKK1234" s="237"/>
      <c r="SKL1234" s="237"/>
      <c r="SKM1234" s="237"/>
      <c r="SKN1234" s="237"/>
      <c r="SKO1234" s="237"/>
      <c r="SKP1234" s="237"/>
      <c r="SKQ1234" s="237"/>
      <c r="SKR1234" s="237"/>
      <c r="SKS1234" s="237"/>
      <c r="SKT1234" s="237"/>
      <c r="SKU1234" s="237"/>
      <c r="SKV1234" s="237"/>
      <c r="SKW1234" s="237"/>
      <c r="SKX1234" s="237"/>
      <c r="SKY1234" s="237"/>
      <c r="SKZ1234" s="237"/>
      <c r="SLA1234" s="237"/>
      <c r="SLB1234" s="237"/>
      <c r="SLC1234" s="237"/>
      <c r="SLD1234" s="237"/>
      <c r="SLE1234" s="237"/>
      <c r="SLF1234" s="237"/>
      <c r="SLG1234" s="237"/>
      <c r="SLH1234" s="237"/>
      <c r="SLI1234" s="237"/>
      <c r="SLJ1234" s="237"/>
      <c r="SLK1234" s="237"/>
      <c r="SLL1234" s="237"/>
      <c r="SLM1234" s="237"/>
      <c r="SLN1234" s="237"/>
      <c r="SLO1234" s="237"/>
      <c r="SLP1234" s="237"/>
      <c r="SLQ1234" s="237"/>
      <c r="SLR1234" s="237"/>
      <c r="SLS1234" s="237"/>
      <c r="SLT1234" s="237"/>
      <c r="SLU1234" s="237"/>
      <c r="SLV1234" s="237"/>
      <c r="SLW1234" s="237"/>
      <c r="SLX1234" s="237"/>
      <c r="SLY1234" s="237"/>
      <c r="SLZ1234" s="237"/>
      <c r="SMA1234" s="237"/>
      <c r="SMB1234" s="237"/>
      <c r="SMC1234" s="237"/>
      <c r="SMD1234" s="237"/>
      <c r="SME1234" s="237"/>
      <c r="SMF1234" s="237"/>
      <c r="SMG1234" s="237"/>
      <c r="SMH1234" s="237"/>
      <c r="SMI1234" s="237"/>
      <c r="SMJ1234" s="237"/>
      <c r="SMK1234" s="237"/>
      <c r="SML1234" s="237"/>
      <c r="SMM1234" s="237"/>
      <c r="SMN1234" s="237"/>
      <c r="SMO1234" s="237"/>
      <c r="SMP1234" s="237"/>
      <c r="SMQ1234" s="237"/>
      <c r="SMR1234" s="237"/>
      <c r="SMS1234" s="237"/>
      <c r="SMT1234" s="237"/>
      <c r="SMU1234" s="237"/>
      <c r="SMV1234" s="237"/>
      <c r="SMW1234" s="237"/>
      <c r="SMX1234" s="237"/>
      <c r="SMY1234" s="237"/>
      <c r="SMZ1234" s="237"/>
      <c r="SNA1234" s="237"/>
      <c r="SNB1234" s="237"/>
      <c r="SNC1234" s="237"/>
      <c r="SND1234" s="237"/>
      <c r="SNE1234" s="237"/>
      <c r="SNF1234" s="237"/>
      <c r="SNG1234" s="237"/>
      <c r="SNH1234" s="237"/>
      <c r="SNI1234" s="237"/>
      <c r="SNJ1234" s="237"/>
      <c r="SNK1234" s="237"/>
      <c r="SNL1234" s="237"/>
      <c r="SNM1234" s="237"/>
      <c r="SNN1234" s="237"/>
      <c r="SNO1234" s="237"/>
      <c r="SNP1234" s="237"/>
      <c r="SNQ1234" s="237"/>
      <c r="SNR1234" s="237"/>
      <c r="SNS1234" s="237"/>
      <c r="SNT1234" s="237"/>
      <c r="SNU1234" s="237"/>
      <c r="SNV1234" s="237"/>
      <c r="SNW1234" s="237"/>
      <c r="SNX1234" s="237"/>
      <c r="SNY1234" s="237"/>
      <c r="SNZ1234" s="237"/>
      <c r="SOA1234" s="237"/>
      <c r="SOB1234" s="237"/>
      <c r="SOC1234" s="237"/>
      <c r="SOD1234" s="237"/>
      <c r="SOE1234" s="237"/>
      <c r="SOF1234" s="237"/>
      <c r="SOG1234" s="237"/>
      <c r="SOH1234" s="237"/>
      <c r="SOI1234" s="237"/>
      <c r="SOJ1234" s="237"/>
      <c r="SOK1234" s="237"/>
      <c r="SOL1234" s="237"/>
      <c r="SOM1234" s="237"/>
      <c r="SON1234" s="237"/>
      <c r="SOO1234" s="237"/>
      <c r="SOP1234" s="237"/>
      <c r="SOQ1234" s="237"/>
      <c r="SOR1234" s="237"/>
      <c r="SOS1234" s="237"/>
      <c r="SOT1234" s="237"/>
      <c r="SOU1234" s="237"/>
      <c r="SOV1234" s="237"/>
      <c r="SOW1234" s="237"/>
      <c r="SOX1234" s="237"/>
      <c r="SOY1234" s="237"/>
      <c r="SOZ1234" s="237"/>
      <c r="SPA1234" s="237"/>
      <c r="SPB1234" s="237"/>
      <c r="SPC1234" s="237"/>
      <c r="SPD1234" s="237"/>
      <c r="SPE1234" s="237"/>
      <c r="SPF1234" s="237"/>
      <c r="SPG1234" s="237"/>
      <c r="SPH1234" s="237"/>
      <c r="SPI1234" s="237"/>
      <c r="SPJ1234" s="237"/>
      <c r="SPK1234" s="237"/>
      <c r="SPL1234" s="237"/>
      <c r="SPM1234" s="237"/>
      <c r="SPN1234" s="237"/>
      <c r="SPO1234" s="237"/>
      <c r="SPP1234" s="237"/>
      <c r="SPQ1234" s="237"/>
      <c r="SPR1234" s="237"/>
      <c r="SPS1234" s="237"/>
      <c r="SPT1234" s="237"/>
      <c r="SPU1234" s="237"/>
      <c r="SPV1234" s="237"/>
      <c r="SPW1234" s="237"/>
      <c r="SPX1234" s="237"/>
      <c r="SPY1234" s="237"/>
      <c r="SPZ1234" s="237"/>
      <c r="SQA1234" s="237"/>
      <c r="SQB1234" s="237"/>
      <c r="SQC1234" s="237"/>
      <c r="SQD1234" s="237"/>
      <c r="SQE1234" s="237"/>
      <c r="SQF1234" s="237"/>
      <c r="SQG1234" s="237"/>
      <c r="SQH1234" s="237"/>
      <c r="SQI1234" s="237"/>
      <c r="SQJ1234" s="237"/>
      <c r="SQK1234" s="237"/>
      <c r="SQL1234" s="237"/>
      <c r="SQM1234" s="237"/>
      <c r="SQN1234" s="237"/>
      <c r="SQO1234" s="237"/>
      <c r="SQP1234" s="237"/>
      <c r="SQQ1234" s="237"/>
      <c r="SQR1234" s="237"/>
      <c r="SQS1234" s="237"/>
      <c r="SQT1234" s="237"/>
      <c r="SQU1234" s="237"/>
      <c r="SQV1234" s="237"/>
      <c r="SQW1234" s="237"/>
      <c r="SQX1234" s="237"/>
      <c r="SQY1234" s="237"/>
      <c r="SQZ1234" s="237"/>
      <c r="SRA1234" s="237"/>
      <c r="SRB1234" s="237"/>
      <c r="SRC1234" s="237"/>
      <c r="SRD1234" s="237"/>
      <c r="SRE1234" s="237"/>
      <c r="SRF1234" s="237"/>
      <c r="SRG1234" s="237"/>
      <c r="SRH1234" s="237"/>
      <c r="SRI1234" s="237"/>
      <c r="SRJ1234" s="237"/>
      <c r="SRK1234" s="237"/>
      <c r="SRL1234" s="237"/>
      <c r="SRM1234" s="237"/>
      <c r="SRN1234" s="237"/>
      <c r="SRO1234" s="237"/>
      <c r="SRP1234" s="237"/>
      <c r="SRQ1234" s="237"/>
      <c r="SRR1234" s="237"/>
      <c r="SRS1234" s="237"/>
      <c r="SRT1234" s="237"/>
      <c r="SRU1234" s="237"/>
      <c r="SRV1234" s="237"/>
      <c r="SRW1234" s="237"/>
      <c r="SRX1234" s="237"/>
      <c r="SRY1234" s="237"/>
      <c r="SRZ1234" s="237"/>
      <c r="SSA1234" s="237"/>
      <c r="SSB1234" s="237"/>
      <c r="SSC1234" s="237"/>
      <c r="SSD1234" s="237"/>
      <c r="SSE1234" s="237"/>
      <c r="SSF1234" s="237"/>
      <c r="SSG1234" s="237"/>
      <c r="SSH1234" s="237"/>
      <c r="SSI1234" s="237"/>
      <c r="SSJ1234" s="237"/>
      <c r="SSK1234" s="237"/>
      <c r="SSL1234" s="237"/>
      <c r="SSM1234" s="237"/>
      <c r="SSN1234" s="237"/>
      <c r="SSO1234" s="237"/>
      <c r="SSP1234" s="237"/>
      <c r="SSQ1234" s="237"/>
      <c r="SSR1234" s="237"/>
      <c r="SSS1234" s="237"/>
      <c r="SST1234" s="237"/>
      <c r="SSU1234" s="237"/>
      <c r="SSV1234" s="237"/>
      <c r="SSW1234" s="237"/>
      <c r="SSX1234" s="237"/>
      <c r="SSY1234" s="237"/>
      <c r="SSZ1234" s="237"/>
      <c r="STA1234" s="237"/>
      <c r="STB1234" s="237"/>
      <c r="STC1234" s="237"/>
      <c r="STD1234" s="237"/>
      <c r="STE1234" s="237"/>
      <c r="STF1234" s="237"/>
      <c r="STG1234" s="237"/>
      <c r="STH1234" s="237"/>
      <c r="STI1234" s="237"/>
      <c r="STJ1234" s="237"/>
      <c r="STK1234" s="237"/>
      <c r="STL1234" s="237"/>
      <c r="STM1234" s="237"/>
      <c r="STN1234" s="237"/>
      <c r="STO1234" s="237"/>
      <c r="STP1234" s="237"/>
      <c r="STQ1234" s="237"/>
      <c r="STR1234" s="237"/>
      <c r="STS1234" s="237"/>
      <c r="STT1234" s="237"/>
      <c r="STU1234" s="237"/>
      <c r="STV1234" s="237"/>
      <c r="STW1234" s="237"/>
      <c r="STX1234" s="237"/>
      <c r="STY1234" s="237"/>
      <c r="STZ1234" s="237"/>
      <c r="SUA1234" s="237"/>
      <c r="SUB1234" s="237"/>
      <c r="SUC1234" s="237"/>
      <c r="SUD1234" s="237"/>
      <c r="SUE1234" s="237"/>
      <c r="SUF1234" s="237"/>
      <c r="SUG1234" s="237"/>
      <c r="SUH1234" s="237"/>
      <c r="SUI1234" s="237"/>
      <c r="SUJ1234" s="237"/>
      <c r="SUK1234" s="237"/>
      <c r="SUL1234" s="237"/>
      <c r="SUM1234" s="237"/>
      <c r="SUN1234" s="237"/>
      <c r="SUO1234" s="237"/>
      <c r="SUP1234" s="237"/>
      <c r="SUQ1234" s="237"/>
      <c r="SUR1234" s="237"/>
      <c r="SUS1234" s="237"/>
      <c r="SUT1234" s="237"/>
      <c r="SUU1234" s="237"/>
      <c r="SUV1234" s="237"/>
      <c r="SUW1234" s="237"/>
      <c r="SUX1234" s="237"/>
      <c r="SUY1234" s="237"/>
      <c r="SUZ1234" s="237"/>
      <c r="SVA1234" s="237"/>
      <c r="SVB1234" s="237"/>
      <c r="SVC1234" s="237"/>
      <c r="SVD1234" s="237"/>
      <c r="SVE1234" s="237"/>
      <c r="SVF1234" s="237"/>
      <c r="SVG1234" s="237"/>
      <c r="SVH1234" s="237"/>
      <c r="SVI1234" s="237"/>
      <c r="SVJ1234" s="237"/>
      <c r="SVK1234" s="237"/>
      <c r="SVL1234" s="237"/>
      <c r="SVM1234" s="237"/>
      <c r="SVN1234" s="237"/>
      <c r="SVO1234" s="237"/>
      <c r="SVP1234" s="237"/>
      <c r="SVQ1234" s="237"/>
      <c r="SVR1234" s="237"/>
      <c r="SVS1234" s="237"/>
      <c r="SVT1234" s="237"/>
      <c r="SVU1234" s="237"/>
      <c r="SVV1234" s="237"/>
      <c r="SVW1234" s="237"/>
      <c r="SVX1234" s="237"/>
      <c r="SVY1234" s="237"/>
      <c r="SVZ1234" s="237"/>
      <c r="SWA1234" s="237"/>
      <c r="SWB1234" s="237"/>
      <c r="SWC1234" s="237"/>
      <c r="SWD1234" s="237"/>
      <c r="SWE1234" s="237"/>
      <c r="SWF1234" s="237"/>
      <c r="SWG1234" s="237"/>
      <c r="SWH1234" s="237"/>
      <c r="SWI1234" s="237"/>
      <c r="SWJ1234" s="237"/>
      <c r="SWK1234" s="237"/>
      <c r="SWL1234" s="237"/>
      <c r="SWM1234" s="237"/>
      <c r="SWN1234" s="237"/>
      <c r="SWO1234" s="237"/>
      <c r="SWP1234" s="237"/>
      <c r="SWQ1234" s="237"/>
      <c r="SWR1234" s="237"/>
      <c r="SWS1234" s="237"/>
      <c r="SWT1234" s="237"/>
      <c r="SWU1234" s="237"/>
      <c r="SWV1234" s="237"/>
      <c r="SWW1234" s="237"/>
      <c r="SWX1234" s="237"/>
      <c r="SWY1234" s="237"/>
      <c r="SWZ1234" s="237"/>
      <c r="SXA1234" s="237"/>
      <c r="SXB1234" s="237"/>
      <c r="SXC1234" s="237"/>
      <c r="SXD1234" s="237"/>
      <c r="SXE1234" s="237"/>
      <c r="SXF1234" s="237"/>
      <c r="SXG1234" s="237"/>
      <c r="SXH1234" s="237"/>
      <c r="SXI1234" s="237"/>
      <c r="SXJ1234" s="237"/>
      <c r="SXK1234" s="237"/>
      <c r="SXL1234" s="237"/>
      <c r="SXM1234" s="237"/>
      <c r="SXN1234" s="237"/>
      <c r="SXO1234" s="237"/>
      <c r="SXP1234" s="237"/>
      <c r="SXQ1234" s="237"/>
      <c r="SXR1234" s="237"/>
      <c r="SXS1234" s="237"/>
      <c r="SXT1234" s="237"/>
      <c r="SXU1234" s="237"/>
      <c r="SXV1234" s="237"/>
      <c r="SXW1234" s="237"/>
      <c r="SXX1234" s="237"/>
      <c r="SXY1234" s="237"/>
      <c r="SXZ1234" s="237"/>
      <c r="SYA1234" s="237"/>
      <c r="SYB1234" s="237"/>
      <c r="SYC1234" s="237"/>
      <c r="SYD1234" s="237"/>
      <c r="SYE1234" s="237"/>
      <c r="SYF1234" s="237"/>
      <c r="SYG1234" s="237"/>
      <c r="SYH1234" s="237"/>
      <c r="SYI1234" s="237"/>
      <c r="SYJ1234" s="237"/>
      <c r="SYK1234" s="237"/>
      <c r="SYL1234" s="237"/>
      <c r="SYM1234" s="237"/>
      <c r="SYN1234" s="237"/>
      <c r="SYO1234" s="237"/>
      <c r="SYP1234" s="237"/>
      <c r="SYQ1234" s="237"/>
      <c r="SYR1234" s="237"/>
      <c r="SYS1234" s="237"/>
      <c r="SYT1234" s="237"/>
      <c r="SYU1234" s="237"/>
      <c r="SYV1234" s="237"/>
      <c r="SYW1234" s="237"/>
      <c r="SYX1234" s="237"/>
      <c r="SYY1234" s="237"/>
      <c r="SYZ1234" s="237"/>
      <c r="SZA1234" s="237"/>
      <c r="SZB1234" s="237"/>
      <c r="SZC1234" s="237"/>
      <c r="SZD1234" s="237"/>
      <c r="SZE1234" s="237"/>
      <c r="SZF1234" s="237"/>
      <c r="SZG1234" s="237"/>
      <c r="SZH1234" s="237"/>
      <c r="SZI1234" s="237"/>
      <c r="SZJ1234" s="237"/>
      <c r="SZK1234" s="237"/>
      <c r="SZL1234" s="237"/>
      <c r="SZM1234" s="237"/>
      <c r="SZN1234" s="237"/>
      <c r="SZO1234" s="237"/>
      <c r="SZP1234" s="237"/>
      <c r="SZQ1234" s="237"/>
      <c r="SZR1234" s="237"/>
      <c r="SZS1234" s="237"/>
      <c r="SZT1234" s="237"/>
      <c r="SZU1234" s="237"/>
      <c r="SZV1234" s="237"/>
      <c r="SZW1234" s="237"/>
      <c r="SZX1234" s="237"/>
      <c r="SZY1234" s="237"/>
      <c r="SZZ1234" s="237"/>
      <c r="TAA1234" s="237"/>
      <c r="TAB1234" s="237"/>
      <c r="TAC1234" s="237"/>
      <c r="TAD1234" s="237"/>
      <c r="TAE1234" s="237"/>
      <c r="TAF1234" s="237"/>
      <c r="TAG1234" s="237"/>
      <c r="TAH1234" s="237"/>
      <c r="TAI1234" s="237"/>
      <c r="TAJ1234" s="237"/>
      <c r="TAK1234" s="237"/>
      <c r="TAL1234" s="237"/>
      <c r="TAM1234" s="237"/>
      <c r="TAN1234" s="237"/>
      <c r="TAO1234" s="237"/>
      <c r="TAP1234" s="237"/>
      <c r="TAQ1234" s="237"/>
      <c r="TAR1234" s="237"/>
      <c r="TAS1234" s="237"/>
      <c r="TAT1234" s="237"/>
      <c r="TAU1234" s="237"/>
      <c r="TAV1234" s="237"/>
      <c r="TAW1234" s="237"/>
      <c r="TAX1234" s="237"/>
      <c r="TAY1234" s="237"/>
      <c r="TAZ1234" s="237"/>
      <c r="TBA1234" s="237"/>
      <c r="TBB1234" s="237"/>
      <c r="TBC1234" s="237"/>
      <c r="TBD1234" s="237"/>
      <c r="TBE1234" s="237"/>
      <c r="TBF1234" s="237"/>
      <c r="TBG1234" s="237"/>
      <c r="TBH1234" s="237"/>
      <c r="TBI1234" s="237"/>
      <c r="TBJ1234" s="237"/>
      <c r="TBK1234" s="237"/>
      <c r="TBL1234" s="237"/>
      <c r="TBM1234" s="237"/>
      <c r="TBN1234" s="237"/>
      <c r="TBO1234" s="237"/>
      <c r="TBP1234" s="237"/>
      <c r="TBQ1234" s="237"/>
      <c r="TBR1234" s="237"/>
      <c r="TBS1234" s="237"/>
      <c r="TBT1234" s="237"/>
      <c r="TBU1234" s="237"/>
      <c r="TBV1234" s="237"/>
      <c r="TBW1234" s="237"/>
      <c r="TBX1234" s="237"/>
      <c r="TBY1234" s="237"/>
      <c r="TBZ1234" s="237"/>
      <c r="TCA1234" s="237"/>
      <c r="TCB1234" s="237"/>
      <c r="TCC1234" s="237"/>
      <c r="TCD1234" s="237"/>
      <c r="TCE1234" s="237"/>
      <c r="TCF1234" s="237"/>
      <c r="TCG1234" s="237"/>
      <c r="TCH1234" s="237"/>
      <c r="TCI1234" s="237"/>
      <c r="TCJ1234" s="237"/>
      <c r="TCK1234" s="237"/>
      <c r="TCL1234" s="237"/>
      <c r="TCM1234" s="237"/>
      <c r="TCN1234" s="237"/>
      <c r="TCO1234" s="237"/>
      <c r="TCP1234" s="237"/>
      <c r="TCQ1234" s="237"/>
      <c r="TCR1234" s="237"/>
      <c r="TCS1234" s="237"/>
      <c r="TCT1234" s="237"/>
      <c r="TCU1234" s="237"/>
      <c r="TCV1234" s="237"/>
      <c r="TCW1234" s="237"/>
      <c r="TCX1234" s="237"/>
      <c r="TCY1234" s="237"/>
      <c r="TCZ1234" s="237"/>
      <c r="TDA1234" s="237"/>
      <c r="TDB1234" s="237"/>
      <c r="TDC1234" s="237"/>
      <c r="TDD1234" s="237"/>
      <c r="TDE1234" s="237"/>
      <c r="TDF1234" s="237"/>
      <c r="TDG1234" s="237"/>
      <c r="TDH1234" s="237"/>
      <c r="TDI1234" s="237"/>
      <c r="TDJ1234" s="237"/>
      <c r="TDK1234" s="237"/>
      <c r="TDL1234" s="237"/>
      <c r="TDM1234" s="237"/>
      <c r="TDN1234" s="237"/>
      <c r="TDO1234" s="237"/>
      <c r="TDP1234" s="237"/>
      <c r="TDQ1234" s="237"/>
      <c r="TDR1234" s="237"/>
      <c r="TDS1234" s="237"/>
      <c r="TDT1234" s="237"/>
      <c r="TDU1234" s="237"/>
      <c r="TDV1234" s="237"/>
      <c r="TDW1234" s="237"/>
      <c r="TDX1234" s="237"/>
      <c r="TDY1234" s="237"/>
      <c r="TDZ1234" s="237"/>
      <c r="TEA1234" s="237"/>
      <c r="TEB1234" s="237"/>
      <c r="TEC1234" s="237"/>
      <c r="TED1234" s="237"/>
      <c r="TEE1234" s="237"/>
      <c r="TEF1234" s="237"/>
      <c r="TEG1234" s="237"/>
      <c r="TEH1234" s="237"/>
      <c r="TEI1234" s="237"/>
      <c r="TEJ1234" s="237"/>
      <c r="TEK1234" s="237"/>
      <c r="TEL1234" s="237"/>
      <c r="TEM1234" s="237"/>
      <c r="TEN1234" s="237"/>
      <c r="TEO1234" s="237"/>
      <c r="TEP1234" s="237"/>
      <c r="TEQ1234" s="237"/>
      <c r="TER1234" s="237"/>
      <c r="TES1234" s="237"/>
      <c r="TET1234" s="237"/>
      <c r="TEU1234" s="237"/>
      <c r="TEV1234" s="237"/>
      <c r="TEW1234" s="237"/>
      <c r="TEX1234" s="237"/>
      <c r="TEY1234" s="237"/>
      <c r="TEZ1234" s="237"/>
      <c r="TFA1234" s="237"/>
      <c r="TFB1234" s="237"/>
      <c r="TFC1234" s="237"/>
      <c r="TFD1234" s="237"/>
      <c r="TFE1234" s="237"/>
      <c r="TFF1234" s="237"/>
      <c r="TFG1234" s="237"/>
      <c r="TFH1234" s="237"/>
      <c r="TFI1234" s="237"/>
      <c r="TFJ1234" s="237"/>
      <c r="TFK1234" s="237"/>
      <c r="TFL1234" s="237"/>
      <c r="TFM1234" s="237"/>
      <c r="TFN1234" s="237"/>
      <c r="TFO1234" s="237"/>
      <c r="TFP1234" s="237"/>
      <c r="TFQ1234" s="237"/>
      <c r="TFR1234" s="237"/>
      <c r="TFS1234" s="237"/>
      <c r="TFT1234" s="237"/>
      <c r="TFU1234" s="237"/>
      <c r="TFV1234" s="237"/>
      <c r="TFW1234" s="237"/>
      <c r="TFX1234" s="237"/>
      <c r="TFY1234" s="237"/>
      <c r="TFZ1234" s="237"/>
      <c r="TGA1234" s="237"/>
      <c r="TGB1234" s="237"/>
      <c r="TGC1234" s="237"/>
      <c r="TGD1234" s="237"/>
      <c r="TGE1234" s="237"/>
      <c r="TGF1234" s="237"/>
      <c r="TGG1234" s="237"/>
      <c r="TGH1234" s="237"/>
      <c r="TGI1234" s="237"/>
      <c r="TGJ1234" s="237"/>
      <c r="TGK1234" s="237"/>
      <c r="TGL1234" s="237"/>
      <c r="TGM1234" s="237"/>
      <c r="TGN1234" s="237"/>
      <c r="TGO1234" s="237"/>
      <c r="TGP1234" s="237"/>
      <c r="TGQ1234" s="237"/>
      <c r="TGR1234" s="237"/>
      <c r="TGS1234" s="237"/>
      <c r="TGT1234" s="237"/>
      <c r="TGU1234" s="237"/>
      <c r="TGV1234" s="237"/>
      <c r="TGW1234" s="237"/>
      <c r="TGX1234" s="237"/>
      <c r="TGY1234" s="237"/>
      <c r="TGZ1234" s="237"/>
      <c r="THA1234" s="237"/>
      <c r="THB1234" s="237"/>
      <c r="THC1234" s="237"/>
      <c r="THD1234" s="237"/>
      <c r="THE1234" s="237"/>
      <c r="THF1234" s="237"/>
      <c r="THG1234" s="237"/>
      <c r="THH1234" s="237"/>
      <c r="THI1234" s="237"/>
      <c r="THJ1234" s="237"/>
      <c r="THK1234" s="237"/>
      <c r="THL1234" s="237"/>
      <c r="THM1234" s="237"/>
      <c r="THN1234" s="237"/>
      <c r="THO1234" s="237"/>
      <c r="THP1234" s="237"/>
      <c r="THQ1234" s="237"/>
      <c r="THR1234" s="237"/>
      <c r="THS1234" s="237"/>
      <c r="THT1234" s="237"/>
      <c r="THU1234" s="237"/>
      <c r="THV1234" s="237"/>
      <c r="THW1234" s="237"/>
      <c r="THX1234" s="237"/>
      <c r="THY1234" s="237"/>
      <c r="THZ1234" s="237"/>
      <c r="TIA1234" s="237"/>
      <c r="TIB1234" s="237"/>
      <c r="TIC1234" s="237"/>
      <c r="TID1234" s="237"/>
      <c r="TIE1234" s="237"/>
      <c r="TIF1234" s="237"/>
      <c r="TIG1234" s="237"/>
      <c r="TIH1234" s="237"/>
      <c r="TII1234" s="237"/>
      <c r="TIJ1234" s="237"/>
      <c r="TIK1234" s="237"/>
      <c r="TIL1234" s="237"/>
      <c r="TIM1234" s="237"/>
      <c r="TIN1234" s="237"/>
      <c r="TIO1234" s="237"/>
      <c r="TIP1234" s="237"/>
      <c r="TIQ1234" s="237"/>
      <c r="TIR1234" s="237"/>
      <c r="TIS1234" s="237"/>
      <c r="TIT1234" s="237"/>
      <c r="TIU1234" s="237"/>
      <c r="TIV1234" s="237"/>
      <c r="TIW1234" s="237"/>
      <c r="TIX1234" s="237"/>
      <c r="TIY1234" s="237"/>
      <c r="TIZ1234" s="237"/>
      <c r="TJA1234" s="237"/>
      <c r="TJB1234" s="237"/>
      <c r="TJC1234" s="237"/>
      <c r="TJD1234" s="237"/>
      <c r="TJE1234" s="237"/>
      <c r="TJF1234" s="237"/>
      <c r="TJG1234" s="237"/>
      <c r="TJH1234" s="237"/>
      <c r="TJI1234" s="237"/>
      <c r="TJJ1234" s="237"/>
      <c r="TJK1234" s="237"/>
      <c r="TJL1234" s="237"/>
      <c r="TJM1234" s="237"/>
      <c r="TJN1234" s="237"/>
      <c r="TJO1234" s="237"/>
      <c r="TJP1234" s="237"/>
      <c r="TJQ1234" s="237"/>
      <c r="TJR1234" s="237"/>
      <c r="TJS1234" s="237"/>
      <c r="TJT1234" s="237"/>
      <c r="TJU1234" s="237"/>
      <c r="TJV1234" s="237"/>
      <c r="TJW1234" s="237"/>
      <c r="TJX1234" s="237"/>
      <c r="TJY1234" s="237"/>
      <c r="TJZ1234" s="237"/>
      <c r="TKA1234" s="237"/>
      <c r="TKB1234" s="237"/>
      <c r="TKC1234" s="237"/>
      <c r="TKD1234" s="237"/>
      <c r="TKE1234" s="237"/>
      <c r="TKF1234" s="237"/>
      <c r="TKG1234" s="237"/>
      <c r="TKH1234" s="237"/>
      <c r="TKI1234" s="237"/>
      <c r="TKJ1234" s="237"/>
      <c r="TKK1234" s="237"/>
      <c r="TKL1234" s="237"/>
      <c r="TKM1234" s="237"/>
      <c r="TKN1234" s="237"/>
      <c r="TKO1234" s="237"/>
      <c r="TKP1234" s="237"/>
      <c r="TKQ1234" s="237"/>
      <c r="TKR1234" s="237"/>
      <c r="TKS1234" s="237"/>
      <c r="TKT1234" s="237"/>
      <c r="TKU1234" s="237"/>
      <c r="TKV1234" s="237"/>
      <c r="TKW1234" s="237"/>
      <c r="TKX1234" s="237"/>
      <c r="TKY1234" s="237"/>
      <c r="TKZ1234" s="237"/>
      <c r="TLA1234" s="237"/>
      <c r="TLB1234" s="237"/>
      <c r="TLC1234" s="237"/>
      <c r="TLD1234" s="237"/>
      <c r="TLE1234" s="237"/>
      <c r="TLF1234" s="237"/>
      <c r="TLG1234" s="237"/>
      <c r="TLH1234" s="237"/>
      <c r="TLI1234" s="237"/>
      <c r="TLJ1234" s="237"/>
      <c r="TLK1234" s="237"/>
      <c r="TLL1234" s="237"/>
      <c r="TLM1234" s="237"/>
      <c r="TLN1234" s="237"/>
      <c r="TLO1234" s="237"/>
      <c r="TLP1234" s="237"/>
      <c r="TLQ1234" s="237"/>
      <c r="TLR1234" s="237"/>
      <c r="TLS1234" s="237"/>
      <c r="TLT1234" s="237"/>
      <c r="TLU1234" s="237"/>
      <c r="TLV1234" s="237"/>
      <c r="TLW1234" s="237"/>
      <c r="TLX1234" s="237"/>
      <c r="TLY1234" s="237"/>
      <c r="TLZ1234" s="237"/>
      <c r="TMA1234" s="237"/>
      <c r="TMB1234" s="237"/>
      <c r="TMC1234" s="237"/>
      <c r="TMD1234" s="237"/>
      <c r="TME1234" s="237"/>
      <c r="TMF1234" s="237"/>
      <c r="TMG1234" s="237"/>
      <c r="TMH1234" s="237"/>
      <c r="TMI1234" s="237"/>
      <c r="TMJ1234" s="237"/>
      <c r="TMK1234" s="237"/>
      <c r="TML1234" s="237"/>
      <c r="TMM1234" s="237"/>
      <c r="TMN1234" s="237"/>
      <c r="TMO1234" s="237"/>
      <c r="TMP1234" s="237"/>
      <c r="TMQ1234" s="237"/>
      <c r="TMR1234" s="237"/>
      <c r="TMS1234" s="237"/>
      <c r="TMT1234" s="237"/>
      <c r="TMU1234" s="237"/>
      <c r="TMV1234" s="237"/>
      <c r="TMW1234" s="237"/>
      <c r="TMX1234" s="237"/>
      <c r="TMY1234" s="237"/>
      <c r="TMZ1234" s="237"/>
      <c r="TNA1234" s="237"/>
      <c r="TNB1234" s="237"/>
      <c r="TNC1234" s="237"/>
      <c r="TND1234" s="237"/>
      <c r="TNE1234" s="237"/>
      <c r="TNF1234" s="237"/>
      <c r="TNG1234" s="237"/>
      <c r="TNH1234" s="237"/>
      <c r="TNI1234" s="237"/>
      <c r="TNJ1234" s="237"/>
      <c r="TNK1234" s="237"/>
      <c r="TNL1234" s="237"/>
      <c r="TNM1234" s="237"/>
      <c r="TNN1234" s="237"/>
      <c r="TNO1234" s="237"/>
      <c r="TNP1234" s="237"/>
      <c r="TNQ1234" s="237"/>
      <c r="TNR1234" s="237"/>
      <c r="TNS1234" s="237"/>
      <c r="TNT1234" s="237"/>
      <c r="TNU1234" s="237"/>
      <c r="TNV1234" s="237"/>
      <c r="TNW1234" s="237"/>
      <c r="TNX1234" s="237"/>
      <c r="TNY1234" s="237"/>
      <c r="TNZ1234" s="237"/>
      <c r="TOA1234" s="237"/>
      <c r="TOB1234" s="237"/>
      <c r="TOC1234" s="237"/>
      <c r="TOD1234" s="237"/>
      <c r="TOE1234" s="237"/>
      <c r="TOF1234" s="237"/>
      <c r="TOG1234" s="237"/>
      <c r="TOH1234" s="237"/>
      <c r="TOI1234" s="237"/>
      <c r="TOJ1234" s="237"/>
      <c r="TOK1234" s="237"/>
      <c r="TOL1234" s="237"/>
      <c r="TOM1234" s="237"/>
      <c r="TON1234" s="237"/>
      <c r="TOO1234" s="237"/>
      <c r="TOP1234" s="237"/>
      <c r="TOQ1234" s="237"/>
      <c r="TOR1234" s="237"/>
      <c r="TOS1234" s="237"/>
      <c r="TOT1234" s="237"/>
      <c r="TOU1234" s="237"/>
      <c r="TOV1234" s="237"/>
      <c r="TOW1234" s="237"/>
      <c r="TOX1234" s="237"/>
      <c r="TOY1234" s="237"/>
      <c r="TOZ1234" s="237"/>
      <c r="TPA1234" s="237"/>
      <c r="TPB1234" s="237"/>
      <c r="TPC1234" s="237"/>
      <c r="TPD1234" s="237"/>
      <c r="TPE1234" s="237"/>
      <c r="TPF1234" s="237"/>
      <c r="TPG1234" s="237"/>
      <c r="TPH1234" s="237"/>
      <c r="TPI1234" s="237"/>
      <c r="TPJ1234" s="237"/>
      <c r="TPK1234" s="237"/>
      <c r="TPL1234" s="237"/>
      <c r="TPM1234" s="237"/>
      <c r="TPN1234" s="237"/>
      <c r="TPO1234" s="237"/>
      <c r="TPP1234" s="237"/>
      <c r="TPQ1234" s="237"/>
      <c r="TPR1234" s="237"/>
      <c r="TPS1234" s="237"/>
      <c r="TPT1234" s="237"/>
      <c r="TPU1234" s="237"/>
      <c r="TPV1234" s="237"/>
      <c r="TPW1234" s="237"/>
      <c r="TPX1234" s="237"/>
      <c r="TPY1234" s="237"/>
      <c r="TPZ1234" s="237"/>
      <c r="TQA1234" s="237"/>
      <c r="TQB1234" s="237"/>
      <c r="TQC1234" s="237"/>
      <c r="TQD1234" s="237"/>
      <c r="TQE1234" s="237"/>
      <c r="TQF1234" s="237"/>
      <c r="TQG1234" s="237"/>
      <c r="TQH1234" s="237"/>
      <c r="TQI1234" s="237"/>
      <c r="TQJ1234" s="237"/>
      <c r="TQK1234" s="237"/>
      <c r="TQL1234" s="237"/>
      <c r="TQM1234" s="237"/>
      <c r="TQN1234" s="237"/>
      <c r="TQO1234" s="237"/>
      <c r="TQP1234" s="237"/>
      <c r="TQQ1234" s="237"/>
      <c r="TQR1234" s="237"/>
      <c r="TQS1234" s="237"/>
      <c r="TQT1234" s="237"/>
      <c r="TQU1234" s="237"/>
      <c r="TQV1234" s="237"/>
      <c r="TQW1234" s="237"/>
      <c r="TQX1234" s="237"/>
      <c r="TQY1234" s="237"/>
      <c r="TQZ1234" s="237"/>
      <c r="TRA1234" s="237"/>
      <c r="TRB1234" s="237"/>
      <c r="TRC1234" s="237"/>
      <c r="TRD1234" s="237"/>
      <c r="TRE1234" s="237"/>
      <c r="TRF1234" s="237"/>
      <c r="TRG1234" s="237"/>
      <c r="TRH1234" s="237"/>
      <c r="TRI1234" s="237"/>
      <c r="TRJ1234" s="237"/>
      <c r="TRK1234" s="237"/>
      <c r="TRL1234" s="237"/>
      <c r="TRM1234" s="237"/>
      <c r="TRN1234" s="237"/>
      <c r="TRO1234" s="237"/>
      <c r="TRP1234" s="237"/>
      <c r="TRQ1234" s="237"/>
      <c r="TRR1234" s="237"/>
      <c r="TRS1234" s="237"/>
      <c r="TRT1234" s="237"/>
      <c r="TRU1234" s="237"/>
      <c r="TRV1234" s="237"/>
      <c r="TRW1234" s="237"/>
      <c r="TRX1234" s="237"/>
      <c r="TRY1234" s="237"/>
      <c r="TRZ1234" s="237"/>
      <c r="TSA1234" s="237"/>
      <c r="TSB1234" s="237"/>
      <c r="TSC1234" s="237"/>
      <c r="TSD1234" s="237"/>
      <c r="TSE1234" s="237"/>
      <c r="TSF1234" s="237"/>
      <c r="TSG1234" s="237"/>
      <c r="TSH1234" s="237"/>
      <c r="TSI1234" s="237"/>
      <c r="TSJ1234" s="237"/>
      <c r="TSK1234" s="237"/>
      <c r="TSL1234" s="237"/>
      <c r="TSM1234" s="237"/>
      <c r="TSN1234" s="237"/>
      <c r="TSO1234" s="237"/>
      <c r="TSP1234" s="237"/>
      <c r="TSQ1234" s="237"/>
      <c r="TSR1234" s="237"/>
      <c r="TSS1234" s="237"/>
      <c r="TST1234" s="237"/>
      <c r="TSU1234" s="237"/>
      <c r="TSV1234" s="237"/>
      <c r="TSW1234" s="237"/>
      <c r="TSX1234" s="237"/>
      <c r="TSY1234" s="237"/>
      <c r="TSZ1234" s="237"/>
      <c r="TTA1234" s="237"/>
      <c r="TTB1234" s="237"/>
      <c r="TTC1234" s="237"/>
      <c r="TTD1234" s="237"/>
      <c r="TTE1234" s="237"/>
      <c r="TTF1234" s="237"/>
      <c r="TTG1234" s="237"/>
      <c r="TTH1234" s="237"/>
      <c r="TTI1234" s="237"/>
      <c r="TTJ1234" s="237"/>
      <c r="TTK1234" s="237"/>
      <c r="TTL1234" s="237"/>
      <c r="TTM1234" s="237"/>
      <c r="TTN1234" s="237"/>
      <c r="TTO1234" s="237"/>
      <c r="TTP1234" s="237"/>
      <c r="TTQ1234" s="237"/>
      <c r="TTR1234" s="237"/>
      <c r="TTS1234" s="237"/>
      <c r="TTT1234" s="237"/>
      <c r="TTU1234" s="237"/>
      <c r="TTV1234" s="237"/>
      <c r="TTW1234" s="237"/>
      <c r="TTX1234" s="237"/>
      <c r="TTY1234" s="237"/>
      <c r="TTZ1234" s="237"/>
      <c r="TUA1234" s="237"/>
      <c r="TUB1234" s="237"/>
      <c r="TUC1234" s="237"/>
      <c r="TUD1234" s="237"/>
      <c r="TUE1234" s="237"/>
      <c r="TUF1234" s="237"/>
      <c r="TUG1234" s="237"/>
      <c r="TUH1234" s="237"/>
      <c r="TUI1234" s="237"/>
      <c r="TUJ1234" s="237"/>
      <c r="TUK1234" s="237"/>
      <c r="TUL1234" s="237"/>
      <c r="TUM1234" s="237"/>
      <c r="TUN1234" s="237"/>
      <c r="TUO1234" s="237"/>
      <c r="TUP1234" s="237"/>
      <c r="TUQ1234" s="237"/>
      <c r="TUR1234" s="237"/>
      <c r="TUS1234" s="237"/>
      <c r="TUT1234" s="237"/>
      <c r="TUU1234" s="237"/>
      <c r="TUV1234" s="237"/>
      <c r="TUW1234" s="237"/>
      <c r="TUX1234" s="237"/>
      <c r="TUY1234" s="237"/>
      <c r="TUZ1234" s="237"/>
      <c r="TVA1234" s="237"/>
      <c r="TVB1234" s="237"/>
      <c r="TVC1234" s="237"/>
      <c r="TVD1234" s="237"/>
      <c r="TVE1234" s="237"/>
      <c r="TVF1234" s="237"/>
      <c r="TVG1234" s="237"/>
      <c r="TVH1234" s="237"/>
      <c r="TVI1234" s="237"/>
      <c r="TVJ1234" s="237"/>
      <c r="TVK1234" s="237"/>
      <c r="TVL1234" s="237"/>
      <c r="TVM1234" s="237"/>
      <c r="TVN1234" s="237"/>
      <c r="TVO1234" s="237"/>
      <c r="TVP1234" s="237"/>
      <c r="TVQ1234" s="237"/>
      <c r="TVR1234" s="237"/>
      <c r="TVS1234" s="237"/>
      <c r="TVT1234" s="237"/>
      <c r="TVU1234" s="237"/>
      <c r="TVV1234" s="237"/>
      <c r="TVW1234" s="237"/>
      <c r="TVX1234" s="237"/>
      <c r="TVY1234" s="237"/>
      <c r="TVZ1234" s="237"/>
      <c r="TWA1234" s="237"/>
      <c r="TWB1234" s="237"/>
      <c r="TWC1234" s="237"/>
      <c r="TWD1234" s="237"/>
      <c r="TWE1234" s="237"/>
      <c r="TWF1234" s="237"/>
      <c r="TWG1234" s="237"/>
      <c r="TWH1234" s="237"/>
      <c r="TWI1234" s="237"/>
      <c r="TWJ1234" s="237"/>
      <c r="TWK1234" s="237"/>
      <c r="TWL1234" s="237"/>
      <c r="TWM1234" s="237"/>
      <c r="TWN1234" s="237"/>
      <c r="TWO1234" s="237"/>
      <c r="TWP1234" s="237"/>
      <c r="TWQ1234" s="237"/>
      <c r="TWR1234" s="237"/>
      <c r="TWS1234" s="237"/>
      <c r="TWT1234" s="237"/>
      <c r="TWU1234" s="237"/>
      <c r="TWV1234" s="237"/>
      <c r="TWW1234" s="237"/>
      <c r="TWX1234" s="237"/>
      <c r="TWY1234" s="237"/>
      <c r="TWZ1234" s="237"/>
      <c r="TXA1234" s="237"/>
      <c r="TXB1234" s="237"/>
      <c r="TXC1234" s="237"/>
      <c r="TXD1234" s="237"/>
      <c r="TXE1234" s="237"/>
      <c r="TXF1234" s="237"/>
      <c r="TXG1234" s="237"/>
      <c r="TXH1234" s="237"/>
      <c r="TXI1234" s="237"/>
      <c r="TXJ1234" s="237"/>
      <c r="TXK1234" s="237"/>
      <c r="TXL1234" s="237"/>
      <c r="TXM1234" s="237"/>
      <c r="TXN1234" s="237"/>
      <c r="TXO1234" s="237"/>
      <c r="TXP1234" s="237"/>
      <c r="TXQ1234" s="237"/>
      <c r="TXR1234" s="237"/>
      <c r="TXS1234" s="237"/>
      <c r="TXT1234" s="237"/>
      <c r="TXU1234" s="237"/>
      <c r="TXV1234" s="237"/>
      <c r="TXW1234" s="237"/>
      <c r="TXX1234" s="237"/>
      <c r="TXY1234" s="237"/>
      <c r="TXZ1234" s="237"/>
      <c r="TYA1234" s="237"/>
      <c r="TYB1234" s="237"/>
      <c r="TYC1234" s="237"/>
      <c r="TYD1234" s="237"/>
      <c r="TYE1234" s="237"/>
      <c r="TYF1234" s="237"/>
      <c r="TYG1234" s="237"/>
      <c r="TYH1234" s="237"/>
      <c r="TYI1234" s="237"/>
      <c r="TYJ1234" s="237"/>
      <c r="TYK1234" s="237"/>
      <c r="TYL1234" s="237"/>
      <c r="TYM1234" s="237"/>
      <c r="TYN1234" s="237"/>
      <c r="TYO1234" s="237"/>
      <c r="TYP1234" s="237"/>
      <c r="TYQ1234" s="237"/>
      <c r="TYR1234" s="237"/>
      <c r="TYS1234" s="237"/>
      <c r="TYT1234" s="237"/>
      <c r="TYU1234" s="237"/>
      <c r="TYV1234" s="237"/>
      <c r="TYW1234" s="237"/>
      <c r="TYX1234" s="237"/>
      <c r="TYY1234" s="237"/>
      <c r="TYZ1234" s="237"/>
      <c r="TZA1234" s="237"/>
      <c r="TZB1234" s="237"/>
      <c r="TZC1234" s="237"/>
      <c r="TZD1234" s="237"/>
      <c r="TZE1234" s="237"/>
      <c r="TZF1234" s="237"/>
      <c r="TZG1234" s="237"/>
      <c r="TZH1234" s="237"/>
      <c r="TZI1234" s="237"/>
      <c r="TZJ1234" s="237"/>
      <c r="TZK1234" s="237"/>
      <c r="TZL1234" s="237"/>
      <c r="TZM1234" s="237"/>
      <c r="TZN1234" s="237"/>
      <c r="TZO1234" s="237"/>
      <c r="TZP1234" s="237"/>
      <c r="TZQ1234" s="237"/>
      <c r="TZR1234" s="237"/>
      <c r="TZS1234" s="237"/>
      <c r="TZT1234" s="237"/>
      <c r="TZU1234" s="237"/>
      <c r="TZV1234" s="237"/>
      <c r="TZW1234" s="237"/>
      <c r="TZX1234" s="237"/>
      <c r="TZY1234" s="237"/>
      <c r="TZZ1234" s="237"/>
      <c r="UAA1234" s="237"/>
      <c r="UAB1234" s="237"/>
      <c r="UAC1234" s="237"/>
      <c r="UAD1234" s="237"/>
      <c r="UAE1234" s="237"/>
      <c r="UAF1234" s="237"/>
      <c r="UAG1234" s="237"/>
      <c r="UAH1234" s="237"/>
      <c r="UAI1234" s="237"/>
      <c r="UAJ1234" s="237"/>
      <c r="UAK1234" s="237"/>
      <c r="UAL1234" s="237"/>
      <c r="UAM1234" s="237"/>
      <c r="UAN1234" s="237"/>
      <c r="UAO1234" s="237"/>
      <c r="UAP1234" s="237"/>
      <c r="UAQ1234" s="237"/>
      <c r="UAR1234" s="237"/>
      <c r="UAS1234" s="237"/>
      <c r="UAT1234" s="237"/>
      <c r="UAU1234" s="237"/>
      <c r="UAV1234" s="237"/>
      <c r="UAW1234" s="237"/>
      <c r="UAX1234" s="237"/>
      <c r="UAY1234" s="237"/>
      <c r="UAZ1234" s="237"/>
      <c r="UBA1234" s="237"/>
      <c r="UBB1234" s="237"/>
      <c r="UBC1234" s="237"/>
      <c r="UBD1234" s="237"/>
      <c r="UBE1234" s="237"/>
      <c r="UBF1234" s="237"/>
      <c r="UBG1234" s="237"/>
      <c r="UBH1234" s="237"/>
      <c r="UBI1234" s="237"/>
      <c r="UBJ1234" s="237"/>
      <c r="UBK1234" s="237"/>
      <c r="UBL1234" s="237"/>
      <c r="UBM1234" s="237"/>
      <c r="UBN1234" s="237"/>
      <c r="UBO1234" s="237"/>
      <c r="UBP1234" s="237"/>
      <c r="UBQ1234" s="237"/>
      <c r="UBR1234" s="237"/>
      <c r="UBS1234" s="237"/>
      <c r="UBT1234" s="237"/>
      <c r="UBU1234" s="237"/>
      <c r="UBV1234" s="237"/>
      <c r="UBW1234" s="237"/>
      <c r="UBX1234" s="237"/>
      <c r="UBY1234" s="237"/>
      <c r="UBZ1234" s="237"/>
      <c r="UCA1234" s="237"/>
      <c r="UCB1234" s="237"/>
      <c r="UCC1234" s="237"/>
      <c r="UCD1234" s="237"/>
      <c r="UCE1234" s="237"/>
      <c r="UCF1234" s="237"/>
      <c r="UCG1234" s="237"/>
      <c r="UCH1234" s="237"/>
      <c r="UCI1234" s="237"/>
      <c r="UCJ1234" s="237"/>
      <c r="UCK1234" s="237"/>
      <c r="UCL1234" s="237"/>
      <c r="UCM1234" s="237"/>
      <c r="UCN1234" s="237"/>
      <c r="UCO1234" s="237"/>
      <c r="UCP1234" s="237"/>
      <c r="UCQ1234" s="237"/>
      <c r="UCR1234" s="237"/>
      <c r="UCS1234" s="237"/>
      <c r="UCT1234" s="237"/>
      <c r="UCU1234" s="237"/>
      <c r="UCV1234" s="237"/>
      <c r="UCW1234" s="237"/>
      <c r="UCX1234" s="237"/>
      <c r="UCY1234" s="237"/>
      <c r="UCZ1234" s="237"/>
      <c r="UDA1234" s="237"/>
      <c r="UDB1234" s="237"/>
      <c r="UDC1234" s="237"/>
      <c r="UDD1234" s="237"/>
      <c r="UDE1234" s="237"/>
      <c r="UDF1234" s="237"/>
      <c r="UDG1234" s="237"/>
      <c r="UDH1234" s="237"/>
      <c r="UDI1234" s="237"/>
      <c r="UDJ1234" s="237"/>
      <c r="UDK1234" s="237"/>
      <c r="UDL1234" s="237"/>
      <c r="UDM1234" s="237"/>
      <c r="UDN1234" s="237"/>
      <c r="UDO1234" s="237"/>
      <c r="UDP1234" s="237"/>
      <c r="UDQ1234" s="237"/>
      <c r="UDR1234" s="237"/>
      <c r="UDS1234" s="237"/>
      <c r="UDT1234" s="237"/>
      <c r="UDU1234" s="237"/>
      <c r="UDV1234" s="237"/>
      <c r="UDW1234" s="237"/>
      <c r="UDX1234" s="237"/>
      <c r="UDY1234" s="237"/>
      <c r="UDZ1234" s="237"/>
      <c r="UEA1234" s="237"/>
      <c r="UEB1234" s="237"/>
      <c r="UEC1234" s="237"/>
      <c r="UED1234" s="237"/>
      <c r="UEE1234" s="237"/>
      <c r="UEF1234" s="237"/>
      <c r="UEG1234" s="237"/>
      <c r="UEH1234" s="237"/>
      <c r="UEI1234" s="237"/>
      <c r="UEJ1234" s="237"/>
      <c r="UEK1234" s="237"/>
      <c r="UEL1234" s="237"/>
      <c r="UEM1234" s="237"/>
      <c r="UEN1234" s="237"/>
      <c r="UEO1234" s="237"/>
      <c r="UEP1234" s="237"/>
      <c r="UEQ1234" s="237"/>
      <c r="UER1234" s="237"/>
      <c r="UES1234" s="237"/>
      <c r="UET1234" s="237"/>
      <c r="UEU1234" s="237"/>
      <c r="UEV1234" s="237"/>
      <c r="UEW1234" s="237"/>
      <c r="UEX1234" s="237"/>
      <c r="UEY1234" s="237"/>
      <c r="UEZ1234" s="237"/>
      <c r="UFA1234" s="237"/>
      <c r="UFB1234" s="237"/>
      <c r="UFC1234" s="237"/>
      <c r="UFD1234" s="237"/>
      <c r="UFE1234" s="237"/>
      <c r="UFF1234" s="237"/>
      <c r="UFG1234" s="237"/>
      <c r="UFH1234" s="237"/>
      <c r="UFI1234" s="237"/>
      <c r="UFJ1234" s="237"/>
      <c r="UFK1234" s="237"/>
      <c r="UFL1234" s="237"/>
      <c r="UFM1234" s="237"/>
      <c r="UFN1234" s="237"/>
      <c r="UFO1234" s="237"/>
      <c r="UFP1234" s="237"/>
      <c r="UFQ1234" s="237"/>
      <c r="UFR1234" s="237"/>
      <c r="UFS1234" s="237"/>
      <c r="UFT1234" s="237"/>
      <c r="UFU1234" s="237"/>
      <c r="UFV1234" s="237"/>
      <c r="UFW1234" s="237"/>
      <c r="UFX1234" s="237"/>
      <c r="UFY1234" s="237"/>
      <c r="UFZ1234" s="237"/>
      <c r="UGA1234" s="237"/>
      <c r="UGB1234" s="237"/>
      <c r="UGC1234" s="237"/>
      <c r="UGD1234" s="237"/>
      <c r="UGE1234" s="237"/>
      <c r="UGF1234" s="237"/>
      <c r="UGG1234" s="237"/>
      <c r="UGH1234" s="237"/>
      <c r="UGI1234" s="237"/>
      <c r="UGJ1234" s="237"/>
      <c r="UGK1234" s="237"/>
      <c r="UGL1234" s="237"/>
      <c r="UGM1234" s="237"/>
      <c r="UGN1234" s="237"/>
      <c r="UGO1234" s="237"/>
      <c r="UGP1234" s="237"/>
      <c r="UGQ1234" s="237"/>
      <c r="UGR1234" s="237"/>
      <c r="UGS1234" s="237"/>
      <c r="UGT1234" s="237"/>
      <c r="UGU1234" s="237"/>
      <c r="UGV1234" s="237"/>
      <c r="UGW1234" s="237"/>
      <c r="UGX1234" s="237"/>
      <c r="UGY1234" s="237"/>
      <c r="UGZ1234" s="237"/>
      <c r="UHA1234" s="237"/>
      <c r="UHB1234" s="237"/>
      <c r="UHC1234" s="237"/>
      <c r="UHD1234" s="237"/>
      <c r="UHE1234" s="237"/>
      <c r="UHF1234" s="237"/>
      <c r="UHG1234" s="237"/>
      <c r="UHH1234" s="237"/>
      <c r="UHI1234" s="237"/>
      <c r="UHJ1234" s="237"/>
      <c r="UHK1234" s="237"/>
      <c r="UHL1234" s="237"/>
      <c r="UHM1234" s="237"/>
      <c r="UHN1234" s="237"/>
      <c r="UHO1234" s="237"/>
      <c r="UHP1234" s="237"/>
      <c r="UHQ1234" s="237"/>
      <c r="UHR1234" s="237"/>
      <c r="UHS1234" s="237"/>
      <c r="UHT1234" s="237"/>
      <c r="UHU1234" s="237"/>
      <c r="UHV1234" s="237"/>
      <c r="UHW1234" s="237"/>
      <c r="UHX1234" s="237"/>
      <c r="UHY1234" s="237"/>
      <c r="UHZ1234" s="237"/>
      <c r="UIA1234" s="237"/>
      <c r="UIB1234" s="237"/>
      <c r="UIC1234" s="237"/>
      <c r="UID1234" s="237"/>
      <c r="UIE1234" s="237"/>
      <c r="UIF1234" s="237"/>
      <c r="UIG1234" s="237"/>
      <c r="UIH1234" s="237"/>
      <c r="UII1234" s="237"/>
      <c r="UIJ1234" s="237"/>
      <c r="UIK1234" s="237"/>
      <c r="UIL1234" s="237"/>
      <c r="UIM1234" s="237"/>
      <c r="UIN1234" s="237"/>
      <c r="UIO1234" s="237"/>
      <c r="UIP1234" s="237"/>
      <c r="UIQ1234" s="237"/>
      <c r="UIR1234" s="237"/>
      <c r="UIS1234" s="237"/>
      <c r="UIT1234" s="237"/>
      <c r="UIU1234" s="237"/>
      <c r="UIV1234" s="237"/>
      <c r="UIW1234" s="237"/>
      <c r="UIX1234" s="237"/>
      <c r="UIY1234" s="237"/>
      <c r="UIZ1234" s="237"/>
      <c r="UJA1234" s="237"/>
      <c r="UJB1234" s="237"/>
      <c r="UJC1234" s="237"/>
      <c r="UJD1234" s="237"/>
      <c r="UJE1234" s="237"/>
      <c r="UJF1234" s="237"/>
      <c r="UJG1234" s="237"/>
      <c r="UJH1234" s="237"/>
      <c r="UJI1234" s="237"/>
      <c r="UJJ1234" s="237"/>
      <c r="UJK1234" s="237"/>
      <c r="UJL1234" s="237"/>
      <c r="UJM1234" s="237"/>
      <c r="UJN1234" s="237"/>
      <c r="UJO1234" s="237"/>
      <c r="UJP1234" s="237"/>
      <c r="UJQ1234" s="237"/>
      <c r="UJR1234" s="237"/>
      <c r="UJS1234" s="237"/>
      <c r="UJT1234" s="237"/>
      <c r="UJU1234" s="237"/>
      <c r="UJV1234" s="237"/>
      <c r="UJW1234" s="237"/>
      <c r="UJX1234" s="237"/>
      <c r="UJY1234" s="237"/>
      <c r="UJZ1234" s="237"/>
      <c r="UKA1234" s="237"/>
      <c r="UKB1234" s="237"/>
      <c r="UKC1234" s="237"/>
      <c r="UKD1234" s="237"/>
      <c r="UKE1234" s="237"/>
      <c r="UKF1234" s="237"/>
      <c r="UKG1234" s="237"/>
      <c r="UKH1234" s="237"/>
      <c r="UKI1234" s="237"/>
      <c r="UKJ1234" s="237"/>
      <c r="UKK1234" s="237"/>
      <c r="UKL1234" s="237"/>
      <c r="UKM1234" s="237"/>
      <c r="UKN1234" s="237"/>
      <c r="UKO1234" s="237"/>
      <c r="UKP1234" s="237"/>
      <c r="UKQ1234" s="237"/>
      <c r="UKR1234" s="237"/>
      <c r="UKS1234" s="237"/>
      <c r="UKT1234" s="237"/>
      <c r="UKU1234" s="237"/>
      <c r="UKV1234" s="237"/>
      <c r="UKW1234" s="237"/>
      <c r="UKX1234" s="237"/>
      <c r="UKY1234" s="237"/>
      <c r="UKZ1234" s="237"/>
      <c r="ULA1234" s="237"/>
      <c r="ULB1234" s="237"/>
      <c r="ULC1234" s="237"/>
      <c r="ULD1234" s="237"/>
      <c r="ULE1234" s="237"/>
      <c r="ULF1234" s="237"/>
      <c r="ULG1234" s="237"/>
      <c r="ULH1234" s="237"/>
      <c r="ULI1234" s="237"/>
      <c r="ULJ1234" s="237"/>
      <c r="ULK1234" s="237"/>
      <c r="ULL1234" s="237"/>
      <c r="ULM1234" s="237"/>
      <c r="ULN1234" s="237"/>
      <c r="ULO1234" s="237"/>
      <c r="ULP1234" s="237"/>
      <c r="ULQ1234" s="237"/>
      <c r="ULR1234" s="237"/>
      <c r="ULS1234" s="237"/>
      <c r="ULT1234" s="237"/>
      <c r="ULU1234" s="237"/>
      <c r="ULV1234" s="237"/>
      <c r="ULW1234" s="237"/>
      <c r="ULX1234" s="237"/>
      <c r="ULY1234" s="237"/>
      <c r="ULZ1234" s="237"/>
      <c r="UMA1234" s="237"/>
      <c r="UMB1234" s="237"/>
      <c r="UMC1234" s="237"/>
      <c r="UMD1234" s="237"/>
      <c r="UME1234" s="237"/>
      <c r="UMF1234" s="237"/>
      <c r="UMG1234" s="237"/>
      <c r="UMH1234" s="237"/>
      <c r="UMI1234" s="237"/>
      <c r="UMJ1234" s="237"/>
      <c r="UMK1234" s="237"/>
      <c r="UML1234" s="237"/>
      <c r="UMM1234" s="237"/>
      <c r="UMN1234" s="237"/>
      <c r="UMO1234" s="237"/>
      <c r="UMP1234" s="237"/>
      <c r="UMQ1234" s="237"/>
      <c r="UMR1234" s="237"/>
      <c r="UMS1234" s="237"/>
      <c r="UMT1234" s="237"/>
      <c r="UMU1234" s="237"/>
      <c r="UMV1234" s="237"/>
      <c r="UMW1234" s="237"/>
      <c r="UMX1234" s="237"/>
      <c r="UMY1234" s="237"/>
      <c r="UMZ1234" s="237"/>
      <c r="UNA1234" s="237"/>
      <c r="UNB1234" s="237"/>
      <c r="UNC1234" s="237"/>
      <c r="UND1234" s="237"/>
      <c r="UNE1234" s="237"/>
      <c r="UNF1234" s="237"/>
      <c r="UNG1234" s="237"/>
      <c r="UNH1234" s="237"/>
      <c r="UNI1234" s="237"/>
      <c r="UNJ1234" s="237"/>
      <c r="UNK1234" s="237"/>
      <c r="UNL1234" s="237"/>
      <c r="UNM1234" s="237"/>
      <c r="UNN1234" s="237"/>
      <c r="UNO1234" s="237"/>
      <c r="UNP1234" s="237"/>
      <c r="UNQ1234" s="237"/>
      <c r="UNR1234" s="237"/>
      <c r="UNS1234" s="237"/>
      <c r="UNT1234" s="237"/>
      <c r="UNU1234" s="237"/>
      <c r="UNV1234" s="237"/>
      <c r="UNW1234" s="237"/>
      <c r="UNX1234" s="237"/>
      <c r="UNY1234" s="237"/>
      <c r="UNZ1234" s="237"/>
      <c r="UOA1234" s="237"/>
      <c r="UOB1234" s="237"/>
      <c r="UOC1234" s="237"/>
      <c r="UOD1234" s="237"/>
      <c r="UOE1234" s="237"/>
      <c r="UOF1234" s="237"/>
      <c r="UOG1234" s="237"/>
      <c r="UOH1234" s="237"/>
      <c r="UOI1234" s="237"/>
      <c r="UOJ1234" s="237"/>
      <c r="UOK1234" s="237"/>
      <c r="UOL1234" s="237"/>
      <c r="UOM1234" s="237"/>
      <c r="UON1234" s="237"/>
      <c r="UOO1234" s="237"/>
      <c r="UOP1234" s="237"/>
      <c r="UOQ1234" s="237"/>
      <c r="UOR1234" s="237"/>
      <c r="UOS1234" s="237"/>
      <c r="UOT1234" s="237"/>
      <c r="UOU1234" s="237"/>
      <c r="UOV1234" s="237"/>
      <c r="UOW1234" s="237"/>
      <c r="UOX1234" s="237"/>
      <c r="UOY1234" s="237"/>
      <c r="UOZ1234" s="237"/>
      <c r="UPA1234" s="237"/>
      <c r="UPB1234" s="237"/>
      <c r="UPC1234" s="237"/>
      <c r="UPD1234" s="237"/>
      <c r="UPE1234" s="237"/>
      <c r="UPF1234" s="237"/>
      <c r="UPG1234" s="237"/>
      <c r="UPH1234" s="237"/>
      <c r="UPI1234" s="237"/>
      <c r="UPJ1234" s="237"/>
      <c r="UPK1234" s="237"/>
      <c r="UPL1234" s="237"/>
      <c r="UPM1234" s="237"/>
      <c r="UPN1234" s="237"/>
      <c r="UPO1234" s="237"/>
      <c r="UPP1234" s="237"/>
      <c r="UPQ1234" s="237"/>
      <c r="UPR1234" s="237"/>
      <c r="UPS1234" s="237"/>
      <c r="UPT1234" s="237"/>
      <c r="UPU1234" s="237"/>
      <c r="UPV1234" s="237"/>
      <c r="UPW1234" s="237"/>
      <c r="UPX1234" s="237"/>
      <c r="UPY1234" s="237"/>
      <c r="UPZ1234" s="237"/>
      <c r="UQA1234" s="237"/>
      <c r="UQB1234" s="237"/>
      <c r="UQC1234" s="237"/>
      <c r="UQD1234" s="237"/>
      <c r="UQE1234" s="237"/>
      <c r="UQF1234" s="237"/>
      <c r="UQG1234" s="237"/>
      <c r="UQH1234" s="237"/>
      <c r="UQI1234" s="237"/>
      <c r="UQJ1234" s="237"/>
      <c r="UQK1234" s="237"/>
      <c r="UQL1234" s="237"/>
      <c r="UQM1234" s="237"/>
      <c r="UQN1234" s="237"/>
      <c r="UQO1234" s="237"/>
      <c r="UQP1234" s="237"/>
      <c r="UQQ1234" s="237"/>
      <c r="UQR1234" s="237"/>
      <c r="UQS1234" s="237"/>
      <c r="UQT1234" s="237"/>
      <c r="UQU1234" s="237"/>
      <c r="UQV1234" s="237"/>
      <c r="UQW1234" s="237"/>
      <c r="UQX1234" s="237"/>
      <c r="UQY1234" s="237"/>
      <c r="UQZ1234" s="237"/>
      <c r="URA1234" s="237"/>
      <c r="URB1234" s="237"/>
      <c r="URC1234" s="237"/>
      <c r="URD1234" s="237"/>
      <c r="URE1234" s="237"/>
      <c r="URF1234" s="237"/>
      <c r="URG1234" s="237"/>
      <c r="URH1234" s="237"/>
      <c r="URI1234" s="237"/>
      <c r="URJ1234" s="237"/>
      <c r="URK1234" s="237"/>
      <c r="URL1234" s="237"/>
      <c r="URM1234" s="237"/>
      <c r="URN1234" s="237"/>
      <c r="URO1234" s="237"/>
      <c r="URP1234" s="237"/>
      <c r="URQ1234" s="237"/>
      <c r="URR1234" s="237"/>
      <c r="URS1234" s="237"/>
      <c r="URT1234" s="237"/>
      <c r="URU1234" s="237"/>
      <c r="URV1234" s="237"/>
      <c r="URW1234" s="237"/>
      <c r="URX1234" s="237"/>
      <c r="URY1234" s="237"/>
      <c r="URZ1234" s="237"/>
      <c r="USA1234" s="237"/>
      <c r="USB1234" s="237"/>
      <c r="USC1234" s="237"/>
      <c r="USD1234" s="237"/>
      <c r="USE1234" s="237"/>
      <c r="USF1234" s="237"/>
      <c r="USG1234" s="237"/>
      <c r="USH1234" s="237"/>
      <c r="USI1234" s="237"/>
      <c r="USJ1234" s="237"/>
      <c r="USK1234" s="237"/>
      <c r="USL1234" s="237"/>
      <c r="USM1234" s="237"/>
      <c r="USN1234" s="237"/>
      <c r="USO1234" s="237"/>
      <c r="USP1234" s="237"/>
      <c r="USQ1234" s="237"/>
      <c r="USR1234" s="237"/>
      <c r="USS1234" s="237"/>
      <c r="UST1234" s="237"/>
      <c r="USU1234" s="237"/>
      <c r="USV1234" s="237"/>
      <c r="USW1234" s="237"/>
      <c r="USX1234" s="237"/>
      <c r="USY1234" s="237"/>
      <c r="USZ1234" s="237"/>
      <c r="UTA1234" s="237"/>
      <c r="UTB1234" s="237"/>
      <c r="UTC1234" s="237"/>
      <c r="UTD1234" s="237"/>
      <c r="UTE1234" s="237"/>
      <c r="UTF1234" s="237"/>
      <c r="UTG1234" s="237"/>
      <c r="UTH1234" s="237"/>
      <c r="UTI1234" s="237"/>
      <c r="UTJ1234" s="237"/>
      <c r="UTK1234" s="237"/>
      <c r="UTL1234" s="237"/>
      <c r="UTM1234" s="237"/>
      <c r="UTN1234" s="237"/>
      <c r="UTO1234" s="237"/>
      <c r="UTP1234" s="237"/>
      <c r="UTQ1234" s="237"/>
      <c r="UTR1234" s="237"/>
      <c r="UTS1234" s="237"/>
      <c r="UTT1234" s="237"/>
      <c r="UTU1234" s="237"/>
      <c r="UTV1234" s="237"/>
      <c r="UTW1234" s="237"/>
      <c r="UTX1234" s="237"/>
      <c r="UTY1234" s="237"/>
      <c r="UTZ1234" s="237"/>
      <c r="UUA1234" s="237"/>
      <c r="UUB1234" s="237"/>
      <c r="UUC1234" s="237"/>
      <c r="UUD1234" s="237"/>
      <c r="UUE1234" s="237"/>
      <c r="UUF1234" s="237"/>
      <c r="UUG1234" s="237"/>
      <c r="UUH1234" s="237"/>
      <c r="UUI1234" s="237"/>
      <c r="UUJ1234" s="237"/>
      <c r="UUK1234" s="237"/>
      <c r="UUL1234" s="237"/>
      <c r="UUM1234" s="237"/>
      <c r="UUN1234" s="237"/>
      <c r="UUO1234" s="237"/>
      <c r="UUP1234" s="237"/>
      <c r="UUQ1234" s="237"/>
      <c r="UUR1234" s="237"/>
      <c r="UUS1234" s="237"/>
      <c r="UUT1234" s="237"/>
      <c r="UUU1234" s="237"/>
      <c r="UUV1234" s="237"/>
      <c r="UUW1234" s="237"/>
      <c r="UUX1234" s="237"/>
      <c r="UUY1234" s="237"/>
      <c r="UUZ1234" s="237"/>
      <c r="UVA1234" s="237"/>
      <c r="UVB1234" s="237"/>
      <c r="UVC1234" s="237"/>
      <c r="UVD1234" s="237"/>
      <c r="UVE1234" s="237"/>
      <c r="UVF1234" s="237"/>
      <c r="UVG1234" s="237"/>
      <c r="UVH1234" s="237"/>
      <c r="UVI1234" s="237"/>
      <c r="UVJ1234" s="237"/>
      <c r="UVK1234" s="237"/>
      <c r="UVL1234" s="237"/>
      <c r="UVM1234" s="237"/>
      <c r="UVN1234" s="237"/>
      <c r="UVO1234" s="237"/>
      <c r="UVP1234" s="237"/>
      <c r="UVQ1234" s="237"/>
      <c r="UVR1234" s="237"/>
      <c r="UVS1234" s="237"/>
      <c r="UVT1234" s="237"/>
      <c r="UVU1234" s="237"/>
      <c r="UVV1234" s="237"/>
      <c r="UVW1234" s="237"/>
      <c r="UVX1234" s="237"/>
      <c r="UVY1234" s="237"/>
      <c r="UVZ1234" s="237"/>
      <c r="UWA1234" s="237"/>
      <c r="UWB1234" s="237"/>
      <c r="UWC1234" s="237"/>
      <c r="UWD1234" s="237"/>
      <c r="UWE1234" s="237"/>
      <c r="UWF1234" s="237"/>
      <c r="UWG1234" s="237"/>
      <c r="UWH1234" s="237"/>
      <c r="UWI1234" s="237"/>
      <c r="UWJ1234" s="237"/>
      <c r="UWK1234" s="237"/>
      <c r="UWL1234" s="237"/>
      <c r="UWM1234" s="237"/>
      <c r="UWN1234" s="237"/>
      <c r="UWO1234" s="237"/>
      <c r="UWP1234" s="237"/>
      <c r="UWQ1234" s="237"/>
      <c r="UWR1234" s="237"/>
      <c r="UWS1234" s="237"/>
      <c r="UWT1234" s="237"/>
      <c r="UWU1234" s="237"/>
      <c r="UWV1234" s="237"/>
      <c r="UWW1234" s="237"/>
      <c r="UWX1234" s="237"/>
      <c r="UWY1234" s="237"/>
      <c r="UWZ1234" s="237"/>
      <c r="UXA1234" s="237"/>
      <c r="UXB1234" s="237"/>
      <c r="UXC1234" s="237"/>
      <c r="UXD1234" s="237"/>
      <c r="UXE1234" s="237"/>
      <c r="UXF1234" s="237"/>
      <c r="UXG1234" s="237"/>
      <c r="UXH1234" s="237"/>
      <c r="UXI1234" s="237"/>
      <c r="UXJ1234" s="237"/>
      <c r="UXK1234" s="237"/>
      <c r="UXL1234" s="237"/>
      <c r="UXM1234" s="237"/>
      <c r="UXN1234" s="237"/>
      <c r="UXO1234" s="237"/>
      <c r="UXP1234" s="237"/>
      <c r="UXQ1234" s="237"/>
      <c r="UXR1234" s="237"/>
      <c r="UXS1234" s="237"/>
      <c r="UXT1234" s="237"/>
      <c r="UXU1234" s="237"/>
      <c r="UXV1234" s="237"/>
      <c r="UXW1234" s="237"/>
      <c r="UXX1234" s="237"/>
      <c r="UXY1234" s="237"/>
      <c r="UXZ1234" s="237"/>
      <c r="UYA1234" s="237"/>
      <c r="UYB1234" s="237"/>
      <c r="UYC1234" s="237"/>
      <c r="UYD1234" s="237"/>
      <c r="UYE1234" s="237"/>
      <c r="UYF1234" s="237"/>
      <c r="UYG1234" s="237"/>
      <c r="UYH1234" s="237"/>
      <c r="UYI1234" s="237"/>
      <c r="UYJ1234" s="237"/>
      <c r="UYK1234" s="237"/>
      <c r="UYL1234" s="237"/>
      <c r="UYM1234" s="237"/>
      <c r="UYN1234" s="237"/>
      <c r="UYO1234" s="237"/>
      <c r="UYP1234" s="237"/>
      <c r="UYQ1234" s="237"/>
      <c r="UYR1234" s="237"/>
      <c r="UYS1234" s="237"/>
      <c r="UYT1234" s="237"/>
      <c r="UYU1234" s="237"/>
      <c r="UYV1234" s="237"/>
      <c r="UYW1234" s="237"/>
      <c r="UYX1234" s="237"/>
      <c r="UYY1234" s="237"/>
      <c r="UYZ1234" s="237"/>
      <c r="UZA1234" s="237"/>
      <c r="UZB1234" s="237"/>
      <c r="UZC1234" s="237"/>
      <c r="UZD1234" s="237"/>
      <c r="UZE1234" s="237"/>
      <c r="UZF1234" s="237"/>
      <c r="UZG1234" s="237"/>
      <c r="UZH1234" s="237"/>
      <c r="UZI1234" s="237"/>
      <c r="UZJ1234" s="237"/>
      <c r="UZK1234" s="237"/>
      <c r="UZL1234" s="237"/>
      <c r="UZM1234" s="237"/>
      <c r="UZN1234" s="237"/>
      <c r="UZO1234" s="237"/>
      <c r="UZP1234" s="237"/>
      <c r="UZQ1234" s="237"/>
      <c r="UZR1234" s="237"/>
      <c r="UZS1234" s="237"/>
      <c r="UZT1234" s="237"/>
      <c r="UZU1234" s="237"/>
      <c r="UZV1234" s="237"/>
      <c r="UZW1234" s="237"/>
      <c r="UZX1234" s="237"/>
      <c r="UZY1234" s="237"/>
      <c r="UZZ1234" s="237"/>
      <c r="VAA1234" s="237"/>
      <c r="VAB1234" s="237"/>
      <c r="VAC1234" s="237"/>
      <c r="VAD1234" s="237"/>
      <c r="VAE1234" s="237"/>
      <c r="VAF1234" s="237"/>
      <c r="VAG1234" s="237"/>
      <c r="VAH1234" s="237"/>
      <c r="VAI1234" s="237"/>
      <c r="VAJ1234" s="237"/>
      <c r="VAK1234" s="237"/>
      <c r="VAL1234" s="237"/>
      <c r="VAM1234" s="237"/>
      <c r="VAN1234" s="237"/>
      <c r="VAO1234" s="237"/>
      <c r="VAP1234" s="237"/>
      <c r="VAQ1234" s="237"/>
      <c r="VAR1234" s="237"/>
      <c r="VAS1234" s="237"/>
      <c r="VAT1234" s="237"/>
      <c r="VAU1234" s="237"/>
      <c r="VAV1234" s="237"/>
      <c r="VAW1234" s="237"/>
      <c r="VAX1234" s="237"/>
      <c r="VAY1234" s="237"/>
      <c r="VAZ1234" s="237"/>
      <c r="VBA1234" s="237"/>
      <c r="VBB1234" s="237"/>
      <c r="VBC1234" s="237"/>
      <c r="VBD1234" s="237"/>
      <c r="VBE1234" s="237"/>
      <c r="VBF1234" s="237"/>
      <c r="VBG1234" s="237"/>
      <c r="VBH1234" s="237"/>
      <c r="VBI1234" s="237"/>
      <c r="VBJ1234" s="237"/>
      <c r="VBK1234" s="237"/>
      <c r="VBL1234" s="237"/>
      <c r="VBM1234" s="237"/>
      <c r="VBN1234" s="237"/>
      <c r="VBO1234" s="237"/>
      <c r="VBP1234" s="237"/>
      <c r="VBQ1234" s="237"/>
      <c r="VBR1234" s="237"/>
      <c r="VBS1234" s="237"/>
      <c r="VBT1234" s="237"/>
      <c r="VBU1234" s="237"/>
      <c r="VBV1234" s="237"/>
      <c r="VBW1234" s="237"/>
      <c r="VBX1234" s="237"/>
      <c r="VBY1234" s="237"/>
      <c r="VBZ1234" s="237"/>
      <c r="VCA1234" s="237"/>
      <c r="VCB1234" s="237"/>
      <c r="VCC1234" s="237"/>
      <c r="VCD1234" s="237"/>
      <c r="VCE1234" s="237"/>
      <c r="VCF1234" s="237"/>
      <c r="VCG1234" s="237"/>
      <c r="VCH1234" s="237"/>
      <c r="VCI1234" s="237"/>
      <c r="VCJ1234" s="237"/>
      <c r="VCK1234" s="237"/>
      <c r="VCL1234" s="237"/>
      <c r="VCM1234" s="237"/>
      <c r="VCN1234" s="237"/>
      <c r="VCO1234" s="237"/>
      <c r="VCP1234" s="237"/>
      <c r="VCQ1234" s="237"/>
      <c r="VCR1234" s="237"/>
      <c r="VCS1234" s="237"/>
      <c r="VCT1234" s="237"/>
      <c r="VCU1234" s="237"/>
      <c r="VCV1234" s="237"/>
      <c r="VCW1234" s="237"/>
      <c r="VCX1234" s="237"/>
      <c r="VCY1234" s="237"/>
      <c r="VCZ1234" s="237"/>
      <c r="VDA1234" s="237"/>
      <c r="VDB1234" s="237"/>
      <c r="VDC1234" s="237"/>
      <c r="VDD1234" s="237"/>
      <c r="VDE1234" s="237"/>
      <c r="VDF1234" s="237"/>
      <c r="VDG1234" s="237"/>
      <c r="VDH1234" s="237"/>
      <c r="VDI1234" s="237"/>
      <c r="VDJ1234" s="237"/>
      <c r="VDK1234" s="237"/>
      <c r="VDL1234" s="237"/>
      <c r="VDM1234" s="237"/>
      <c r="VDN1234" s="237"/>
      <c r="VDO1234" s="237"/>
      <c r="VDP1234" s="237"/>
      <c r="VDQ1234" s="237"/>
      <c r="VDR1234" s="237"/>
      <c r="VDS1234" s="237"/>
      <c r="VDT1234" s="237"/>
      <c r="VDU1234" s="237"/>
      <c r="VDV1234" s="237"/>
      <c r="VDW1234" s="237"/>
      <c r="VDX1234" s="237"/>
      <c r="VDY1234" s="237"/>
      <c r="VDZ1234" s="237"/>
      <c r="VEA1234" s="237"/>
      <c r="VEB1234" s="237"/>
      <c r="VEC1234" s="237"/>
      <c r="VED1234" s="237"/>
      <c r="VEE1234" s="237"/>
      <c r="VEF1234" s="237"/>
      <c r="VEG1234" s="237"/>
      <c r="VEH1234" s="237"/>
      <c r="VEI1234" s="237"/>
      <c r="VEJ1234" s="237"/>
      <c r="VEK1234" s="237"/>
      <c r="VEL1234" s="237"/>
      <c r="VEM1234" s="237"/>
      <c r="VEN1234" s="237"/>
      <c r="VEO1234" s="237"/>
      <c r="VEP1234" s="237"/>
      <c r="VEQ1234" s="237"/>
      <c r="VER1234" s="237"/>
      <c r="VES1234" s="237"/>
      <c r="VET1234" s="237"/>
      <c r="VEU1234" s="237"/>
      <c r="VEV1234" s="237"/>
      <c r="VEW1234" s="237"/>
      <c r="VEX1234" s="237"/>
      <c r="VEY1234" s="237"/>
      <c r="VEZ1234" s="237"/>
      <c r="VFA1234" s="237"/>
      <c r="VFB1234" s="237"/>
      <c r="VFC1234" s="237"/>
      <c r="VFD1234" s="237"/>
      <c r="VFE1234" s="237"/>
      <c r="VFF1234" s="237"/>
      <c r="VFG1234" s="237"/>
      <c r="VFH1234" s="237"/>
      <c r="VFI1234" s="237"/>
      <c r="VFJ1234" s="237"/>
      <c r="VFK1234" s="237"/>
      <c r="VFL1234" s="237"/>
      <c r="VFM1234" s="237"/>
      <c r="VFN1234" s="237"/>
      <c r="VFO1234" s="237"/>
      <c r="VFP1234" s="237"/>
      <c r="VFQ1234" s="237"/>
      <c r="VFR1234" s="237"/>
      <c r="VFS1234" s="237"/>
      <c r="VFT1234" s="237"/>
      <c r="VFU1234" s="237"/>
      <c r="VFV1234" s="237"/>
      <c r="VFW1234" s="237"/>
      <c r="VFX1234" s="237"/>
      <c r="VFY1234" s="237"/>
      <c r="VFZ1234" s="237"/>
      <c r="VGA1234" s="237"/>
      <c r="VGB1234" s="237"/>
      <c r="VGC1234" s="237"/>
      <c r="VGD1234" s="237"/>
      <c r="VGE1234" s="237"/>
      <c r="VGF1234" s="237"/>
      <c r="VGG1234" s="237"/>
      <c r="VGH1234" s="237"/>
      <c r="VGI1234" s="237"/>
      <c r="VGJ1234" s="237"/>
      <c r="VGK1234" s="237"/>
      <c r="VGL1234" s="237"/>
      <c r="VGM1234" s="237"/>
      <c r="VGN1234" s="237"/>
      <c r="VGO1234" s="237"/>
      <c r="VGP1234" s="237"/>
      <c r="VGQ1234" s="237"/>
      <c r="VGR1234" s="237"/>
      <c r="VGS1234" s="237"/>
      <c r="VGT1234" s="237"/>
      <c r="VGU1234" s="237"/>
      <c r="VGV1234" s="237"/>
      <c r="VGW1234" s="237"/>
      <c r="VGX1234" s="237"/>
      <c r="VGY1234" s="237"/>
      <c r="VGZ1234" s="237"/>
      <c r="VHA1234" s="237"/>
      <c r="VHB1234" s="237"/>
      <c r="VHC1234" s="237"/>
      <c r="VHD1234" s="237"/>
      <c r="VHE1234" s="237"/>
      <c r="VHF1234" s="237"/>
      <c r="VHG1234" s="237"/>
      <c r="VHH1234" s="237"/>
      <c r="VHI1234" s="237"/>
      <c r="VHJ1234" s="237"/>
      <c r="VHK1234" s="237"/>
      <c r="VHL1234" s="237"/>
      <c r="VHM1234" s="237"/>
      <c r="VHN1234" s="237"/>
      <c r="VHO1234" s="237"/>
      <c r="VHP1234" s="237"/>
      <c r="VHQ1234" s="237"/>
      <c r="VHR1234" s="237"/>
      <c r="VHS1234" s="237"/>
      <c r="VHT1234" s="237"/>
      <c r="VHU1234" s="237"/>
      <c r="VHV1234" s="237"/>
      <c r="VHW1234" s="237"/>
      <c r="VHX1234" s="237"/>
      <c r="VHY1234" s="237"/>
      <c r="VHZ1234" s="237"/>
      <c r="VIA1234" s="237"/>
      <c r="VIB1234" s="237"/>
      <c r="VIC1234" s="237"/>
      <c r="VID1234" s="237"/>
      <c r="VIE1234" s="237"/>
      <c r="VIF1234" s="237"/>
      <c r="VIG1234" s="237"/>
      <c r="VIH1234" s="237"/>
      <c r="VII1234" s="237"/>
      <c r="VIJ1234" s="237"/>
      <c r="VIK1234" s="237"/>
      <c r="VIL1234" s="237"/>
      <c r="VIM1234" s="237"/>
      <c r="VIN1234" s="237"/>
      <c r="VIO1234" s="237"/>
      <c r="VIP1234" s="237"/>
      <c r="VIQ1234" s="237"/>
      <c r="VIR1234" s="237"/>
      <c r="VIS1234" s="237"/>
      <c r="VIT1234" s="237"/>
      <c r="VIU1234" s="237"/>
      <c r="VIV1234" s="237"/>
      <c r="VIW1234" s="237"/>
      <c r="VIX1234" s="237"/>
      <c r="VIY1234" s="237"/>
      <c r="VIZ1234" s="237"/>
      <c r="VJA1234" s="237"/>
      <c r="VJB1234" s="237"/>
      <c r="VJC1234" s="237"/>
      <c r="VJD1234" s="237"/>
      <c r="VJE1234" s="237"/>
      <c r="VJF1234" s="237"/>
      <c r="VJG1234" s="237"/>
      <c r="VJH1234" s="237"/>
      <c r="VJI1234" s="237"/>
      <c r="VJJ1234" s="237"/>
      <c r="VJK1234" s="237"/>
      <c r="VJL1234" s="237"/>
      <c r="VJM1234" s="237"/>
      <c r="VJN1234" s="237"/>
      <c r="VJO1234" s="237"/>
      <c r="VJP1234" s="237"/>
      <c r="VJQ1234" s="237"/>
      <c r="VJR1234" s="237"/>
      <c r="VJS1234" s="237"/>
      <c r="VJT1234" s="237"/>
      <c r="VJU1234" s="237"/>
      <c r="VJV1234" s="237"/>
      <c r="VJW1234" s="237"/>
      <c r="VJX1234" s="237"/>
      <c r="VJY1234" s="237"/>
      <c r="VJZ1234" s="237"/>
      <c r="VKA1234" s="237"/>
      <c r="VKB1234" s="237"/>
      <c r="VKC1234" s="237"/>
      <c r="VKD1234" s="237"/>
      <c r="VKE1234" s="237"/>
      <c r="VKF1234" s="237"/>
      <c r="VKG1234" s="237"/>
      <c r="VKH1234" s="237"/>
      <c r="VKI1234" s="237"/>
      <c r="VKJ1234" s="237"/>
      <c r="VKK1234" s="237"/>
      <c r="VKL1234" s="237"/>
      <c r="VKM1234" s="237"/>
      <c r="VKN1234" s="237"/>
      <c r="VKO1234" s="237"/>
      <c r="VKP1234" s="237"/>
      <c r="VKQ1234" s="237"/>
      <c r="VKR1234" s="237"/>
      <c r="VKS1234" s="237"/>
      <c r="VKT1234" s="237"/>
      <c r="VKU1234" s="237"/>
      <c r="VKV1234" s="237"/>
      <c r="VKW1234" s="237"/>
      <c r="VKX1234" s="237"/>
      <c r="VKY1234" s="237"/>
      <c r="VKZ1234" s="237"/>
      <c r="VLA1234" s="237"/>
      <c r="VLB1234" s="237"/>
      <c r="VLC1234" s="237"/>
      <c r="VLD1234" s="237"/>
      <c r="VLE1234" s="237"/>
      <c r="VLF1234" s="237"/>
      <c r="VLG1234" s="237"/>
      <c r="VLH1234" s="237"/>
      <c r="VLI1234" s="237"/>
      <c r="VLJ1234" s="237"/>
      <c r="VLK1234" s="237"/>
      <c r="VLL1234" s="237"/>
      <c r="VLM1234" s="237"/>
      <c r="VLN1234" s="237"/>
      <c r="VLO1234" s="237"/>
      <c r="VLP1234" s="237"/>
      <c r="VLQ1234" s="237"/>
      <c r="VLR1234" s="237"/>
      <c r="VLS1234" s="237"/>
      <c r="VLT1234" s="237"/>
      <c r="VLU1234" s="237"/>
      <c r="VLV1234" s="237"/>
      <c r="VLW1234" s="237"/>
      <c r="VLX1234" s="237"/>
      <c r="VLY1234" s="237"/>
      <c r="VLZ1234" s="237"/>
      <c r="VMA1234" s="237"/>
      <c r="VMB1234" s="237"/>
      <c r="VMC1234" s="237"/>
      <c r="VMD1234" s="237"/>
      <c r="VME1234" s="237"/>
      <c r="VMF1234" s="237"/>
      <c r="VMG1234" s="237"/>
      <c r="VMH1234" s="237"/>
      <c r="VMI1234" s="237"/>
      <c r="VMJ1234" s="237"/>
      <c r="VMK1234" s="237"/>
      <c r="VML1234" s="237"/>
      <c r="VMM1234" s="237"/>
      <c r="VMN1234" s="237"/>
      <c r="VMO1234" s="237"/>
      <c r="VMP1234" s="237"/>
      <c r="VMQ1234" s="237"/>
      <c r="VMR1234" s="237"/>
      <c r="VMS1234" s="237"/>
      <c r="VMT1234" s="237"/>
      <c r="VMU1234" s="237"/>
      <c r="VMV1234" s="237"/>
      <c r="VMW1234" s="237"/>
      <c r="VMX1234" s="237"/>
      <c r="VMY1234" s="237"/>
      <c r="VMZ1234" s="237"/>
      <c r="VNA1234" s="237"/>
      <c r="VNB1234" s="237"/>
      <c r="VNC1234" s="237"/>
      <c r="VND1234" s="237"/>
      <c r="VNE1234" s="237"/>
      <c r="VNF1234" s="237"/>
      <c r="VNG1234" s="237"/>
      <c r="VNH1234" s="237"/>
      <c r="VNI1234" s="237"/>
      <c r="VNJ1234" s="237"/>
      <c r="VNK1234" s="237"/>
      <c r="VNL1234" s="237"/>
      <c r="VNM1234" s="237"/>
      <c r="VNN1234" s="237"/>
      <c r="VNO1234" s="237"/>
      <c r="VNP1234" s="237"/>
      <c r="VNQ1234" s="237"/>
      <c r="VNR1234" s="237"/>
      <c r="VNS1234" s="237"/>
      <c r="VNT1234" s="237"/>
      <c r="VNU1234" s="237"/>
      <c r="VNV1234" s="237"/>
      <c r="VNW1234" s="237"/>
      <c r="VNX1234" s="237"/>
      <c r="VNY1234" s="237"/>
      <c r="VNZ1234" s="237"/>
      <c r="VOA1234" s="237"/>
      <c r="VOB1234" s="237"/>
      <c r="VOC1234" s="237"/>
      <c r="VOD1234" s="237"/>
      <c r="VOE1234" s="237"/>
      <c r="VOF1234" s="237"/>
      <c r="VOG1234" s="237"/>
      <c r="VOH1234" s="237"/>
      <c r="VOI1234" s="237"/>
      <c r="VOJ1234" s="237"/>
      <c r="VOK1234" s="237"/>
      <c r="VOL1234" s="237"/>
      <c r="VOM1234" s="237"/>
      <c r="VON1234" s="237"/>
      <c r="VOO1234" s="237"/>
      <c r="VOP1234" s="237"/>
      <c r="VOQ1234" s="237"/>
      <c r="VOR1234" s="237"/>
      <c r="VOS1234" s="237"/>
      <c r="VOT1234" s="237"/>
      <c r="VOU1234" s="237"/>
      <c r="VOV1234" s="237"/>
      <c r="VOW1234" s="237"/>
      <c r="VOX1234" s="237"/>
      <c r="VOY1234" s="237"/>
      <c r="VOZ1234" s="237"/>
      <c r="VPA1234" s="237"/>
      <c r="VPB1234" s="237"/>
      <c r="VPC1234" s="237"/>
      <c r="VPD1234" s="237"/>
      <c r="VPE1234" s="237"/>
      <c r="VPF1234" s="237"/>
      <c r="VPG1234" s="237"/>
      <c r="VPH1234" s="237"/>
      <c r="VPI1234" s="237"/>
      <c r="VPJ1234" s="237"/>
      <c r="VPK1234" s="237"/>
      <c r="VPL1234" s="237"/>
      <c r="VPM1234" s="237"/>
      <c r="VPN1234" s="237"/>
      <c r="VPO1234" s="237"/>
      <c r="VPP1234" s="237"/>
      <c r="VPQ1234" s="237"/>
      <c r="VPR1234" s="237"/>
      <c r="VPS1234" s="237"/>
      <c r="VPT1234" s="237"/>
      <c r="VPU1234" s="237"/>
      <c r="VPV1234" s="237"/>
      <c r="VPW1234" s="237"/>
      <c r="VPX1234" s="237"/>
      <c r="VPY1234" s="237"/>
      <c r="VPZ1234" s="237"/>
      <c r="VQA1234" s="237"/>
      <c r="VQB1234" s="237"/>
      <c r="VQC1234" s="237"/>
      <c r="VQD1234" s="237"/>
      <c r="VQE1234" s="237"/>
      <c r="VQF1234" s="237"/>
      <c r="VQG1234" s="237"/>
      <c r="VQH1234" s="237"/>
      <c r="VQI1234" s="237"/>
      <c r="VQJ1234" s="237"/>
      <c r="VQK1234" s="237"/>
      <c r="VQL1234" s="237"/>
      <c r="VQM1234" s="237"/>
      <c r="VQN1234" s="237"/>
      <c r="VQO1234" s="237"/>
      <c r="VQP1234" s="237"/>
      <c r="VQQ1234" s="237"/>
      <c r="VQR1234" s="237"/>
      <c r="VQS1234" s="237"/>
      <c r="VQT1234" s="237"/>
      <c r="VQU1234" s="237"/>
      <c r="VQV1234" s="237"/>
      <c r="VQW1234" s="237"/>
      <c r="VQX1234" s="237"/>
      <c r="VQY1234" s="237"/>
      <c r="VQZ1234" s="237"/>
      <c r="VRA1234" s="237"/>
      <c r="VRB1234" s="237"/>
      <c r="VRC1234" s="237"/>
      <c r="VRD1234" s="237"/>
      <c r="VRE1234" s="237"/>
      <c r="VRF1234" s="237"/>
      <c r="VRG1234" s="237"/>
      <c r="VRH1234" s="237"/>
      <c r="VRI1234" s="237"/>
      <c r="VRJ1234" s="237"/>
      <c r="VRK1234" s="237"/>
      <c r="VRL1234" s="237"/>
      <c r="VRM1234" s="237"/>
      <c r="VRN1234" s="237"/>
      <c r="VRO1234" s="237"/>
      <c r="VRP1234" s="237"/>
      <c r="VRQ1234" s="237"/>
      <c r="VRR1234" s="237"/>
      <c r="VRS1234" s="237"/>
      <c r="VRT1234" s="237"/>
      <c r="VRU1234" s="237"/>
      <c r="VRV1234" s="237"/>
      <c r="VRW1234" s="237"/>
      <c r="VRX1234" s="237"/>
      <c r="VRY1234" s="237"/>
      <c r="VRZ1234" s="237"/>
      <c r="VSA1234" s="237"/>
      <c r="VSB1234" s="237"/>
      <c r="VSC1234" s="237"/>
      <c r="VSD1234" s="237"/>
      <c r="VSE1234" s="237"/>
      <c r="VSF1234" s="237"/>
      <c r="VSG1234" s="237"/>
      <c r="VSH1234" s="237"/>
      <c r="VSI1234" s="237"/>
      <c r="VSJ1234" s="237"/>
      <c r="VSK1234" s="237"/>
      <c r="VSL1234" s="237"/>
      <c r="VSM1234" s="237"/>
      <c r="VSN1234" s="237"/>
      <c r="VSO1234" s="237"/>
      <c r="VSP1234" s="237"/>
      <c r="VSQ1234" s="237"/>
      <c r="VSR1234" s="237"/>
      <c r="VSS1234" s="237"/>
      <c r="VST1234" s="237"/>
      <c r="VSU1234" s="237"/>
      <c r="VSV1234" s="237"/>
      <c r="VSW1234" s="237"/>
      <c r="VSX1234" s="237"/>
      <c r="VSY1234" s="237"/>
      <c r="VSZ1234" s="237"/>
      <c r="VTA1234" s="237"/>
      <c r="VTB1234" s="237"/>
      <c r="VTC1234" s="237"/>
      <c r="VTD1234" s="237"/>
      <c r="VTE1234" s="237"/>
      <c r="VTF1234" s="237"/>
      <c r="VTG1234" s="237"/>
      <c r="VTH1234" s="237"/>
      <c r="VTI1234" s="237"/>
      <c r="VTJ1234" s="237"/>
      <c r="VTK1234" s="237"/>
      <c r="VTL1234" s="237"/>
      <c r="VTM1234" s="237"/>
      <c r="VTN1234" s="237"/>
      <c r="VTO1234" s="237"/>
      <c r="VTP1234" s="237"/>
      <c r="VTQ1234" s="237"/>
      <c r="VTR1234" s="237"/>
      <c r="VTS1234" s="237"/>
      <c r="VTT1234" s="237"/>
      <c r="VTU1234" s="237"/>
      <c r="VTV1234" s="237"/>
      <c r="VTW1234" s="237"/>
      <c r="VTX1234" s="237"/>
      <c r="VTY1234" s="237"/>
      <c r="VTZ1234" s="237"/>
      <c r="VUA1234" s="237"/>
      <c r="VUB1234" s="237"/>
      <c r="VUC1234" s="237"/>
      <c r="VUD1234" s="237"/>
      <c r="VUE1234" s="237"/>
      <c r="VUF1234" s="237"/>
      <c r="VUG1234" s="237"/>
      <c r="VUH1234" s="237"/>
      <c r="VUI1234" s="237"/>
      <c r="VUJ1234" s="237"/>
      <c r="VUK1234" s="237"/>
      <c r="VUL1234" s="237"/>
      <c r="VUM1234" s="237"/>
      <c r="VUN1234" s="237"/>
      <c r="VUO1234" s="237"/>
      <c r="VUP1234" s="237"/>
      <c r="VUQ1234" s="237"/>
      <c r="VUR1234" s="237"/>
      <c r="VUS1234" s="237"/>
      <c r="VUT1234" s="237"/>
      <c r="VUU1234" s="237"/>
      <c r="VUV1234" s="237"/>
      <c r="VUW1234" s="237"/>
      <c r="VUX1234" s="237"/>
      <c r="VUY1234" s="237"/>
      <c r="VUZ1234" s="237"/>
      <c r="VVA1234" s="237"/>
      <c r="VVB1234" s="237"/>
      <c r="VVC1234" s="237"/>
      <c r="VVD1234" s="237"/>
      <c r="VVE1234" s="237"/>
      <c r="VVF1234" s="237"/>
      <c r="VVG1234" s="237"/>
      <c r="VVH1234" s="237"/>
      <c r="VVI1234" s="237"/>
      <c r="VVJ1234" s="237"/>
      <c r="VVK1234" s="237"/>
      <c r="VVL1234" s="237"/>
      <c r="VVM1234" s="237"/>
      <c r="VVN1234" s="237"/>
      <c r="VVO1234" s="237"/>
      <c r="VVP1234" s="237"/>
      <c r="VVQ1234" s="237"/>
      <c r="VVR1234" s="237"/>
      <c r="VVS1234" s="237"/>
      <c r="VVT1234" s="237"/>
      <c r="VVU1234" s="237"/>
      <c r="VVV1234" s="237"/>
      <c r="VVW1234" s="237"/>
      <c r="VVX1234" s="237"/>
      <c r="VVY1234" s="237"/>
      <c r="VVZ1234" s="237"/>
      <c r="VWA1234" s="237"/>
      <c r="VWB1234" s="237"/>
      <c r="VWC1234" s="237"/>
      <c r="VWD1234" s="237"/>
      <c r="VWE1234" s="237"/>
      <c r="VWF1234" s="237"/>
      <c r="VWG1234" s="237"/>
      <c r="VWH1234" s="237"/>
      <c r="VWI1234" s="237"/>
      <c r="VWJ1234" s="237"/>
      <c r="VWK1234" s="237"/>
      <c r="VWL1234" s="237"/>
      <c r="VWM1234" s="237"/>
      <c r="VWN1234" s="237"/>
      <c r="VWO1234" s="237"/>
      <c r="VWP1234" s="237"/>
      <c r="VWQ1234" s="237"/>
      <c r="VWR1234" s="237"/>
      <c r="VWS1234" s="237"/>
      <c r="VWT1234" s="237"/>
      <c r="VWU1234" s="237"/>
      <c r="VWV1234" s="237"/>
      <c r="VWW1234" s="237"/>
      <c r="VWX1234" s="237"/>
      <c r="VWY1234" s="237"/>
      <c r="VWZ1234" s="237"/>
      <c r="VXA1234" s="237"/>
      <c r="VXB1234" s="237"/>
      <c r="VXC1234" s="237"/>
      <c r="VXD1234" s="237"/>
      <c r="VXE1234" s="237"/>
      <c r="VXF1234" s="237"/>
      <c r="VXG1234" s="237"/>
      <c r="VXH1234" s="237"/>
      <c r="VXI1234" s="237"/>
      <c r="VXJ1234" s="237"/>
      <c r="VXK1234" s="237"/>
      <c r="VXL1234" s="237"/>
      <c r="VXM1234" s="237"/>
      <c r="VXN1234" s="237"/>
      <c r="VXO1234" s="237"/>
      <c r="VXP1234" s="237"/>
      <c r="VXQ1234" s="237"/>
      <c r="VXR1234" s="237"/>
      <c r="VXS1234" s="237"/>
      <c r="VXT1234" s="237"/>
      <c r="VXU1234" s="237"/>
      <c r="VXV1234" s="237"/>
      <c r="VXW1234" s="237"/>
      <c r="VXX1234" s="237"/>
      <c r="VXY1234" s="237"/>
      <c r="VXZ1234" s="237"/>
      <c r="VYA1234" s="237"/>
      <c r="VYB1234" s="237"/>
      <c r="VYC1234" s="237"/>
      <c r="VYD1234" s="237"/>
      <c r="VYE1234" s="237"/>
      <c r="VYF1234" s="237"/>
      <c r="VYG1234" s="237"/>
      <c r="VYH1234" s="237"/>
      <c r="VYI1234" s="237"/>
      <c r="VYJ1234" s="237"/>
      <c r="VYK1234" s="237"/>
      <c r="VYL1234" s="237"/>
      <c r="VYM1234" s="237"/>
      <c r="VYN1234" s="237"/>
      <c r="VYO1234" s="237"/>
      <c r="VYP1234" s="237"/>
      <c r="VYQ1234" s="237"/>
      <c r="VYR1234" s="237"/>
      <c r="VYS1234" s="237"/>
      <c r="VYT1234" s="237"/>
      <c r="VYU1234" s="237"/>
      <c r="VYV1234" s="237"/>
      <c r="VYW1234" s="237"/>
      <c r="VYX1234" s="237"/>
      <c r="VYY1234" s="237"/>
      <c r="VYZ1234" s="237"/>
      <c r="VZA1234" s="237"/>
      <c r="VZB1234" s="237"/>
      <c r="VZC1234" s="237"/>
      <c r="VZD1234" s="237"/>
      <c r="VZE1234" s="237"/>
      <c r="VZF1234" s="237"/>
      <c r="VZG1234" s="237"/>
      <c r="VZH1234" s="237"/>
      <c r="VZI1234" s="237"/>
      <c r="VZJ1234" s="237"/>
      <c r="VZK1234" s="237"/>
      <c r="VZL1234" s="237"/>
      <c r="VZM1234" s="237"/>
      <c r="VZN1234" s="237"/>
      <c r="VZO1234" s="237"/>
      <c r="VZP1234" s="237"/>
      <c r="VZQ1234" s="237"/>
      <c r="VZR1234" s="237"/>
      <c r="VZS1234" s="237"/>
      <c r="VZT1234" s="237"/>
      <c r="VZU1234" s="237"/>
      <c r="VZV1234" s="237"/>
      <c r="VZW1234" s="237"/>
      <c r="VZX1234" s="237"/>
      <c r="VZY1234" s="237"/>
      <c r="VZZ1234" s="237"/>
      <c r="WAA1234" s="237"/>
      <c r="WAB1234" s="237"/>
      <c r="WAC1234" s="237"/>
      <c r="WAD1234" s="237"/>
      <c r="WAE1234" s="237"/>
      <c r="WAF1234" s="237"/>
      <c r="WAG1234" s="237"/>
      <c r="WAH1234" s="237"/>
      <c r="WAI1234" s="237"/>
      <c r="WAJ1234" s="237"/>
      <c r="WAK1234" s="237"/>
      <c r="WAL1234" s="237"/>
      <c r="WAM1234" s="237"/>
      <c r="WAN1234" s="237"/>
      <c r="WAO1234" s="237"/>
      <c r="WAP1234" s="237"/>
      <c r="WAQ1234" s="237"/>
      <c r="WAR1234" s="237"/>
      <c r="WAS1234" s="237"/>
      <c r="WAT1234" s="237"/>
      <c r="WAU1234" s="237"/>
      <c r="WAV1234" s="237"/>
      <c r="WAW1234" s="237"/>
      <c r="WAX1234" s="237"/>
      <c r="WAY1234" s="237"/>
      <c r="WAZ1234" s="237"/>
      <c r="WBA1234" s="237"/>
      <c r="WBB1234" s="237"/>
      <c r="WBC1234" s="237"/>
      <c r="WBD1234" s="237"/>
      <c r="WBE1234" s="237"/>
      <c r="WBF1234" s="237"/>
      <c r="WBG1234" s="237"/>
      <c r="WBH1234" s="237"/>
      <c r="WBI1234" s="237"/>
      <c r="WBJ1234" s="237"/>
      <c r="WBK1234" s="237"/>
      <c r="WBL1234" s="237"/>
      <c r="WBM1234" s="237"/>
      <c r="WBN1234" s="237"/>
      <c r="WBO1234" s="237"/>
      <c r="WBP1234" s="237"/>
      <c r="WBQ1234" s="237"/>
      <c r="WBR1234" s="237"/>
      <c r="WBS1234" s="237"/>
      <c r="WBT1234" s="237"/>
      <c r="WBU1234" s="237"/>
      <c r="WBV1234" s="237"/>
      <c r="WBW1234" s="237"/>
      <c r="WBX1234" s="237"/>
      <c r="WBY1234" s="237"/>
      <c r="WBZ1234" s="237"/>
      <c r="WCA1234" s="237"/>
      <c r="WCB1234" s="237"/>
      <c r="WCC1234" s="237"/>
      <c r="WCD1234" s="237"/>
      <c r="WCE1234" s="237"/>
      <c r="WCF1234" s="237"/>
      <c r="WCG1234" s="237"/>
      <c r="WCH1234" s="237"/>
      <c r="WCI1234" s="237"/>
      <c r="WCJ1234" s="237"/>
      <c r="WCK1234" s="237"/>
      <c r="WCL1234" s="237"/>
      <c r="WCM1234" s="237"/>
      <c r="WCN1234" s="237"/>
      <c r="WCO1234" s="237"/>
      <c r="WCP1234" s="237"/>
      <c r="WCQ1234" s="237"/>
      <c r="WCR1234" s="237"/>
      <c r="WCS1234" s="237"/>
      <c r="WCT1234" s="237"/>
      <c r="WCU1234" s="237"/>
      <c r="WCV1234" s="237"/>
      <c r="WCW1234" s="237"/>
      <c r="WCX1234" s="237"/>
      <c r="WCY1234" s="237"/>
      <c r="WCZ1234" s="237"/>
      <c r="WDA1234" s="237"/>
      <c r="WDB1234" s="237"/>
      <c r="WDC1234" s="237"/>
      <c r="WDD1234" s="237"/>
      <c r="WDE1234" s="237"/>
      <c r="WDF1234" s="237"/>
      <c r="WDG1234" s="237"/>
      <c r="WDH1234" s="237"/>
      <c r="WDI1234" s="237"/>
      <c r="WDJ1234" s="237"/>
      <c r="WDK1234" s="237"/>
      <c r="WDL1234" s="237"/>
      <c r="WDM1234" s="237"/>
      <c r="WDN1234" s="237"/>
      <c r="WDO1234" s="237"/>
      <c r="WDP1234" s="237"/>
      <c r="WDQ1234" s="237"/>
      <c r="WDR1234" s="237"/>
      <c r="WDS1234" s="237"/>
      <c r="WDT1234" s="237"/>
      <c r="WDU1234" s="237"/>
      <c r="WDV1234" s="237"/>
      <c r="WDW1234" s="237"/>
      <c r="WDX1234" s="237"/>
      <c r="WDY1234" s="237"/>
      <c r="WDZ1234" s="237"/>
      <c r="WEA1234" s="237"/>
      <c r="WEB1234" s="237"/>
      <c r="WEC1234" s="237"/>
      <c r="WED1234" s="237"/>
      <c r="WEE1234" s="237"/>
      <c r="WEF1234" s="237"/>
      <c r="WEG1234" s="237"/>
      <c r="WEH1234" s="237"/>
      <c r="WEI1234" s="237"/>
      <c r="WEJ1234" s="237"/>
      <c r="WEK1234" s="237"/>
      <c r="WEL1234" s="237"/>
      <c r="WEM1234" s="237"/>
      <c r="WEN1234" s="237"/>
      <c r="WEO1234" s="237"/>
      <c r="WEP1234" s="237"/>
      <c r="WEQ1234" s="237"/>
      <c r="WER1234" s="237"/>
      <c r="WES1234" s="237"/>
      <c r="WET1234" s="237"/>
      <c r="WEU1234" s="237"/>
      <c r="WEV1234" s="237"/>
      <c r="WEW1234" s="237"/>
      <c r="WEX1234" s="237"/>
      <c r="WEY1234" s="237"/>
      <c r="WEZ1234" s="237"/>
      <c r="WFA1234" s="237"/>
      <c r="WFB1234" s="237"/>
      <c r="WFC1234" s="237"/>
      <c r="WFD1234" s="237"/>
      <c r="WFE1234" s="237"/>
      <c r="WFF1234" s="237"/>
      <c r="WFG1234" s="237"/>
      <c r="WFH1234" s="237"/>
      <c r="WFI1234" s="237"/>
      <c r="WFJ1234" s="237"/>
      <c r="WFK1234" s="237"/>
      <c r="WFL1234" s="237"/>
      <c r="WFM1234" s="237"/>
      <c r="WFN1234" s="237"/>
      <c r="WFO1234" s="237"/>
      <c r="WFP1234" s="237"/>
      <c r="WFQ1234" s="237"/>
      <c r="WFR1234" s="237"/>
      <c r="WFS1234" s="237"/>
      <c r="WFT1234" s="237"/>
      <c r="WFU1234" s="237"/>
      <c r="WFV1234" s="237"/>
      <c r="WFW1234" s="237"/>
      <c r="WFX1234" s="237"/>
      <c r="WFY1234" s="237"/>
      <c r="WFZ1234" s="237"/>
      <c r="WGA1234" s="237"/>
      <c r="WGB1234" s="237"/>
      <c r="WGC1234" s="237"/>
      <c r="WGD1234" s="237"/>
      <c r="WGE1234" s="237"/>
      <c r="WGF1234" s="237"/>
      <c r="WGG1234" s="237"/>
      <c r="WGH1234" s="237"/>
      <c r="WGI1234" s="237"/>
      <c r="WGJ1234" s="237"/>
      <c r="WGK1234" s="237"/>
      <c r="WGL1234" s="237"/>
      <c r="WGM1234" s="237"/>
      <c r="WGN1234" s="237"/>
      <c r="WGO1234" s="237"/>
      <c r="WGP1234" s="237"/>
      <c r="WGQ1234" s="237"/>
      <c r="WGR1234" s="237"/>
      <c r="WGS1234" s="237"/>
      <c r="WGT1234" s="237"/>
      <c r="WGU1234" s="237"/>
      <c r="WGV1234" s="237"/>
      <c r="WGW1234" s="237"/>
      <c r="WGX1234" s="237"/>
      <c r="WGY1234" s="237"/>
      <c r="WGZ1234" s="237"/>
      <c r="WHA1234" s="237"/>
      <c r="WHB1234" s="237"/>
      <c r="WHC1234" s="237"/>
      <c r="WHD1234" s="237"/>
      <c r="WHE1234" s="237"/>
      <c r="WHF1234" s="237"/>
      <c r="WHG1234" s="237"/>
      <c r="WHH1234" s="237"/>
      <c r="WHI1234" s="237"/>
      <c r="WHJ1234" s="237"/>
      <c r="WHK1234" s="237"/>
      <c r="WHL1234" s="237"/>
      <c r="WHM1234" s="237"/>
      <c r="WHN1234" s="237"/>
      <c r="WHO1234" s="237"/>
      <c r="WHP1234" s="237"/>
      <c r="WHQ1234" s="237"/>
      <c r="WHR1234" s="237"/>
      <c r="WHS1234" s="237"/>
      <c r="WHT1234" s="237"/>
      <c r="WHU1234" s="237"/>
      <c r="WHV1234" s="237"/>
      <c r="WHW1234" s="237"/>
      <c r="WHX1234" s="237"/>
      <c r="WHY1234" s="237"/>
      <c r="WHZ1234" s="237"/>
      <c r="WIA1234" s="237"/>
      <c r="WIB1234" s="237"/>
      <c r="WIC1234" s="237"/>
      <c r="WID1234" s="237"/>
      <c r="WIE1234" s="237"/>
      <c r="WIF1234" s="237"/>
      <c r="WIG1234" s="237"/>
      <c r="WIH1234" s="237"/>
      <c r="WII1234" s="237"/>
      <c r="WIJ1234" s="237"/>
      <c r="WIK1234" s="237"/>
      <c r="WIL1234" s="237"/>
      <c r="WIM1234" s="237"/>
      <c r="WIN1234" s="237"/>
      <c r="WIO1234" s="237"/>
      <c r="WIP1234" s="237"/>
      <c r="WIQ1234" s="237"/>
      <c r="WIR1234" s="237"/>
      <c r="WIS1234" s="237"/>
      <c r="WIT1234" s="237"/>
      <c r="WIU1234" s="237"/>
      <c r="WIV1234" s="237"/>
      <c r="WIW1234" s="237"/>
      <c r="WIX1234" s="237"/>
      <c r="WIY1234" s="237"/>
      <c r="WIZ1234" s="237"/>
      <c r="WJA1234" s="237"/>
      <c r="WJB1234" s="237"/>
      <c r="WJC1234" s="237"/>
      <c r="WJD1234" s="237"/>
      <c r="WJE1234" s="237"/>
      <c r="WJF1234" s="237"/>
      <c r="WJG1234" s="237"/>
      <c r="WJH1234" s="237"/>
      <c r="WJI1234" s="237"/>
      <c r="WJJ1234" s="237"/>
      <c r="WJK1234" s="237"/>
      <c r="WJL1234" s="237"/>
      <c r="WJM1234" s="237"/>
      <c r="WJN1234" s="237"/>
      <c r="WJO1234" s="237"/>
      <c r="WJP1234" s="237"/>
      <c r="WJQ1234" s="237"/>
      <c r="WJR1234" s="237"/>
      <c r="WJS1234" s="237"/>
      <c r="WJT1234" s="237"/>
      <c r="WJU1234" s="237"/>
      <c r="WJV1234" s="237"/>
      <c r="WJW1234" s="237"/>
      <c r="WJX1234" s="237"/>
      <c r="WJY1234" s="237"/>
      <c r="WJZ1234" s="237"/>
      <c r="WKA1234" s="237"/>
      <c r="WKB1234" s="237"/>
      <c r="WKC1234" s="237"/>
      <c r="WKD1234" s="237"/>
      <c r="WKE1234" s="237"/>
      <c r="WKF1234" s="237"/>
      <c r="WKG1234" s="237"/>
      <c r="WKH1234" s="237"/>
      <c r="WKI1234" s="237"/>
      <c r="WKJ1234" s="237"/>
      <c r="WKK1234" s="237"/>
      <c r="WKL1234" s="237"/>
      <c r="WKM1234" s="237"/>
      <c r="WKN1234" s="237"/>
      <c r="WKO1234" s="237"/>
      <c r="WKP1234" s="237"/>
      <c r="WKQ1234" s="237"/>
      <c r="WKR1234" s="237"/>
      <c r="WKS1234" s="237"/>
      <c r="WKT1234" s="237"/>
      <c r="WKU1234" s="237"/>
      <c r="WKV1234" s="237"/>
      <c r="WKW1234" s="237"/>
      <c r="WKX1234" s="237"/>
      <c r="WKY1234" s="237"/>
      <c r="WKZ1234" s="237"/>
      <c r="WLA1234" s="237"/>
      <c r="WLB1234" s="237"/>
      <c r="WLC1234" s="237"/>
      <c r="WLD1234" s="237"/>
      <c r="WLE1234" s="237"/>
      <c r="WLF1234" s="237"/>
      <c r="WLG1234" s="237"/>
      <c r="WLH1234" s="237"/>
      <c r="WLI1234" s="237"/>
      <c r="WLJ1234" s="237"/>
      <c r="WLK1234" s="237"/>
      <c r="WLL1234" s="237"/>
      <c r="WLM1234" s="237"/>
      <c r="WLN1234" s="237"/>
      <c r="WLO1234" s="237"/>
      <c r="WLP1234" s="237"/>
      <c r="WLQ1234" s="237"/>
      <c r="WLR1234" s="237"/>
      <c r="WLS1234" s="237"/>
      <c r="WLT1234" s="237"/>
      <c r="WLU1234" s="237"/>
      <c r="WLV1234" s="237"/>
      <c r="WLW1234" s="237"/>
      <c r="WLX1234" s="237"/>
      <c r="WLY1234" s="237"/>
      <c r="WLZ1234" s="237"/>
      <c r="WMA1234" s="237"/>
      <c r="WMB1234" s="237"/>
      <c r="WMC1234" s="237"/>
      <c r="WMD1234" s="237"/>
      <c r="WME1234" s="237"/>
      <c r="WMF1234" s="237"/>
      <c r="WMG1234" s="237"/>
      <c r="WMH1234" s="237"/>
      <c r="WMI1234" s="237"/>
      <c r="WMJ1234" s="237"/>
      <c r="WMK1234" s="237"/>
      <c r="WML1234" s="237"/>
      <c r="WMM1234" s="237"/>
      <c r="WMN1234" s="237"/>
      <c r="WMO1234" s="237"/>
      <c r="WMP1234" s="237"/>
      <c r="WMQ1234" s="237"/>
      <c r="WMR1234" s="237"/>
      <c r="WMS1234" s="237"/>
      <c r="WMT1234" s="237"/>
      <c r="WMU1234" s="237"/>
      <c r="WMV1234" s="237"/>
      <c r="WMW1234" s="237"/>
      <c r="WMX1234" s="237"/>
      <c r="WMY1234" s="237"/>
      <c r="WMZ1234" s="237"/>
      <c r="WNA1234" s="237"/>
      <c r="WNB1234" s="237"/>
      <c r="WNC1234" s="237"/>
      <c r="WND1234" s="237"/>
      <c r="WNE1234" s="237"/>
      <c r="WNF1234" s="237"/>
      <c r="WNG1234" s="237"/>
      <c r="WNH1234" s="237"/>
      <c r="WNI1234" s="237"/>
      <c r="WNJ1234" s="237"/>
      <c r="WNK1234" s="237"/>
      <c r="WNL1234" s="237"/>
      <c r="WNM1234" s="237"/>
      <c r="WNN1234" s="237"/>
      <c r="WNO1234" s="237"/>
      <c r="WNP1234" s="237"/>
      <c r="WNQ1234" s="237"/>
      <c r="WNR1234" s="237"/>
      <c r="WNS1234" s="237"/>
      <c r="WNT1234" s="237"/>
      <c r="WNU1234" s="237"/>
      <c r="WNV1234" s="237"/>
      <c r="WNW1234" s="237"/>
      <c r="WNX1234" s="237"/>
      <c r="WNY1234" s="237"/>
      <c r="WNZ1234" s="237"/>
      <c r="WOA1234" s="237"/>
      <c r="WOB1234" s="237"/>
      <c r="WOC1234" s="237"/>
      <c r="WOD1234" s="237"/>
      <c r="WOE1234" s="237"/>
      <c r="WOF1234" s="237"/>
      <c r="WOG1234" s="237"/>
      <c r="WOH1234" s="237"/>
      <c r="WOI1234" s="237"/>
      <c r="WOJ1234" s="237"/>
      <c r="WOK1234" s="237"/>
      <c r="WOL1234" s="237"/>
      <c r="WOM1234" s="237"/>
      <c r="WON1234" s="237"/>
      <c r="WOO1234" s="237"/>
      <c r="WOP1234" s="237"/>
      <c r="WOQ1234" s="237"/>
      <c r="WOR1234" s="237"/>
      <c r="WOS1234" s="237"/>
      <c r="WOT1234" s="237"/>
      <c r="WOU1234" s="237"/>
      <c r="WOV1234" s="237"/>
      <c r="WOW1234" s="237"/>
      <c r="WOX1234" s="237"/>
      <c r="WOY1234" s="237"/>
      <c r="WOZ1234" s="237"/>
      <c r="WPA1234" s="237"/>
      <c r="WPB1234" s="237"/>
      <c r="WPC1234" s="237"/>
      <c r="WPD1234" s="237"/>
      <c r="WPE1234" s="237"/>
      <c r="WPF1234" s="237"/>
      <c r="WPG1234" s="237"/>
      <c r="WPH1234" s="237"/>
      <c r="WPI1234" s="237"/>
      <c r="WPJ1234" s="237"/>
      <c r="WPK1234" s="237"/>
      <c r="WPL1234" s="237"/>
      <c r="WPM1234" s="237"/>
      <c r="WPN1234" s="237"/>
      <c r="WPO1234" s="237"/>
      <c r="WPP1234" s="237"/>
      <c r="WPQ1234" s="237"/>
      <c r="WPR1234" s="237"/>
      <c r="WPS1234" s="237"/>
      <c r="WPT1234" s="237"/>
      <c r="WPU1234" s="237"/>
      <c r="WPV1234" s="237"/>
      <c r="WPW1234" s="237"/>
      <c r="WPX1234" s="237"/>
      <c r="WPY1234" s="237"/>
      <c r="WPZ1234" s="237"/>
      <c r="WQA1234" s="237"/>
      <c r="WQB1234" s="237"/>
      <c r="WQC1234" s="237"/>
      <c r="WQD1234" s="237"/>
      <c r="WQE1234" s="237"/>
      <c r="WQF1234" s="237"/>
      <c r="WQG1234" s="237"/>
      <c r="WQH1234" s="237"/>
      <c r="WQI1234" s="237"/>
      <c r="WQJ1234" s="237"/>
      <c r="WQK1234" s="237"/>
      <c r="WQL1234" s="237"/>
      <c r="WQM1234" s="237"/>
      <c r="WQN1234" s="237"/>
      <c r="WQO1234" s="237"/>
      <c r="WQP1234" s="237"/>
      <c r="WQQ1234" s="237"/>
      <c r="WQR1234" s="237"/>
      <c r="WQS1234" s="237"/>
      <c r="WQT1234" s="237"/>
      <c r="WQU1234" s="237"/>
      <c r="WQV1234" s="237"/>
      <c r="WQW1234" s="237"/>
      <c r="WQX1234" s="237"/>
      <c r="WQY1234" s="237"/>
      <c r="WQZ1234" s="237"/>
      <c r="WRA1234" s="237"/>
      <c r="WRB1234" s="237"/>
      <c r="WRC1234" s="237"/>
      <c r="WRD1234" s="237"/>
      <c r="WRE1234" s="237"/>
      <c r="WRF1234" s="237"/>
      <c r="WRG1234" s="237"/>
      <c r="WRH1234" s="237"/>
      <c r="WRI1234" s="237"/>
      <c r="WRJ1234" s="237"/>
      <c r="WRK1234" s="237"/>
      <c r="WRL1234" s="237"/>
      <c r="WRM1234" s="237"/>
      <c r="WRN1234" s="237"/>
      <c r="WRO1234" s="237"/>
      <c r="WRP1234" s="237"/>
      <c r="WRQ1234" s="237"/>
      <c r="WRR1234" s="237"/>
      <c r="WRS1234" s="237"/>
      <c r="WRT1234" s="237"/>
      <c r="WRU1234" s="237"/>
      <c r="WRV1234" s="237"/>
      <c r="WRW1234" s="237"/>
      <c r="WRX1234" s="237"/>
      <c r="WRY1234" s="237"/>
      <c r="WRZ1234" s="237"/>
      <c r="WSA1234" s="237"/>
      <c r="WSB1234" s="237"/>
      <c r="WSC1234" s="237"/>
      <c r="WSD1234" s="237"/>
      <c r="WSE1234" s="237"/>
      <c r="WSF1234" s="237"/>
      <c r="WSG1234" s="237"/>
      <c r="WSH1234" s="237"/>
      <c r="WSI1234" s="237"/>
      <c r="WSJ1234" s="237"/>
      <c r="WSK1234" s="237"/>
      <c r="WSL1234" s="237"/>
      <c r="WSM1234" s="237"/>
      <c r="WSN1234" s="237"/>
      <c r="WSO1234" s="237"/>
      <c r="WSP1234" s="237"/>
      <c r="WSQ1234" s="237"/>
      <c r="WSR1234" s="237"/>
      <c r="WSS1234" s="237"/>
      <c r="WST1234" s="237"/>
      <c r="WSU1234" s="237"/>
      <c r="WSV1234" s="237"/>
      <c r="WSW1234" s="237"/>
      <c r="WSX1234" s="237"/>
      <c r="WSY1234" s="237"/>
      <c r="WSZ1234" s="237"/>
      <c r="WTA1234" s="237"/>
      <c r="WTB1234" s="237"/>
      <c r="WTC1234" s="237"/>
      <c r="WTD1234" s="237"/>
      <c r="WTE1234" s="237"/>
      <c r="WTF1234" s="237"/>
      <c r="WTG1234" s="237"/>
      <c r="WTH1234" s="237"/>
      <c r="WTI1234" s="237"/>
      <c r="WTJ1234" s="237"/>
      <c r="WTK1234" s="237"/>
      <c r="WTL1234" s="237"/>
      <c r="WTM1234" s="237"/>
      <c r="WTN1234" s="237"/>
      <c r="WTO1234" s="237"/>
      <c r="WTP1234" s="237"/>
      <c r="WTQ1234" s="237"/>
      <c r="WTR1234" s="237"/>
      <c r="WTS1234" s="237"/>
      <c r="WTT1234" s="237"/>
      <c r="WTU1234" s="237"/>
      <c r="WTV1234" s="237"/>
      <c r="WTW1234" s="237"/>
      <c r="WTX1234" s="237"/>
      <c r="WTY1234" s="237"/>
      <c r="WTZ1234" s="237"/>
      <c r="WUA1234" s="237"/>
      <c r="WUB1234" s="237"/>
      <c r="WUC1234" s="237"/>
      <c r="WUD1234" s="237"/>
      <c r="WUE1234" s="237"/>
      <c r="WUF1234" s="237"/>
      <c r="WUG1234" s="237"/>
      <c r="WUH1234" s="237"/>
      <c r="WUI1234" s="237"/>
      <c r="WUJ1234" s="237"/>
      <c r="WUK1234" s="237"/>
      <c r="WUL1234" s="237"/>
      <c r="WUM1234" s="237"/>
      <c r="WUN1234" s="237"/>
      <c r="WUO1234" s="237"/>
      <c r="WUP1234" s="237"/>
      <c r="WUQ1234" s="237"/>
      <c r="WUR1234" s="237"/>
      <c r="WUS1234" s="237"/>
      <c r="WUT1234" s="237"/>
      <c r="WUU1234" s="237"/>
      <c r="WUV1234" s="237"/>
      <c r="WUW1234" s="237"/>
      <c r="WUX1234" s="237"/>
      <c r="WUY1234" s="237"/>
      <c r="WUZ1234" s="237"/>
      <c r="WVA1234" s="237"/>
      <c r="WVB1234" s="237"/>
      <c r="WVC1234" s="237"/>
      <c r="WVD1234" s="237"/>
      <c r="WVE1234" s="237"/>
      <c r="WVF1234" s="237"/>
      <c r="WVG1234" s="237"/>
      <c r="WVH1234" s="237"/>
      <c r="WVI1234" s="237"/>
      <c r="WVJ1234" s="237"/>
      <c r="WVK1234" s="237"/>
      <c r="WVL1234" s="237"/>
      <c r="WVM1234" s="237"/>
      <c r="WVN1234" s="237"/>
      <c r="WVO1234" s="237"/>
      <c r="WVP1234" s="237"/>
      <c r="WVQ1234" s="237"/>
      <c r="WVR1234" s="237"/>
      <c r="WVS1234" s="237"/>
      <c r="WVT1234" s="237"/>
      <c r="WVU1234" s="237"/>
      <c r="WVV1234" s="237"/>
      <c r="WVW1234" s="237"/>
      <c r="WVX1234" s="237"/>
      <c r="WVY1234" s="237"/>
      <c r="WVZ1234" s="237"/>
      <c r="WWA1234" s="237"/>
      <c r="WWB1234" s="237"/>
      <c r="WWC1234" s="237"/>
      <c r="WWD1234" s="237"/>
      <c r="WWE1234" s="237"/>
      <c r="WWF1234" s="237"/>
      <c r="WWG1234" s="237"/>
      <c r="WWH1234" s="237"/>
      <c r="WWI1234" s="237"/>
      <c r="WWJ1234" s="237"/>
      <c r="WWK1234" s="237"/>
      <c r="WWL1234" s="237"/>
      <c r="WWM1234" s="237"/>
      <c r="WWN1234" s="237"/>
      <c r="WWO1234" s="237"/>
      <c r="WWP1234" s="237"/>
      <c r="WWQ1234" s="237"/>
      <c r="WWR1234" s="237"/>
      <c r="WWS1234" s="237"/>
      <c r="WWT1234" s="237"/>
      <c r="WWU1234" s="237"/>
      <c r="WWV1234" s="237"/>
      <c r="WWW1234" s="237"/>
      <c r="WWX1234" s="237"/>
      <c r="WWY1234" s="237"/>
      <c r="WWZ1234" s="237"/>
      <c r="WXA1234" s="237"/>
      <c r="WXB1234" s="237"/>
      <c r="WXC1234" s="237"/>
      <c r="WXD1234" s="237"/>
      <c r="WXE1234" s="237"/>
      <c r="WXF1234" s="237"/>
      <c r="WXG1234" s="237"/>
      <c r="WXH1234" s="237"/>
      <c r="WXI1234" s="237"/>
      <c r="WXJ1234" s="237"/>
      <c r="WXK1234" s="237"/>
      <c r="WXL1234" s="237"/>
      <c r="WXM1234" s="237"/>
      <c r="WXN1234" s="237"/>
      <c r="WXO1234" s="237"/>
      <c r="WXP1234" s="237"/>
      <c r="WXQ1234" s="237"/>
      <c r="WXR1234" s="237"/>
      <c r="WXS1234" s="237"/>
      <c r="WXT1234" s="237"/>
      <c r="WXU1234" s="237"/>
      <c r="WXV1234" s="237"/>
      <c r="WXW1234" s="237"/>
      <c r="WXX1234" s="237"/>
      <c r="WXY1234" s="237"/>
      <c r="WXZ1234" s="237"/>
      <c r="WYA1234" s="237"/>
      <c r="WYB1234" s="237"/>
      <c r="WYC1234" s="237"/>
      <c r="WYD1234" s="237"/>
      <c r="WYE1234" s="237"/>
      <c r="WYF1234" s="237"/>
      <c r="WYG1234" s="237"/>
      <c r="WYH1234" s="237"/>
      <c r="WYI1234" s="237"/>
      <c r="WYJ1234" s="237"/>
      <c r="WYK1234" s="237"/>
      <c r="WYL1234" s="237"/>
      <c r="WYM1234" s="237"/>
      <c r="WYN1234" s="237"/>
      <c r="WYO1234" s="237"/>
      <c r="WYP1234" s="237"/>
      <c r="WYQ1234" s="237"/>
      <c r="WYR1234" s="237"/>
      <c r="WYS1234" s="237"/>
      <c r="WYT1234" s="237"/>
      <c r="WYU1234" s="237"/>
      <c r="WYV1234" s="237"/>
      <c r="WYW1234" s="237"/>
      <c r="WYX1234" s="237"/>
      <c r="WYY1234" s="237"/>
      <c r="WYZ1234" s="237"/>
      <c r="WZA1234" s="237"/>
      <c r="WZB1234" s="237"/>
      <c r="WZC1234" s="237"/>
      <c r="WZD1234" s="237"/>
      <c r="WZE1234" s="237"/>
      <c r="WZF1234" s="237"/>
      <c r="WZG1234" s="237"/>
      <c r="WZH1234" s="237"/>
    </row>
    <row r="1235" spans="1:16232" s="1" customFormat="1" ht="30">
      <c r="A1235" s="4" t="s">
        <v>44</v>
      </c>
      <c r="B1235" s="2" t="s">
        <v>2036</v>
      </c>
      <c r="C1235" s="3" t="s">
        <v>2416</v>
      </c>
      <c r="D1235" s="3" t="s">
        <v>2417</v>
      </c>
      <c r="E1235" s="165">
        <v>630</v>
      </c>
      <c r="F1235" s="166">
        <v>0.05</v>
      </c>
      <c r="G1235" s="165">
        <v>598.5</v>
      </c>
      <c r="H1235" s="139">
        <v>0</v>
      </c>
      <c r="I1235" s="139">
        <v>0</v>
      </c>
      <c r="J1235" s="139">
        <v>0</v>
      </c>
      <c r="K1235" s="139">
        <v>0</v>
      </c>
      <c r="L1235" s="139">
        <v>0</v>
      </c>
      <c r="M1235" s="139" t="s">
        <v>18</v>
      </c>
      <c r="N1235" s="168" t="s">
        <v>18</v>
      </c>
      <c r="O1235" s="170" t="s">
        <v>18</v>
      </c>
      <c r="P1235" s="168" t="s">
        <v>18</v>
      </c>
      <c r="Q1235" s="139" t="s">
        <v>18</v>
      </c>
      <c r="R1235" s="170" t="s">
        <v>18</v>
      </c>
      <c r="S1235" s="139" t="s">
        <v>18</v>
      </c>
    </row>
    <row r="1236" spans="1:16232" s="1" customFormat="1">
      <c r="A1236" s="4" t="s">
        <v>44</v>
      </c>
      <c r="B1236" s="2" t="s">
        <v>45</v>
      </c>
      <c r="C1236" s="3" t="s">
        <v>2479</v>
      </c>
      <c r="D1236" s="3" t="s">
        <v>2480</v>
      </c>
      <c r="E1236" s="176" t="s">
        <v>18</v>
      </c>
      <c r="F1236" s="166" t="s">
        <v>18</v>
      </c>
      <c r="G1236" s="165" t="s">
        <v>18</v>
      </c>
      <c r="H1236" s="139">
        <v>0</v>
      </c>
      <c r="I1236" s="139">
        <v>0</v>
      </c>
      <c r="J1236" s="139">
        <v>0</v>
      </c>
      <c r="K1236" s="203">
        <v>0</v>
      </c>
      <c r="L1236" s="204">
        <v>0</v>
      </c>
      <c r="M1236" s="204">
        <v>702</v>
      </c>
      <c r="N1236" s="168" t="s">
        <v>18</v>
      </c>
      <c r="O1236" s="139" t="s">
        <v>18</v>
      </c>
      <c r="P1236" s="170" t="s">
        <v>18</v>
      </c>
      <c r="Q1236" s="139" t="s">
        <v>18</v>
      </c>
      <c r="R1236" s="170" t="s">
        <v>18</v>
      </c>
      <c r="S1236" s="207" t="s">
        <v>18</v>
      </c>
    </row>
    <row r="1237" spans="1:16232" s="1" customFormat="1">
      <c r="A1237" s="4" t="s">
        <v>44</v>
      </c>
      <c r="B1237" s="2" t="s">
        <v>2278</v>
      </c>
      <c r="C1237" s="3" t="s">
        <v>2507</v>
      </c>
      <c r="D1237" s="3" t="s">
        <v>2508</v>
      </c>
      <c r="E1237" s="165">
        <v>81</v>
      </c>
      <c r="F1237" s="166">
        <v>0.05</v>
      </c>
      <c r="G1237" s="165">
        <v>76.95</v>
      </c>
      <c r="H1237" s="139">
        <v>0</v>
      </c>
      <c r="I1237" s="139">
        <v>0</v>
      </c>
      <c r="J1237" s="139">
        <v>0</v>
      </c>
      <c r="K1237" s="139">
        <v>0</v>
      </c>
      <c r="L1237" s="139">
        <v>0</v>
      </c>
      <c r="M1237" s="139" t="s">
        <v>18</v>
      </c>
      <c r="N1237" s="168" t="s">
        <v>18</v>
      </c>
      <c r="O1237" s="170" t="s">
        <v>18</v>
      </c>
      <c r="P1237" s="168" t="s">
        <v>18</v>
      </c>
      <c r="Q1237" s="139" t="s">
        <v>18</v>
      </c>
      <c r="R1237" s="170" t="s">
        <v>18</v>
      </c>
      <c r="S1237" s="139" t="s">
        <v>18</v>
      </c>
    </row>
    <row r="1238" spans="1:16232" s="1" customFormat="1">
      <c r="A1238" s="4" t="s">
        <v>44</v>
      </c>
      <c r="B1238" s="2" t="s">
        <v>2278</v>
      </c>
      <c r="C1238" s="3" t="s">
        <v>2509</v>
      </c>
      <c r="D1238" s="3" t="s">
        <v>2510</v>
      </c>
      <c r="E1238" s="165">
        <v>58</v>
      </c>
      <c r="F1238" s="166">
        <v>0.05</v>
      </c>
      <c r="G1238" s="165">
        <v>55.099999999999994</v>
      </c>
      <c r="H1238" s="139">
        <v>0</v>
      </c>
      <c r="I1238" s="139">
        <v>0</v>
      </c>
      <c r="J1238" s="139">
        <v>0</v>
      </c>
      <c r="K1238" s="139">
        <v>0</v>
      </c>
      <c r="L1238" s="139">
        <v>0</v>
      </c>
      <c r="M1238" s="139" t="s">
        <v>18</v>
      </c>
      <c r="N1238" s="168" t="s">
        <v>18</v>
      </c>
      <c r="O1238" s="170" t="s">
        <v>18</v>
      </c>
      <c r="P1238" s="168" t="s">
        <v>18</v>
      </c>
      <c r="Q1238" s="139" t="s">
        <v>18</v>
      </c>
      <c r="R1238" s="170" t="s">
        <v>18</v>
      </c>
      <c r="S1238" s="139" t="s">
        <v>18</v>
      </c>
    </row>
    <row r="1239" spans="1:16232" s="1" customFormat="1">
      <c r="A1239" s="4" t="s">
        <v>44</v>
      </c>
      <c r="B1239" s="2" t="s">
        <v>2278</v>
      </c>
      <c r="C1239" s="3" t="s">
        <v>2511</v>
      </c>
      <c r="D1239" s="3" t="s">
        <v>2512</v>
      </c>
      <c r="E1239" s="165">
        <v>69</v>
      </c>
      <c r="F1239" s="166">
        <v>0.05</v>
      </c>
      <c r="G1239" s="165">
        <v>65.55</v>
      </c>
      <c r="H1239" s="139">
        <v>0</v>
      </c>
      <c r="I1239" s="139">
        <v>0</v>
      </c>
      <c r="J1239" s="139">
        <v>0</v>
      </c>
      <c r="K1239" s="139">
        <v>0</v>
      </c>
      <c r="L1239" s="139">
        <v>0</v>
      </c>
      <c r="M1239" s="139" t="s">
        <v>18</v>
      </c>
      <c r="N1239" s="168" t="s">
        <v>18</v>
      </c>
      <c r="O1239" s="170" t="s">
        <v>18</v>
      </c>
      <c r="P1239" s="168" t="s">
        <v>18</v>
      </c>
      <c r="Q1239" s="139" t="s">
        <v>18</v>
      </c>
      <c r="R1239" s="170" t="s">
        <v>18</v>
      </c>
      <c r="S1239" s="139" t="s">
        <v>18</v>
      </c>
    </row>
    <row r="1240" spans="1:16232" s="1" customFormat="1">
      <c r="A1240" s="4" t="s">
        <v>44</v>
      </c>
      <c r="B1240" s="2" t="s">
        <v>2278</v>
      </c>
      <c r="C1240" s="3" t="s">
        <v>2513</v>
      </c>
      <c r="D1240" s="3" t="s">
        <v>2514</v>
      </c>
      <c r="E1240" s="165">
        <v>49</v>
      </c>
      <c r="F1240" s="166">
        <v>0.05</v>
      </c>
      <c r="G1240" s="165">
        <v>46.55</v>
      </c>
      <c r="H1240" s="139">
        <v>0</v>
      </c>
      <c r="I1240" s="139">
        <v>0</v>
      </c>
      <c r="J1240" s="139">
        <v>0</v>
      </c>
      <c r="K1240" s="139">
        <v>0</v>
      </c>
      <c r="L1240" s="139">
        <v>0</v>
      </c>
      <c r="M1240" s="139" t="s">
        <v>18</v>
      </c>
      <c r="N1240" s="168" t="s">
        <v>18</v>
      </c>
      <c r="O1240" s="170" t="s">
        <v>18</v>
      </c>
      <c r="P1240" s="168" t="s">
        <v>18</v>
      </c>
      <c r="Q1240" s="139" t="s">
        <v>18</v>
      </c>
      <c r="R1240" s="170" t="s">
        <v>18</v>
      </c>
      <c r="S1240" s="139" t="s">
        <v>18</v>
      </c>
    </row>
    <row r="1241" spans="1:16232" s="1" customFormat="1">
      <c r="A1241" s="4" t="s">
        <v>44</v>
      </c>
      <c r="B1241" s="2" t="s">
        <v>2278</v>
      </c>
      <c r="C1241" s="3" t="s">
        <v>2515</v>
      </c>
      <c r="D1241" s="3" t="s">
        <v>2516</v>
      </c>
      <c r="E1241" s="165">
        <v>120</v>
      </c>
      <c r="F1241" s="166">
        <v>0.05</v>
      </c>
      <c r="G1241" s="165">
        <v>114</v>
      </c>
      <c r="H1241" s="139">
        <v>0</v>
      </c>
      <c r="I1241" s="139">
        <v>0</v>
      </c>
      <c r="J1241" s="139">
        <v>0</v>
      </c>
      <c r="K1241" s="139">
        <v>0</v>
      </c>
      <c r="L1241" s="139">
        <v>0</v>
      </c>
      <c r="M1241" s="139" t="s">
        <v>18</v>
      </c>
      <c r="N1241" s="168" t="s">
        <v>18</v>
      </c>
      <c r="O1241" s="170" t="s">
        <v>18</v>
      </c>
      <c r="P1241" s="168" t="s">
        <v>18</v>
      </c>
      <c r="Q1241" s="139" t="s">
        <v>18</v>
      </c>
      <c r="R1241" s="170" t="s">
        <v>18</v>
      </c>
      <c r="S1241" s="139" t="s">
        <v>18</v>
      </c>
    </row>
    <row r="1242" spans="1:16232" s="1" customFormat="1">
      <c r="A1242" s="4" t="s">
        <v>44</v>
      </c>
      <c r="B1242" s="2" t="s">
        <v>2278</v>
      </c>
      <c r="C1242" s="3" t="s">
        <v>2517</v>
      </c>
      <c r="D1242" s="3" t="s">
        <v>2518</v>
      </c>
      <c r="E1242" s="165">
        <v>89</v>
      </c>
      <c r="F1242" s="166">
        <v>0.05</v>
      </c>
      <c r="G1242" s="165">
        <v>84.55</v>
      </c>
      <c r="H1242" s="139">
        <v>0</v>
      </c>
      <c r="I1242" s="139">
        <v>0</v>
      </c>
      <c r="J1242" s="139">
        <v>0</v>
      </c>
      <c r="K1242" s="139">
        <v>0</v>
      </c>
      <c r="L1242" s="139">
        <v>0</v>
      </c>
      <c r="M1242" s="139" t="s">
        <v>18</v>
      </c>
      <c r="N1242" s="168" t="s">
        <v>18</v>
      </c>
      <c r="O1242" s="170" t="s">
        <v>18</v>
      </c>
      <c r="P1242" s="168" t="s">
        <v>18</v>
      </c>
      <c r="Q1242" s="139" t="s">
        <v>18</v>
      </c>
      <c r="R1242" s="170" t="s">
        <v>18</v>
      </c>
      <c r="S1242" s="139" t="s">
        <v>18</v>
      </c>
    </row>
    <row r="1243" spans="1:16232" s="1" customFormat="1">
      <c r="A1243" s="4" t="s">
        <v>44</v>
      </c>
      <c r="B1243" s="2" t="s">
        <v>2278</v>
      </c>
      <c r="C1243" s="3" t="s">
        <v>2519</v>
      </c>
      <c r="D1243" s="3" t="s">
        <v>2520</v>
      </c>
      <c r="E1243" s="165">
        <v>107</v>
      </c>
      <c r="F1243" s="166">
        <v>0.05</v>
      </c>
      <c r="G1243" s="165">
        <v>101.64999999999999</v>
      </c>
      <c r="H1243" s="139">
        <v>0</v>
      </c>
      <c r="I1243" s="139">
        <v>0</v>
      </c>
      <c r="J1243" s="139">
        <v>0</v>
      </c>
      <c r="K1243" s="139">
        <v>0</v>
      </c>
      <c r="L1243" s="139">
        <v>0</v>
      </c>
      <c r="M1243" s="139" t="s">
        <v>18</v>
      </c>
      <c r="N1243" s="168" t="s">
        <v>18</v>
      </c>
      <c r="O1243" s="170" t="s">
        <v>18</v>
      </c>
      <c r="P1243" s="168" t="s">
        <v>18</v>
      </c>
      <c r="Q1243" s="139" t="s">
        <v>18</v>
      </c>
      <c r="R1243" s="170" t="s">
        <v>18</v>
      </c>
      <c r="S1243" s="139" t="s">
        <v>18</v>
      </c>
    </row>
    <row r="1244" spans="1:16232" s="1" customFormat="1">
      <c r="A1244" s="4" t="s">
        <v>44</v>
      </c>
      <c r="B1244" s="2" t="s">
        <v>2278</v>
      </c>
      <c r="C1244" s="3" t="s">
        <v>2521</v>
      </c>
      <c r="D1244" s="3" t="s">
        <v>2522</v>
      </c>
      <c r="E1244" s="165">
        <v>79</v>
      </c>
      <c r="F1244" s="166">
        <v>0.05</v>
      </c>
      <c r="G1244" s="165">
        <v>75.05</v>
      </c>
      <c r="H1244" s="139">
        <v>0</v>
      </c>
      <c r="I1244" s="139">
        <v>0</v>
      </c>
      <c r="J1244" s="139">
        <v>0</v>
      </c>
      <c r="K1244" s="139">
        <v>0</v>
      </c>
      <c r="L1244" s="139">
        <v>0</v>
      </c>
      <c r="M1244" s="139" t="s">
        <v>18</v>
      </c>
      <c r="N1244" s="168" t="s">
        <v>18</v>
      </c>
      <c r="O1244" s="170" t="s">
        <v>18</v>
      </c>
      <c r="P1244" s="168" t="s">
        <v>18</v>
      </c>
      <c r="Q1244" s="139" t="s">
        <v>18</v>
      </c>
      <c r="R1244" s="170" t="s">
        <v>18</v>
      </c>
      <c r="S1244" s="139" t="s">
        <v>18</v>
      </c>
    </row>
    <row r="1245" spans="1:16232" s="1" customFormat="1">
      <c r="A1245" s="4" t="s">
        <v>44</v>
      </c>
      <c r="B1245" s="2" t="s">
        <v>2278</v>
      </c>
      <c r="C1245" s="3" t="s">
        <v>2523</v>
      </c>
      <c r="D1245" s="3" t="s">
        <v>2524</v>
      </c>
      <c r="E1245" s="165">
        <v>64</v>
      </c>
      <c r="F1245" s="166">
        <v>0.05</v>
      </c>
      <c r="G1245" s="165">
        <v>60.8</v>
      </c>
      <c r="H1245" s="139">
        <v>0</v>
      </c>
      <c r="I1245" s="139">
        <v>0</v>
      </c>
      <c r="J1245" s="139">
        <v>0</v>
      </c>
      <c r="K1245" s="139">
        <v>0</v>
      </c>
      <c r="L1245" s="139">
        <v>0</v>
      </c>
      <c r="M1245" s="139" t="s">
        <v>18</v>
      </c>
      <c r="N1245" s="168" t="s">
        <v>18</v>
      </c>
      <c r="O1245" s="170" t="s">
        <v>18</v>
      </c>
      <c r="P1245" s="168" t="s">
        <v>18</v>
      </c>
      <c r="Q1245" s="139" t="s">
        <v>18</v>
      </c>
      <c r="R1245" s="170" t="s">
        <v>18</v>
      </c>
      <c r="S1245" s="139" t="s">
        <v>18</v>
      </c>
    </row>
    <row r="1246" spans="1:16232" s="1" customFormat="1">
      <c r="A1246" s="4" t="s">
        <v>44</v>
      </c>
      <c r="B1246" s="2" t="s">
        <v>2278</v>
      </c>
      <c r="C1246" s="3" t="s">
        <v>2525</v>
      </c>
      <c r="D1246" s="3" t="s">
        <v>2526</v>
      </c>
      <c r="E1246" s="165">
        <v>45</v>
      </c>
      <c r="F1246" s="166">
        <v>0.05</v>
      </c>
      <c r="G1246" s="165">
        <v>42.75</v>
      </c>
      <c r="H1246" s="139">
        <v>0</v>
      </c>
      <c r="I1246" s="139">
        <v>0</v>
      </c>
      <c r="J1246" s="139">
        <v>0</v>
      </c>
      <c r="K1246" s="139">
        <v>0</v>
      </c>
      <c r="L1246" s="139">
        <v>0</v>
      </c>
      <c r="M1246" s="139" t="s">
        <v>18</v>
      </c>
      <c r="N1246" s="168" t="s">
        <v>18</v>
      </c>
      <c r="O1246" s="170" t="s">
        <v>18</v>
      </c>
      <c r="P1246" s="168" t="s">
        <v>18</v>
      </c>
      <c r="Q1246" s="139" t="s">
        <v>18</v>
      </c>
      <c r="R1246" s="170" t="s">
        <v>18</v>
      </c>
      <c r="S1246" s="139" t="s">
        <v>18</v>
      </c>
    </row>
    <row r="1247" spans="1:16232" s="1" customFormat="1">
      <c r="A1247" s="4" t="s">
        <v>44</v>
      </c>
      <c r="B1247" s="2" t="s">
        <v>2278</v>
      </c>
      <c r="C1247" s="3" t="s">
        <v>2527</v>
      </c>
      <c r="D1247" s="3" t="s">
        <v>2528</v>
      </c>
      <c r="E1247" s="165">
        <v>96</v>
      </c>
      <c r="F1247" s="166">
        <v>0.05</v>
      </c>
      <c r="G1247" s="165">
        <v>91.199999999999989</v>
      </c>
      <c r="H1247" s="139">
        <v>0</v>
      </c>
      <c r="I1247" s="139">
        <v>0</v>
      </c>
      <c r="J1247" s="139">
        <v>0</v>
      </c>
      <c r="K1247" s="139">
        <v>0</v>
      </c>
      <c r="L1247" s="139">
        <v>0</v>
      </c>
      <c r="M1247" s="139" t="s">
        <v>18</v>
      </c>
      <c r="N1247" s="168" t="s">
        <v>18</v>
      </c>
      <c r="O1247" s="170" t="s">
        <v>18</v>
      </c>
      <c r="P1247" s="168" t="s">
        <v>18</v>
      </c>
      <c r="Q1247" s="139" t="s">
        <v>18</v>
      </c>
      <c r="R1247" s="170" t="s">
        <v>18</v>
      </c>
      <c r="S1247" s="139" t="s">
        <v>18</v>
      </c>
    </row>
    <row r="1248" spans="1:16232" s="1" customFormat="1">
      <c r="A1248" s="4" t="s">
        <v>44</v>
      </c>
      <c r="B1248" s="2" t="s">
        <v>2278</v>
      </c>
      <c r="C1248" s="3" t="s">
        <v>2529</v>
      </c>
      <c r="D1248" s="3" t="s">
        <v>2530</v>
      </c>
      <c r="E1248" s="165">
        <v>67</v>
      </c>
      <c r="F1248" s="166">
        <v>0.05</v>
      </c>
      <c r="G1248" s="165">
        <v>63.65</v>
      </c>
      <c r="H1248" s="139">
        <v>0</v>
      </c>
      <c r="I1248" s="139">
        <v>0</v>
      </c>
      <c r="J1248" s="139">
        <v>0</v>
      </c>
      <c r="K1248" s="139">
        <v>0</v>
      </c>
      <c r="L1248" s="139">
        <v>0</v>
      </c>
      <c r="M1248" s="139" t="s">
        <v>18</v>
      </c>
      <c r="N1248" s="168" t="s">
        <v>18</v>
      </c>
      <c r="O1248" s="170" t="s">
        <v>18</v>
      </c>
      <c r="P1248" s="168" t="s">
        <v>18</v>
      </c>
      <c r="Q1248" s="139" t="s">
        <v>18</v>
      </c>
      <c r="R1248" s="170" t="s">
        <v>18</v>
      </c>
      <c r="S1248" s="139" t="s">
        <v>18</v>
      </c>
    </row>
    <row r="1249" spans="1:19" s="1" customFormat="1">
      <c r="A1249" s="4" t="s">
        <v>44</v>
      </c>
      <c r="B1249" s="2" t="s">
        <v>2278</v>
      </c>
      <c r="C1249" s="3" t="s">
        <v>2531</v>
      </c>
      <c r="D1249" s="3" t="s">
        <v>2532</v>
      </c>
      <c r="E1249" s="165">
        <v>4.46</v>
      </c>
      <c r="F1249" s="166">
        <v>0.05</v>
      </c>
      <c r="G1249" s="165">
        <v>4.2370000000000001</v>
      </c>
      <c r="H1249" s="139">
        <v>0</v>
      </c>
      <c r="I1249" s="139">
        <v>0</v>
      </c>
      <c r="J1249" s="139">
        <v>0</v>
      </c>
      <c r="K1249" s="139">
        <v>0</v>
      </c>
      <c r="L1249" s="139">
        <v>0</v>
      </c>
      <c r="M1249" s="139" t="s">
        <v>18</v>
      </c>
      <c r="N1249" s="168" t="s">
        <v>18</v>
      </c>
      <c r="O1249" s="170" t="s">
        <v>18</v>
      </c>
      <c r="P1249" s="168" t="s">
        <v>18</v>
      </c>
      <c r="Q1249" s="139" t="s">
        <v>18</v>
      </c>
      <c r="R1249" s="170" t="s">
        <v>18</v>
      </c>
      <c r="S1249" s="139" t="s">
        <v>18</v>
      </c>
    </row>
    <row r="1250" spans="1:19" s="1" customFormat="1">
      <c r="A1250" s="4" t="s">
        <v>44</v>
      </c>
      <c r="B1250" s="2" t="s">
        <v>2278</v>
      </c>
      <c r="C1250" s="3" t="s">
        <v>2533</v>
      </c>
      <c r="D1250" s="3" t="s">
        <v>2534</v>
      </c>
      <c r="E1250" s="165">
        <v>1.79</v>
      </c>
      <c r="F1250" s="166">
        <v>0.05</v>
      </c>
      <c r="G1250" s="165">
        <v>1.7004999999999999</v>
      </c>
      <c r="H1250" s="139">
        <v>0</v>
      </c>
      <c r="I1250" s="139">
        <v>0</v>
      </c>
      <c r="J1250" s="139">
        <v>0</v>
      </c>
      <c r="K1250" s="139">
        <v>0</v>
      </c>
      <c r="L1250" s="139">
        <v>0</v>
      </c>
      <c r="M1250" s="139" t="s">
        <v>18</v>
      </c>
      <c r="N1250" s="168" t="s">
        <v>18</v>
      </c>
      <c r="O1250" s="170" t="s">
        <v>18</v>
      </c>
      <c r="P1250" s="168" t="s">
        <v>18</v>
      </c>
      <c r="Q1250" s="139" t="s">
        <v>18</v>
      </c>
      <c r="R1250" s="170" t="s">
        <v>18</v>
      </c>
      <c r="S1250" s="139" t="s">
        <v>18</v>
      </c>
    </row>
    <row r="1251" spans="1:19" s="1" customFormat="1">
      <c r="A1251" s="4" t="s">
        <v>44</v>
      </c>
      <c r="B1251" s="2" t="s">
        <v>2278</v>
      </c>
      <c r="C1251" s="3" t="s">
        <v>2535</v>
      </c>
      <c r="D1251" s="3" t="s">
        <v>2536</v>
      </c>
      <c r="E1251" s="165">
        <v>2.99</v>
      </c>
      <c r="F1251" s="166">
        <v>0.05</v>
      </c>
      <c r="G1251" s="165">
        <v>2.8405</v>
      </c>
      <c r="H1251" s="139">
        <v>0</v>
      </c>
      <c r="I1251" s="139">
        <v>0</v>
      </c>
      <c r="J1251" s="139">
        <v>0</v>
      </c>
      <c r="K1251" s="139">
        <v>0</v>
      </c>
      <c r="L1251" s="139">
        <v>0</v>
      </c>
      <c r="M1251" s="139" t="s">
        <v>18</v>
      </c>
      <c r="N1251" s="168" t="s">
        <v>18</v>
      </c>
      <c r="O1251" s="170" t="s">
        <v>18</v>
      </c>
      <c r="P1251" s="168" t="s">
        <v>18</v>
      </c>
      <c r="Q1251" s="139" t="s">
        <v>18</v>
      </c>
      <c r="R1251" s="170" t="s">
        <v>18</v>
      </c>
      <c r="S1251" s="139" t="s">
        <v>18</v>
      </c>
    </row>
    <row r="1252" spans="1:19" s="1" customFormat="1">
      <c r="A1252" s="4" t="s">
        <v>44</v>
      </c>
      <c r="B1252" s="2" t="s">
        <v>2278</v>
      </c>
      <c r="C1252" s="3" t="s">
        <v>2537</v>
      </c>
      <c r="D1252" s="3" t="s">
        <v>2538</v>
      </c>
      <c r="E1252" s="165">
        <v>3.83</v>
      </c>
      <c r="F1252" s="166">
        <v>0.05</v>
      </c>
      <c r="G1252" s="165">
        <v>3.6385000000000001</v>
      </c>
      <c r="H1252" s="139">
        <v>0</v>
      </c>
      <c r="I1252" s="139">
        <v>0</v>
      </c>
      <c r="J1252" s="139">
        <v>0</v>
      </c>
      <c r="K1252" s="139">
        <v>0</v>
      </c>
      <c r="L1252" s="139">
        <v>0</v>
      </c>
      <c r="M1252" s="139" t="s">
        <v>18</v>
      </c>
      <c r="N1252" s="168" t="s">
        <v>18</v>
      </c>
      <c r="O1252" s="170" t="s">
        <v>18</v>
      </c>
      <c r="P1252" s="168" t="s">
        <v>18</v>
      </c>
      <c r="Q1252" s="139" t="s">
        <v>18</v>
      </c>
      <c r="R1252" s="170" t="s">
        <v>18</v>
      </c>
      <c r="S1252" s="139" t="s">
        <v>18</v>
      </c>
    </row>
    <row r="1253" spans="1:19" s="1" customFormat="1">
      <c r="A1253" s="4" t="s">
        <v>44</v>
      </c>
      <c r="B1253" s="2" t="s">
        <v>2278</v>
      </c>
      <c r="C1253" s="3" t="s">
        <v>2539</v>
      </c>
      <c r="D1253" s="3" t="s">
        <v>2540</v>
      </c>
      <c r="E1253" s="165">
        <v>2.57</v>
      </c>
      <c r="F1253" s="166">
        <v>0.05</v>
      </c>
      <c r="G1253" s="165">
        <v>2.4414999999999996</v>
      </c>
      <c r="H1253" s="139">
        <v>0</v>
      </c>
      <c r="I1253" s="139">
        <v>0</v>
      </c>
      <c r="J1253" s="139">
        <v>0</v>
      </c>
      <c r="K1253" s="139">
        <v>0</v>
      </c>
      <c r="L1253" s="139">
        <v>0</v>
      </c>
      <c r="M1253" s="139" t="s">
        <v>18</v>
      </c>
      <c r="N1253" s="168" t="s">
        <v>18</v>
      </c>
      <c r="O1253" s="170" t="s">
        <v>18</v>
      </c>
      <c r="P1253" s="168" t="s">
        <v>18</v>
      </c>
      <c r="Q1253" s="139" t="s">
        <v>18</v>
      </c>
      <c r="R1253" s="170" t="s">
        <v>18</v>
      </c>
      <c r="S1253" s="139" t="s">
        <v>18</v>
      </c>
    </row>
    <row r="1254" spans="1:19" s="1" customFormat="1">
      <c r="A1254" s="4" t="s">
        <v>44</v>
      </c>
      <c r="B1254" s="2" t="s">
        <v>2278</v>
      </c>
      <c r="C1254" s="3" t="s">
        <v>2541</v>
      </c>
      <c r="D1254" s="3" t="s">
        <v>2542</v>
      </c>
      <c r="E1254" s="165">
        <v>3.41</v>
      </c>
      <c r="F1254" s="166">
        <v>0.05</v>
      </c>
      <c r="G1254" s="165">
        <v>3.2395</v>
      </c>
      <c r="H1254" s="139">
        <v>0</v>
      </c>
      <c r="I1254" s="139">
        <v>0</v>
      </c>
      <c r="J1254" s="139">
        <v>0</v>
      </c>
      <c r="K1254" s="139">
        <v>0</v>
      </c>
      <c r="L1254" s="139">
        <v>0</v>
      </c>
      <c r="M1254" s="139" t="s">
        <v>18</v>
      </c>
      <c r="N1254" s="168" t="s">
        <v>18</v>
      </c>
      <c r="O1254" s="170" t="s">
        <v>18</v>
      </c>
      <c r="P1254" s="168" t="s">
        <v>18</v>
      </c>
      <c r="Q1254" s="139" t="s">
        <v>18</v>
      </c>
      <c r="R1254" s="170" t="s">
        <v>18</v>
      </c>
      <c r="S1254" s="139" t="s">
        <v>18</v>
      </c>
    </row>
    <row r="1255" spans="1:19" s="1" customFormat="1">
      <c r="A1255" s="4" t="s">
        <v>44</v>
      </c>
      <c r="B1255" s="2" t="s">
        <v>2278</v>
      </c>
      <c r="C1255" s="3" t="s">
        <v>2543</v>
      </c>
      <c r="D1255" s="3" t="s">
        <v>2544</v>
      </c>
      <c r="E1255" s="165">
        <v>5.88</v>
      </c>
      <c r="F1255" s="166">
        <v>0.05</v>
      </c>
      <c r="G1255" s="165">
        <v>5.5859999999999994</v>
      </c>
      <c r="H1255" s="139">
        <v>0</v>
      </c>
      <c r="I1255" s="139">
        <v>0</v>
      </c>
      <c r="J1255" s="139">
        <v>0</v>
      </c>
      <c r="K1255" s="139">
        <v>0</v>
      </c>
      <c r="L1255" s="139">
        <v>0</v>
      </c>
      <c r="M1255" s="139" t="s">
        <v>18</v>
      </c>
      <c r="N1255" s="168" t="s">
        <v>18</v>
      </c>
      <c r="O1255" s="170" t="s">
        <v>18</v>
      </c>
      <c r="P1255" s="168" t="s">
        <v>18</v>
      </c>
      <c r="Q1255" s="139" t="s">
        <v>18</v>
      </c>
      <c r="R1255" s="170" t="s">
        <v>18</v>
      </c>
      <c r="S1255" s="139" t="s">
        <v>18</v>
      </c>
    </row>
    <row r="1256" spans="1:19" s="1" customFormat="1">
      <c r="A1256" s="4" t="s">
        <v>44</v>
      </c>
      <c r="B1256" s="2" t="s">
        <v>2278</v>
      </c>
      <c r="C1256" s="3" t="s">
        <v>2545</v>
      </c>
      <c r="D1256" s="3" t="s">
        <v>2546</v>
      </c>
      <c r="E1256" s="165">
        <v>1.42</v>
      </c>
      <c r="F1256" s="166">
        <v>0.05</v>
      </c>
      <c r="G1256" s="165">
        <v>1.349</v>
      </c>
      <c r="H1256" s="139">
        <v>0</v>
      </c>
      <c r="I1256" s="139">
        <v>0</v>
      </c>
      <c r="J1256" s="139">
        <v>0</v>
      </c>
      <c r="K1256" s="139">
        <v>0</v>
      </c>
      <c r="L1256" s="139">
        <v>0</v>
      </c>
      <c r="M1256" s="139" t="s">
        <v>18</v>
      </c>
      <c r="N1256" s="168" t="s">
        <v>18</v>
      </c>
      <c r="O1256" s="170" t="s">
        <v>18</v>
      </c>
      <c r="P1256" s="168" t="s">
        <v>18</v>
      </c>
      <c r="Q1256" s="139" t="s">
        <v>18</v>
      </c>
      <c r="R1256" s="170" t="s">
        <v>18</v>
      </c>
      <c r="S1256" s="139" t="s">
        <v>18</v>
      </c>
    </row>
    <row r="1257" spans="1:19" s="1" customFormat="1">
      <c r="A1257" s="4" t="s">
        <v>44</v>
      </c>
      <c r="B1257" s="2" t="s">
        <v>2278</v>
      </c>
      <c r="C1257" s="3" t="s">
        <v>2547</v>
      </c>
      <c r="D1257" s="3" t="s">
        <v>2546</v>
      </c>
      <c r="E1257" s="165">
        <v>1.18</v>
      </c>
      <c r="F1257" s="166">
        <v>0.05</v>
      </c>
      <c r="G1257" s="165">
        <v>1.121</v>
      </c>
      <c r="H1257" s="139">
        <v>0</v>
      </c>
      <c r="I1257" s="139">
        <v>0</v>
      </c>
      <c r="J1257" s="139">
        <v>0</v>
      </c>
      <c r="K1257" s="139">
        <v>0</v>
      </c>
      <c r="L1257" s="139">
        <v>0</v>
      </c>
      <c r="M1257" s="139" t="s">
        <v>18</v>
      </c>
      <c r="N1257" s="168" t="s">
        <v>18</v>
      </c>
      <c r="O1257" s="170" t="s">
        <v>18</v>
      </c>
      <c r="P1257" s="168" t="s">
        <v>18</v>
      </c>
      <c r="Q1257" s="139" t="s">
        <v>18</v>
      </c>
      <c r="R1257" s="170" t="s">
        <v>18</v>
      </c>
      <c r="S1257" s="139" t="s">
        <v>18</v>
      </c>
    </row>
    <row r="1258" spans="1:19" s="1" customFormat="1">
      <c r="A1258" s="4" t="s">
        <v>44</v>
      </c>
      <c r="B1258" s="2" t="s">
        <v>2278</v>
      </c>
      <c r="C1258" s="3" t="s">
        <v>2548</v>
      </c>
      <c r="D1258" s="3" t="s">
        <v>2549</v>
      </c>
      <c r="E1258" s="165">
        <v>2.2599999999999998</v>
      </c>
      <c r="F1258" s="166">
        <v>0.05</v>
      </c>
      <c r="G1258" s="165">
        <v>2.1469999999999998</v>
      </c>
      <c r="H1258" s="139">
        <v>0</v>
      </c>
      <c r="I1258" s="139">
        <v>0</v>
      </c>
      <c r="J1258" s="139">
        <v>0</v>
      </c>
      <c r="K1258" s="139">
        <v>0</v>
      </c>
      <c r="L1258" s="139">
        <v>0</v>
      </c>
      <c r="M1258" s="139" t="s">
        <v>18</v>
      </c>
      <c r="N1258" s="168" t="s">
        <v>18</v>
      </c>
      <c r="O1258" s="170" t="s">
        <v>18</v>
      </c>
      <c r="P1258" s="168" t="s">
        <v>18</v>
      </c>
      <c r="Q1258" s="139" t="s">
        <v>18</v>
      </c>
      <c r="R1258" s="170" t="s">
        <v>18</v>
      </c>
      <c r="S1258" s="139" t="s">
        <v>18</v>
      </c>
    </row>
    <row r="1259" spans="1:19" s="1" customFormat="1">
      <c r="A1259" s="4" t="s">
        <v>44</v>
      </c>
      <c r="B1259" s="2" t="s">
        <v>2036</v>
      </c>
      <c r="C1259" s="3" t="s">
        <v>2550</v>
      </c>
      <c r="D1259" s="3" t="s">
        <v>2551</v>
      </c>
      <c r="E1259" s="165">
        <v>625</v>
      </c>
      <c r="F1259" s="166">
        <v>0.05</v>
      </c>
      <c r="G1259" s="165">
        <v>593.75</v>
      </c>
      <c r="H1259" s="139">
        <v>0</v>
      </c>
      <c r="I1259" s="139">
        <v>0</v>
      </c>
      <c r="J1259" s="139">
        <v>0</v>
      </c>
      <c r="K1259" s="139">
        <v>0</v>
      </c>
      <c r="L1259" s="139">
        <v>0</v>
      </c>
      <c r="M1259" s="139" t="s">
        <v>18</v>
      </c>
      <c r="N1259" s="168" t="s">
        <v>18</v>
      </c>
      <c r="O1259" s="170" t="s">
        <v>18</v>
      </c>
      <c r="P1259" s="168" t="s">
        <v>18</v>
      </c>
      <c r="Q1259" s="139" t="s">
        <v>18</v>
      </c>
      <c r="R1259" s="170" t="s">
        <v>18</v>
      </c>
      <c r="S1259" s="139" t="s">
        <v>18</v>
      </c>
    </row>
    <row r="1260" spans="1:19" s="1" customFormat="1">
      <c r="A1260" s="4" t="s">
        <v>44</v>
      </c>
      <c r="B1260" s="2" t="s">
        <v>2036</v>
      </c>
      <c r="C1260" s="3" t="s">
        <v>2552</v>
      </c>
      <c r="D1260" s="3" t="s">
        <v>2553</v>
      </c>
      <c r="E1260" s="165">
        <v>625</v>
      </c>
      <c r="F1260" s="166">
        <v>0.05</v>
      </c>
      <c r="G1260" s="165">
        <v>593.75</v>
      </c>
      <c r="H1260" s="139">
        <v>0</v>
      </c>
      <c r="I1260" s="139">
        <v>0</v>
      </c>
      <c r="J1260" s="139">
        <v>0</v>
      </c>
      <c r="K1260" s="139">
        <v>0</v>
      </c>
      <c r="L1260" s="139">
        <v>0</v>
      </c>
      <c r="M1260" s="139" t="s">
        <v>18</v>
      </c>
      <c r="N1260" s="168" t="s">
        <v>18</v>
      </c>
      <c r="O1260" s="170" t="s">
        <v>18</v>
      </c>
      <c r="P1260" s="168" t="s">
        <v>18</v>
      </c>
      <c r="Q1260" s="139" t="s">
        <v>18</v>
      </c>
      <c r="R1260" s="170" t="s">
        <v>18</v>
      </c>
      <c r="S1260" s="139" t="s">
        <v>18</v>
      </c>
    </row>
    <row r="1261" spans="1:19" s="1" customFormat="1">
      <c r="A1261" s="4" t="s">
        <v>44</v>
      </c>
      <c r="B1261" s="2" t="s">
        <v>2278</v>
      </c>
      <c r="C1261" s="3" t="s">
        <v>2554</v>
      </c>
      <c r="D1261" s="3" t="s">
        <v>2555</v>
      </c>
      <c r="E1261" s="165">
        <v>950</v>
      </c>
      <c r="F1261" s="166">
        <v>0.05</v>
      </c>
      <c r="G1261" s="165">
        <v>902.5</v>
      </c>
      <c r="H1261" s="139">
        <v>0</v>
      </c>
      <c r="I1261" s="139">
        <v>0</v>
      </c>
      <c r="J1261" s="139">
        <v>0</v>
      </c>
      <c r="K1261" s="139">
        <v>0</v>
      </c>
      <c r="L1261" s="139">
        <v>0</v>
      </c>
      <c r="M1261" s="139" t="s">
        <v>18</v>
      </c>
      <c r="N1261" s="168" t="s">
        <v>18</v>
      </c>
      <c r="O1261" s="170" t="s">
        <v>18</v>
      </c>
      <c r="P1261" s="168" t="s">
        <v>18</v>
      </c>
      <c r="Q1261" s="139" t="s">
        <v>18</v>
      </c>
      <c r="R1261" s="170" t="s">
        <v>18</v>
      </c>
      <c r="S1261" s="139" t="s">
        <v>18</v>
      </c>
    </row>
    <row r="1262" spans="1:19" s="1" customFormat="1">
      <c r="A1262" s="4" t="s">
        <v>44</v>
      </c>
      <c r="B1262" s="2" t="s">
        <v>2278</v>
      </c>
      <c r="C1262" s="3" t="s">
        <v>2556</v>
      </c>
      <c r="D1262" s="3" t="s">
        <v>2557</v>
      </c>
      <c r="E1262" s="165">
        <v>940</v>
      </c>
      <c r="F1262" s="166">
        <v>0.05</v>
      </c>
      <c r="G1262" s="165">
        <v>893</v>
      </c>
      <c r="H1262" s="139">
        <v>0</v>
      </c>
      <c r="I1262" s="139">
        <v>0</v>
      </c>
      <c r="J1262" s="139">
        <v>0</v>
      </c>
      <c r="K1262" s="139">
        <v>0</v>
      </c>
      <c r="L1262" s="139">
        <v>0</v>
      </c>
      <c r="M1262" s="139" t="s">
        <v>18</v>
      </c>
      <c r="N1262" s="168" t="s">
        <v>18</v>
      </c>
      <c r="O1262" s="170" t="s">
        <v>18</v>
      </c>
      <c r="P1262" s="168" t="s">
        <v>18</v>
      </c>
      <c r="Q1262" s="139" t="s">
        <v>18</v>
      </c>
      <c r="R1262" s="170" t="s">
        <v>18</v>
      </c>
      <c r="S1262" s="139" t="s">
        <v>18</v>
      </c>
    </row>
    <row r="1263" spans="1:19" s="1" customFormat="1">
      <c r="A1263" s="4" t="s">
        <v>44</v>
      </c>
      <c r="B1263" s="2" t="s">
        <v>2278</v>
      </c>
      <c r="C1263" s="3" t="s">
        <v>2558</v>
      </c>
      <c r="D1263" s="3" t="s">
        <v>2559</v>
      </c>
      <c r="E1263" s="165">
        <v>1255</v>
      </c>
      <c r="F1263" s="166">
        <v>0.05</v>
      </c>
      <c r="G1263" s="165">
        <v>1192.25</v>
      </c>
      <c r="H1263" s="139">
        <v>0</v>
      </c>
      <c r="I1263" s="139">
        <v>0</v>
      </c>
      <c r="J1263" s="139">
        <v>0</v>
      </c>
      <c r="K1263" s="139">
        <v>0</v>
      </c>
      <c r="L1263" s="139">
        <v>0</v>
      </c>
      <c r="M1263" s="139" t="s">
        <v>18</v>
      </c>
      <c r="N1263" s="168" t="s">
        <v>18</v>
      </c>
      <c r="O1263" s="170" t="s">
        <v>18</v>
      </c>
      <c r="P1263" s="168" t="s">
        <v>18</v>
      </c>
      <c r="Q1263" s="139" t="s">
        <v>18</v>
      </c>
      <c r="R1263" s="170" t="s">
        <v>18</v>
      </c>
      <c r="S1263" s="139" t="s">
        <v>18</v>
      </c>
    </row>
    <row r="1264" spans="1:19" s="1" customFormat="1">
      <c r="A1264" s="4" t="s">
        <v>44</v>
      </c>
      <c r="B1264" s="2" t="s">
        <v>2278</v>
      </c>
      <c r="C1264" s="3" t="s">
        <v>2560</v>
      </c>
      <c r="D1264" s="3" t="s">
        <v>2561</v>
      </c>
      <c r="E1264" s="165">
        <v>1255</v>
      </c>
      <c r="F1264" s="166">
        <v>0.05</v>
      </c>
      <c r="G1264" s="165">
        <v>1192.25</v>
      </c>
      <c r="H1264" s="139">
        <v>0</v>
      </c>
      <c r="I1264" s="139">
        <v>0</v>
      </c>
      <c r="J1264" s="139">
        <v>0</v>
      </c>
      <c r="K1264" s="139">
        <v>0</v>
      </c>
      <c r="L1264" s="139">
        <v>0</v>
      </c>
      <c r="M1264" s="139" t="s">
        <v>18</v>
      </c>
      <c r="N1264" s="168" t="s">
        <v>18</v>
      </c>
      <c r="O1264" s="170" t="s">
        <v>18</v>
      </c>
      <c r="P1264" s="168" t="s">
        <v>18</v>
      </c>
      <c r="Q1264" s="139" t="s">
        <v>18</v>
      </c>
      <c r="R1264" s="170" t="s">
        <v>18</v>
      </c>
      <c r="S1264" s="139" t="s">
        <v>18</v>
      </c>
    </row>
    <row r="1265" spans="1:19" s="1" customFormat="1">
      <c r="A1265" s="4" t="s">
        <v>44</v>
      </c>
      <c r="B1265" s="2" t="s">
        <v>2278</v>
      </c>
      <c r="C1265" s="3" t="s">
        <v>2562</v>
      </c>
      <c r="D1265" s="3" t="s">
        <v>2563</v>
      </c>
      <c r="E1265" s="165">
        <v>950</v>
      </c>
      <c r="F1265" s="166">
        <v>0.05</v>
      </c>
      <c r="G1265" s="165">
        <v>902.5</v>
      </c>
      <c r="H1265" s="139">
        <v>0</v>
      </c>
      <c r="I1265" s="139">
        <v>0</v>
      </c>
      <c r="J1265" s="139">
        <v>0</v>
      </c>
      <c r="K1265" s="139">
        <v>0</v>
      </c>
      <c r="L1265" s="139">
        <v>0</v>
      </c>
      <c r="M1265" s="139" t="s">
        <v>18</v>
      </c>
      <c r="N1265" s="168" t="s">
        <v>18</v>
      </c>
      <c r="O1265" s="170" t="s">
        <v>18</v>
      </c>
      <c r="P1265" s="168" t="s">
        <v>18</v>
      </c>
      <c r="Q1265" s="139" t="s">
        <v>18</v>
      </c>
      <c r="R1265" s="170" t="s">
        <v>18</v>
      </c>
      <c r="S1265" s="139" t="s">
        <v>18</v>
      </c>
    </row>
    <row r="1266" spans="1:19" s="1" customFormat="1">
      <c r="A1266" s="4" t="s">
        <v>44</v>
      </c>
      <c r="B1266" s="2" t="s">
        <v>2278</v>
      </c>
      <c r="C1266" s="3" t="s">
        <v>2564</v>
      </c>
      <c r="D1266" s="3" t="s">
        <v>2565</v>
      </c>
      <c r="E1266" s="165">
        <v>940</v>
      </c>
      <c r="F1266" s="166">
        <v>0.05</v>
      </c>
      <c r="G1266" s="165">
        <v>893</v>
      </c>
      <c r="H1266" s="139">
        <v>0</v>
      </c>
      <c r="I1266" s="139">
        <v>0</v>
      </c>
      <c r="J1266" s="139">
        <v>0</v>
      </c>
      <c r="K1266" s="139">
        <v>0</v>
      </c>
      <c r="L1266" s="139">
        <v>0</v>
      </c>
      <c r="M1266" s="139" t="s">
        <v>18</v>
      </c>
      <c r="N1266" s="168" t="s">
        <v>18</v>
      </c>
      <c r="O1266" s="170" t="s">
        <v>18</v>
      </c>
      <c r="P1266" s="168" t="s">
        <v>18</v>
      </c>
      <c r="Q1266" s="139" t="s">
        <v>18</v>
      </c>
      <c r="R1266" s="170" t="s">
        <v>18</v>
      </c>
      <c r="S1266" s="139" t="s">
        <v>18</v>
      </c>
    </row>
    <row r="1267" spans="1:19" s="1" customFormat="1">
      <c r="A1267" s="4" t="s">
        <v>44</v>
      </c>
      <c r="B1267" s="2" t="s">
        <v>2278</v>
      </c>
      <c r="C1267" s="3" t="s">
        <v>2566</v>
      </c>
      <c r="D1267" s="3" t="s">
        <v>2567</v>
      </c>
      <c r="E1267" s="165">
        <v>2515</v>
      </c>
      <c r="F1267" s="166">
        <v>0.05</v>
      </c>
      <c r="G1267" s="165">
        <v>2389.25</v>
      </c>
      <c r="H1267" s="139">
        <v>0</v>
      </c>
      <c r="I1267" s="139">
        <v>0</v>
      </c>
      <c r="J1267" s="139">
        <v>0</v>
      </c>
      <c r="K1267" s="139">
        <v>0</v>
      </c>
      <c r="L1267" s="139">
        <v>0</v>
      </c>
      <c r="M1267" s="139" t="s">
        <v>18</v>
      </c>
      <c r="N1267" s="168" t="s">
        <v>18</v>
      </c>
      <c r="O1267" s="170" t="s">
        <v>18</v>
      </c>
      <c r="P1267" s="168" t="s">
        <v>18</v>
      </c>
      <c r="Q1267" s="139" t="s">
        <v>18</v>
      </c>
      <c r="R1267" s="170" t="s">
        <v>18</v>
      </c>
      <c r="S1267" s="139" t="s">
        <v>18</v>
      </c>
    </row>
    <row r="1268" spans="1:19" s="1" customFormat="1">
      <c r="A1268" s="4" t="s">
        <v>44</v>
      </c>
      <c r="B1268" s="2" t="s">
        <v>2278</v>
      </c>
      <c r="C1268" s="3" t="s">
        <v>2568</v>
      </c>
      <c r="D1268" s="3" t="s">
        <v>2569</v>
      </c>
      <c r="E1268" s="165">
        <v>1525</v>
      </c>
      <c r="F1268" s="166">
        <v>0.05</v>
      </c>
      <c r="G1268" s="165">
        <v>1448.75</v>
      </c>
      <c r="H1268" s="139">
        <v>0</v>
      </c>
      <c r="I1268" s="139">
        <v>0</v>
      </c>
      <c r="J1268" s="139">
        <v>0</v>
      </c>
      <c r="K1268" s="139">
        <v>0</v>
      </c>
      <c r="L1268" s="139">
        <v>0</v>
      </c>
      <c r="M1268" s="139" t="s">
        <v>18</v>
      </c>
      <c r="N1268" s="168" t="s">
        <v>18</v>
      </c>
      <c r="O1268" s="170" t="s">
        <v>18</v>
      </c>
      <c r="P1268" s="168" t="s">
        <v>18</v>
      </c>
      <c r="Q1268" s="139" t="s">
        <v>18</v>
      </c>
      <c r="R1268" s="170" t="s">
        <v>18</v>
      </c>
      <c r="S1268" s="139" t="s">
        <v>18</v>
      </c>
    </row>
    <row r="1269" spans="1:19" s="1" customFormat="1">
      <c r="A1269" s="4" t="s">
        <v>44</v>
      </c>
      <c r="B1269" s="2" t="s">
        <v>2278</v>
      </c>
      <c r="C1269" s="3" t="s">
        <v>2570</v>
      </c>
      <c r="D1269" s="3" t="s">
        <v>2571</v>
      </c>
      <c r="E1269" s="165">
        <v>625</v>
      </c>
      <c r="F1269" s="166">
        <v>0.05</v>
      </c>
      <c r="G1269" s="165">
        <v>593.75</v>
      </c>
      <c r="H1269" s="139">
        <v>0</v>
      </c>
      <c r="I1269" s="139">
        <v>0</v>
      </c>
      <c r="J1269" s="139">
        <v>0</v>
      </c>
      <c r="K1269" s="139">
        <v>0</v>
      </c>
      <c r="L1269" s="139">
        <v>0</v>
      </c>
      <c r="M1269" s="139" t="s">
        <v>18</v>
      </c>
      <c r="N1269" s="168" t="s">
        <v>18</v>
      </c>
      <c r="O1269" s="170" t="s">
        <v>18</v>
      </c>
      <c r="P1269" s="168" t="s">
        <v>18</v>
      </c>
      <c r="Q1269" s="139" t="s">
        <v>18</v>
      </c>
      <c r="R1269" s="170" t="s">
        <v>18</v>
      </c>
      <c r="S1269" s="139" t="s">
        <v>18</v>
      </c>
    </row>
    <row r="1270" spans="1:19" s="1" customFormat="1">
      <c r="A1270" s="4" t="s">
        <v>44</v>
      </c>
      <c r="B1270" s="2" t="s">
        <v>2278</v>
      </c>
      <c r="C1270" s="3" t="s">
        <v>2572</v>
      </c>
      <c r="D1270" s="3" t="s">
        <v>2573</v>
      </c>
      <c r="E1270" s="165">
        <v>625</v>
      </c>
      <c r="F1270" s="166">
        <v>0.05</v>
      </c>
      <c r="G1270" s="165">
        <v>593.75</v>
      </c>
      <c r="H1270" s="139">
        <v>0</v>
      </c>
      <c r="I1270" s="139">
        <v>0</v>
      </c>
      <c r="J1270" s="139">
        <v>0</v>
      </c>
      <c r="K1270" s="139">
        <v>0</v>
      </c>
      <c r="L1270" s="139">
        <v>0</v>
      </c>
      <c r="M1270" s="139" t="s">
        <v>18</v>
      </c>
      <c r="N1270" s="168" t="s">
        <v>18</v>
      </c>
      <c r="O1270" s="170" t="s">
        <v>18</v>
      </c>
      <c r="P1270" s="168" t="s">
        <v>18</v>
      </c>
      <c r="Q1270" s="139" t="s">
        <v>18</v>
      </c>
      <c r="R1270" s="170" t="s">
        <v>18</v>
      </c>
      <c r="S1270" s="139" t="s">
        <v>18</v>
      </c>
    </row>
    <row r="1271" spans="1:19" s="1" customFormat="1">
      <c r="A1271" s="4" t="s">
        <v>44</v>
      </c>
      <c r="B1271" s="2" t="s">
        <v>2278</v>
      </c>
      <c r="C1271" s="3" t="s">
        <v>2574</v>
      </c>
      <c r="D1271" s="3" t="s">
        <v>2575</v>
      </c>
      <c r="E1271" s="176" t="s">
        <v>2071</v>
      </c>
      <c r="F1271" s="166" t="s">
        <v>18</v>
      </c>
      <c r="G1271" s="165" t="s">
        <v>2071</v>
      </c>
      <c r="H1271" s="139">
        <v>0</v>
      </c>
      <c r="I1271" s="139">
        <v>0</v>
      </c>
      <c r="J1271" s="139">
        <v>0</v>
      </c>
      <c r="K1271" s="139">
        <v>0</v>
      </c>
      <c r="L1271" s="139">
        <v>0</v>
      </c>
      <c r="M1271" s="139" t="s">
        <v>18</v>
      </c>
      <c r="N1271" s="168" t="s">
        <v>18</v>
      </c>
      <c r="O1271" s="170" t="s">
        <v>18</v>
      </c>
      <c r="P1271" s="168" t="s">
        <v>18</v>
      </c>
      <c r="Q1271" s="139" t="s">
        <v>18</v>
      </c>
      <c r="R1271" s="170" t="s">
        <v>18</v>
      </c>
      <c r="S1271" s="139" t="s">
        <v>18</v>
      </c>
    </row>
    <row r="1272" spans="1:19" s="1" customFormat="1">
      <c r="A1272" s="4" t="s">
        <v>44</v>
      </c>
      <c r="B1272" s="2" t="s">
        <v>2278</v>
      </c>
      <c r="C1272" s="3" t="s">
        <v>2576</v>
      </c>
      <c r="D1272" s="3" t="s">
        <v>2577</v>
      </c>
      <c r="E1272" s="176" t="s">
        <v>2071</v>
      </c>
      <c r="F1272" s="166" t="s">
        <v>18</v>
      </c>
      <c r="G1272" s="165" t="s">
        <v>2071</v>
      </c>
      <c r="H1272" s="139">
        <v>0</v>
      </c>
      <c r="I1272" s="139">
        <v>0</v>
      </c>
      <c r="J1272" s="139">
        <v>0</v>
      </c>
      <c r="K1272" s="139">
        <v>0</v>
      </c>
      <c r="L1272" s="139">
        <v>0</v>
      </c>
      <c r="M1272" s="139" t="s">
        <v>18</v>
      </c>
      <c r="N1272" s="168" t="s">
        <v>18</v>
      </c>
      <c r="O1272" s="170" t="s">
        <v>18</v>
      </c>
      <c r="P1272" s="168" t="s">
        <v>18</v>
      </c>
      <c r="Q1272" s="139" t="s">
        <v>18</v>
      </c>
      <c r="R1272" s="170" t="s">
        <v>18</v>
      </c>
      <c r="S1272" s="139" t="s">
        <v>18</v>
      </c>
    </row>
    <row r="1273" spans="1:19" s="1" customFormat="1">
      <c r="A1273" s="4" t="s">
        <v>44</v>
      </c>
      <c r="B1273" s="2" t="s">
        <v>2278</v>
      </c>
      <c r="C1273" s="3" t="s">
        <v>2578</v>
      </c>
      <c r="D1273" s="3" t="s">
        <v>2579</v>
      </c>
      <c r="E1273" s="165">
        <v>385</v>
      </c>
      <c r="F1273" s="166">
        <v>0.05</v>
      </c>
      <c r="G1273" s="165">
        <v>365.75</v>
      </c>
      <c r="H1273" s="139">
        <v>0</v>
      </c>
      <c r="I1273" s="139">
        <v>0</v>
      </c>
      <c r="J1273" s="139">
        <v>0</v>
      </c>
      <c r="K1273" s="139">
        <v>0</v>
      </c>
      <c r="L1273" s="139">
        <v>0</v>
      </c>
      <c r="M1273" s="139" t="s">
        <v>18</v>
      </c>
      <c r="N1273" s="168" t="s">
        <v>18</v>
      </c>
      <c r="O1273" s="170" t="s">
        <v>18</v>
      </c>
      <c r="P1273" s="168" t="s">
        <v>18</v>
      </c>
      <c r="Q1273" s="139" t="s">
        <v>18</v>
      </c>
      <c r="R1273" s="170" t="s">
        <v>18</v>
      </c>
      <c r="S1273" s="139" t="s">
        <v>18</v>
      </c>
    </row>
    <row r="1274" spans="1:19" s="1" customFormat="1">
      <c r="A1274" s="4" t="s">
        <v>44</v>
      </c>
      <c r="B1274" s="2" t="s">
        <v>2278</v>
      </c>
      <c r="C1274" s="3" t="s">
        <v>2580</v>
      </c>
      <c r="D1274" s="3" t="s">
        <v>2581</v>
      </c>
      <c r="E1274" s="165">
        <v>385</v>
      </c>
      <c r="F1274" s="166">
        <v>0.05</v>
      </c>
      <c r="G1274" s="165">
        <v>365.75</v>
      </c>
      <c r="H1274" s="139">
        <v>0</v>
      </c>
      <c r="I1274" s="139">
        <v>0</v>
      </c>
      <c r="J1274" s="139">
        <v>0</v>
      </c>
      <c r="K1274" s="139">
        <v>0</v>
      </c>
      <c r="L1274" s="139">
        <v>0</v>
      </c>
      <c r="M1274" s="139" t="s">
        <v>18</v>
      </c>
      <c r="N1274" s="168" t="s">
        <v>18</v>
      </c>
      <c r="O1274" s="170" t="s">
        <v>18</v>
      </c>
      <c r="P1274" s="168" t="s">
        <v>18</v>
      </c>
      <c r="Q1274" s="139" t="s">
        <v>18</v>
      </c>
      <c r="R1274" s="170" t="s">
        <v>18</v>
      </c>
      <c r="S1274" s="139" t="s">
        <v>18</v>
      </c>
    </row>
    <row r="1275" spans="1:19" s="1" customFormat="1">
      <c r="A1275" s="4" t="s">
        <v>44</v>
      </c>
      <c r="B1275" s="2" t="s">
        <v>2278</v>
      </c>
      <c r="C1275" s="3" t="s">
        <v>2582</v>
      </c>
      <c r="D1275" s="3" t="s">
        <v>2583</v>
      </c>
      <c r="E1275" s="165">
        <v>620</v>
      </c>
      <c r="F1275" s="166">
        <v>0.05</v>
      </c>
      <c r="G1275" s="165">
        <v>589</v>
      </c>
      <c r="H1275" s="139">
        <v>0</v>
      </c>
      <c r="I1275" s="139">
        <v>0</v>
      </c>
      <c r="J1275" s="139">
        <v>0</v>
      </c>
      <c r="K1275" s="139">
        <v>0</v>
      </c>
      <c r="L1275" s="139">
        <v>0</v>
      </c>
      <c r="M1275" s="139" t="s">
        <v>18</v>
      </c>
      <c r="N1275" s="168" t="s">
        <v>18</v>
      </c>
      <c r="O1275" s="170" t="s">
        <v>18</v>
      </c>
      <c r="P1275" s="168" t="s">
        <v>18</v>
      </c>
      <c r="Q1275" s="139" t="s">
        <v>18</v>
      </c>
      <c r="R1275" s="170" t="s">
        <v>18</v>
      </c>
      <c r="S1275" s="139" t="s">
        <v>18</v>
      </c>
    </row>
    <row r="1276" spans="1:19" s="1" customFormat="1">
      <c r="A1276" s="4" t="s">
        <v>44</v>
      </c>
      <c r="B1276" s="2" t="s">
        <v>2278</v>
      </c>
      <c r="C1276" s="3" t="s">
        <v>2584</v>
      </c>
      <c r="D1276" s="3" t="s">
        <v>2585</v>
      </c>
      <c r="E1276" s="165">
        <v>620</v>
      </c>
      <c r="F1276" s="166">
        <v>0.05</v>
      </c>
      <c r="G1276" s="165">
        <v>589</v>
      </c>
      <c r="H1276" s="139">
        <v>0</v>
      </c>
      <c r="I1276" s="139">
        <v>0</v>
      </c>
      <c r="J1276" s="139">
        <v>0</v>
      </c>
      <c r="K1276" s="139">
        <v>0</v>
      </c>
      <c r="L1276" s="139">
        <v>0</v>
      </c>
      <c r="M1276" s="139" t="s">
        <v>18</v>
      </c>
      <c r="N1276" s="168" t="s">
        <v>18</v>
      </c>
      <c r="O1276" s="170" t="s">
        <v>18</v>
      </c>
      <c r="P1276" s="168" t="s">
        <v>18</v>
      </c>
      <c r="Q1276" s="139" t="s">
        <v>18</v>
      </c>
      <c r="R1276" s="170" t="s">
        <v>18</v>
      </c>
      <c r="S1276" s="139" t="s">
        <v>18</v>
      </c>
    </row>
    <row r="1277" spans="1:19" s="1" customFormat="1">
      <c r="A1277" s="4" t="s">
        <v>44</v>
      </c>
      <c r="B1277" s="2" t="s">
        <v>2278</v>
      </c>
      <c r="C1277" s="3" t="s">
        <v>2586</v>
      </c>
      <c r="D1277" s="3" t="s">
        <v>2587</v>
      </c>
      <c r="E1277" s="165">
        <v>4930</v>
      </c>
      <c r="F1277" s="166">
        <v>0.05</v>
      </c>
      <c r="G1277" s="165">
        <v>4683.5</v>
      </c>
      <c r="H1277" s="139">
        <v>0</v>
      </c>
      <c r="I1277" s="139">
        <v>0</v>
      </c>
      <c r="J1277" s="139">
        <v>0</v>
      </c>
      <c r="K1277" s="139">
        <v>0</v>
      </c>
      <c r="L1277" s="139">
        <v>0</v>
      </c>
      <c r="M1277" s="139" t="s">
        <v>18</v>
      </c>
      <c r="N1277" s="168" t="s">
        <v>18</v>
      </c>
      <c r="O1277" s="170" t="s">
        <v>18</v>
      </c>
      <c r="P1277" s="168" t="s">
        <v>18</v>
      </c>
      <c r="Q1277" s="139" t="s">
        <v>18</v>
      </c>
      <c r="R1277" s="170" t="s">
        <v>18</v>
      </c>
      <c r="S1277" s="139" t="s">
        <v>18</v>
      </c>
    </row>
    <row r="1278" spans="1:19" s="1" customFormat="1">
      <c r="A1278" s="4" t="s">
        <v>44</v>
      </c>
      <c r="B1278" s="2" t="s">
        <v>2278</v>
      </c>
      <c r="C1278" s="3" t="s">
        <v>2588</v>
      </c>
      <c r="D1278" s="3" t="s">
        <v>2589</v>
      </c>
      <c r="E1278" s="165">
        <v>2935</v>
      </c>
      <c r="F1278" s="166">
        <v>0.05</v>
      </c>
      <c r="G1278" s="165">
        <v>2788.25</v>
      </c>
      <c r="H1278" s="139">
        <v>0</v>
      </c>
      <c r="I1278" s="139">
        <v>0</v>
      </c>
      <c r="J1278" s="139">
        <v>0</v>
      </c>
      <c r="K1278" s="139">
        <v>0</v>
      </c>
      <c r="L1278" s="139">
        <v>0</v>
      </c>
      <c r="M1278" s="139" t="s">
        <v>18</v>
      </c>
      <c r="N1278" s="168" t="s">
        <v>18</v>
      </c>
      <c r="O1278" s="170" t="s">
        <v>18</v>
      </c>
      <c r="P1278" s="168" t="s">
        <v>18</v>
      </c>
      <c r="Q1278" s="139" t="s">
        <v>18</v>
      </c>
      <c r="R1278" s="170" t="s">
        <v>18</v>
      </c>
      <c r="S1278" s="139" t="s">
        <v>18</v>
      </c>
    </row>
    <row r="1279" spans="1:19" s="1" customFormat="1">
      <c r="A1279" s="4" t="s">
        <v>44</v>
      </c>
      <c r="B1279" s="2" t="s">
        <v>2278</v>
      </c>
      <c r="C1279" s="3" t="s">
        <v>2590</v>
      </c>
      <c r="D1279" s="3" t="s">
        <v>2591</v>
      </c>
      <c r="E1279" s="165">
        <v>2515</v>
      </c>
      <c r="F1279" s="166">
        <v>0.05</v>
      </c>
      <c r="G1279" s="165">
        <v>2389.25</v>
      </c>
      <c r="H1279" s="139">
        <v>0</v>
      </c>
      <c r="I1279" s="139">
        <v>0</v>
      </c>
      <c r="J1279" s="139">
        <v>0</v>
      </c>
      <c r="K1279" s="139">
        <v>0</v>
      </c>
      <c r="L1279" s="139">
        <v>0</v>
      </c>
      <c r="M1279" s="139" t="s">
        <v>18</v>
      </c>
      <c r="N1279" s="168" t="s">
        <v>18</v>
      </c>
      <c r="O1279" s="170" t="s">
        <v>18</v>
      </c>
      <c r="P1279" s="168" t="s">
        <v>18</v>
      </c>
      <c r="Q1279" s="139" t="s">
        <v>18</v>
      </c>
      <c r="R1279" s="170" t="s">
        <v>18</v>
      </c>
      <c r="S1279" s="139" t="s">
        <v>18</v>
      </c>
    </row>
    <row r="1280" spans="1:19" s="1" customFormat="1">
      <c r="A1280" s="4" t="s">
        <v>44</v>
      </c>
      <c r="B1280" s="2" t="s">
        <v>2278</v>
      </c>
      <c r="C1280" s="3" t="s">
        <v>2592</v>
      </c>
      <c r="D1280" s="3" t="s">
        <v>2593</v>
      </c>
      <c r="E1280" s="165">
        <v>1505</v>
      </c>
      <c r="F1280" s="166">
        <v>0.05</v>
      </c>
      <c r="G1280" s="165">
        <v>1429.75</v>
      </c>
      <c r="H1280" s="139">
        <v>0</v>
      </c>
      <c r="I1280" s="139">
        <v>0</v>
      </c>
      <c r="J1280" s="139">
        <v>0</v>
      </c>
      <c r="K1280" s="139">
        <v>0</v>
      </c>
      <c r="L1280" s="139">
        <v>0</v>
      </c>
      <c r="M1280" s="139" t="s">
        <v>18</v>
      </c>
      <c r="N1280" s="168" t="s">
        <v>18</v>
      </c>
      <c r="O1280" s="170" t="s">
        <v>18</v>
      </c>
      <c r="P1280" s="168" t="s">
        <v>18</v>
      </c>
      <c r="Q1280" s="139" t="s">
        <v>18</v>
      </c>
      <c r="R1280" s="170" t="s">
        <v>18</v>
      </c>
      <c r="S1280" s="139" t="s">
        <v>18</v>
      </c>
    </row>
    <row r="1281" spans="1:19" s="1" customFormat="1">
      <c r="A1281" s="4" t="s">
        <v>44</v>
      </c>
      <c r="B1281" s="2" t="s">
        <v>2278</v>
      </c>
      <c r="C1281" s="3" t="s">
        <v>2594</v>
      </c>
      <c r="D1281" s="3" t="s">
        <v>2595</v>
      </c>
      <c r="E1281" s="165">
        <v>630</v>
      </c>
      <c r="F1281" s="166">
        <v>0.05</v>
      </c>
      <c r="G1281" s="165">
        <v>598.5</v>
      </c>
      <c r="H1281" s="139">
        <v>0</v>
      </c>
      <c r="I1281" s="139">
        <v>0</v>
      </c>
      <c r="J1281" s="139">
        <v>0</v>
      </c>
      <c r="K1281" s="139">
        <v>0</v>
      </c>
      <c r="L1281" s="139">
        <v>0</v>
      </c>
      <c r="M1281" s="139" t="s">
        <v>18</v>
      </c>
      <c r="N1281" s="168" t="s">
        <v>18</v>
      </c>
      <c r="O1281" s="170" t="s">
        <v>18</v>
      </c>
      <c r="P1281" s="168" t="s">
        <v>18</v>
      </c>
      <c r="Q1281" s="139" t="s">
        <v>18</v>
      </c>
      <c r="R1281" s="170" t="s">
        <v>18</v>
      </c>
      <c r="S1281" s="139" t="s">
        <v>18</v>
      </c>
    </row>
    <row r="1282" spans="1:19" s="1" customFormat="1">
      <c r="A1282" s="4" t="s">
        <v>44</v>
      </c>
      <c r="B1282" s="2" t="s">
        <v>2278</v>
      </c>
      <c r="C1282" s="3" t="s">
        <v>2596</v>
      </c>
      <c r="D1282" s="3" t="s">
        <v>2597</v>
      </c>
      <c r="E1282" s="165">
        <v>630</v>
      </c>
      <c r="F1282" s="166">
        <v>0.05</v>
      </c>
      <c r="G1282" s="165">
        <v>598.5</v>
      </c>
      <c r="H1282" s="139">
        <v>0</v>
      </c>
      <c r="I1282" s="139">
        <v>0</v>
      </c>
      <c r="J1282" s="139">
        <v>0</v>
      </c>
      <c r="K1282" s="139">
        <v>0</v>
      </c>
      <c r="L1282" s="139">
        <v>0</v>
      </c>
      <c r="M1282" s="139" t="s">
        <v>18</v>
      </c>
      <c r="N1282" s="168" t="s">
        <v>18</v>
      </c>
      <c r="O1282" s="170" t="s">
        <v>18</v>
      </c>
      <c r="P1282" s="168" t="s">
        <v>18</v>
      </c>
      <c r="Q1282" s="139" t="s">
        <v>18</v>
      </c>
      <c r="R1282" s="170" t="s">
        <v>18</v>
      </c>
      <c r="S1282" s="139" t="s">
        <v>18</v>
      </c>
    </row>
    <row r="1283" spans="1:19" s="1" customFormat="1" ht="30">
      <c r="A1283" s="4" t="s">
        <v>44</v>
      </c>
      <c r="B1283" s="2" t="s">
        <v>2278</v>
      </c>
      <c r="C1283" s="3" t="s">
        <v>2598</v>
      </c>
      <c r="D1283" s="3" t="s">
        <v>2599</v>
      </c>
      <c r="E1283" s="165">
        <v>1255</v>
      </c>
      <c r="F1283" s="166">
        <v>0.05</v>
      </c>
      <c r="G1283" s="165">
        <v>1192.25</v>
      </c>
      <c r="H1283" s="139">
        <v>0</v>
      </c>
      <c r="I1283" s="139">
        <v>0</v>
      </c>
      <c r="J1283" s="139">
        <v>0</v>
      </c>
      <c r="K1283" s="139">
        <v>0</v>
      </c>
      <c r="L1283" s="139">
        <v>0</v>
      </c>
      <c r="M1283" s="139" t="s">
        <v>18</v>
      </c>
      <c r="N1283" s="168" t="s">
        <v>18</v>
      </c>
      <c r="O1283" s="170" t="s">
        <v>18</v>
      </c>
      <c r="P1283" s="168" t="s">
        <v>18</v>
      </c>
      <c r="Q1283" s="139" t="s">
        <v>18</v>
      </c>
      <c r="R1283" s="170" t="s">
        <v>18</v>
      </c>
      <c r="S1283" s="139" t="s">
        <v>18</v>
      </c>
    </row>
    <row r="1284" spans="1:19" s="1" customFormat="1" ht="30">
      <c r="A1284" s="4" t="s">
        <v>44</v>
      </c>
      <c r="B1284" s="2" t="s">
        <v>2278</v>
      </c>
      <c r="C1284" s="3" t="s">
        <v>2600</v>
      </c>
      <c r="D1284" s="3" t="s">
        <v>2601</v>
      </c>
      <c r="E1284" s="165">
        <v>1255</v>
      </c>
      <c r="F1284" s="166">
        <v>0.05</v>
      </c>
      <c r="G1284" s="165">
        <v>1192.25</v>
      </c>
      <c r="H1284" s="139">
        <v>0</v>
      </c>
      <c r="I1284" s="139">
        <v>0</v>
      </c>
      <c r="J1284" s="139">
        <v>0</v>
      </c>
      <c r="K1284" s="139">
        <v>0</v>
      </c>
      <c r="L1284" s="139">
        <v>0</v>
      </c>
      <c r="M1284" s="139" t="s">
        <v>18</v>
      </c>
      <c r="N1284" s="168" t="s">
        <v>18</v>
      </c>
      <c r="O1284" s="170" t="s">
        <v>18</v>
      </c>
      <c r="P1284" s="168" t="s">
        <v>18</v>
      </c>
      <c r="Q1284" s="139" t="s">
        <v>18</v>
      </c>
      <c r="R1284" s="170" t="s">
        <v>18</v>
      </c>
      <c r="S1284" s="139" t="s">
        <v>18</v>
      </c>
    </row>
    <row r="1285" spans="1:19" s="1" customFormat="1">
      <c r="A1285" s="4" t="s">
        <v>44</v>
      </c>
      <c r="B1285" s="2" t="s">
        <v>2278</v>
      </c>
      <c r="C1285" s="3" t="s">
        <v>2602</v>
      </c>
      <c r="D1285" s="3" t="s">
        <v>2603</v>
      </c>
      <c r="E1285" s="165">
        <v>7555</v>
      </c>
      <c r="F1285" s="166">
        <v>0.05</v>
      </c>
      <c r="G1285" s="165">
        <v>7177.25</v>
      </c>
      <c r="H1285" s="139">
        <v>0</v>
      </c>
      <c r="I1285" s="139">
        <v>0</v>
      </c>
      <c r="J1285" s="139">
        <v>0</v>
      </c>
      <c r="K1285" s="139">
        <v>0</v>
      </c>
      <c r="L1285" s="139">
        <v>0</v>
      </c>
      <c r="M1285" s="139" t="s">
        <v>18</v>
      </c>
      <c r="N1285" s="168" t="s">
        <v>18</v>
      </c>
      <c r="O1285" s="170" t="s">
        <v>18</v>
      </c>
      <c r="P1285" s="168" t="s">
        <v>18</v>
      </c>
      <c r="Q1285" s="139" t="s">
        <v>18</v>
      </c>
      <c r="R1285" s="170" t="s">
        <v>18</v>
      </c>
      <c r="S1285" s="139" t="s">
        <v>18</v>
      </c>
    </row>
    <row r="1286" spans="1:19" s="1" customFormat="1">
      <c r="A1286" s="4" t="s">
        <v>44</v>
      </c>
      <c r="B1286" s="2" t="s">
        <v>2278</v>
      </c>
      <c r="C1286" s="3" t="s">
        <v>2604</v>
      </c>
      <c r="D1286" s="3" t="s">
        <v>2605</v>
      </c>
      <c r="E1286" s="165">
        <v>7555</v>
      </c>
      <c r="F1286" s="166">
        <v>0.05</v>
      </c>
      <c r="G1286" s="165">
        <v>7177.25</v>
      </c>
      <c r="H1286" s="139">
        <v>0</v>
      </c>
      <c r="I1286" s="139">
        <v>0</v>
      </c>
      <c r="J1286" s="139">
        <v>0</v>
      </c>
      <c r="K1286" s="139">
        <v>0</v>
      </c>
      <c r="L1286" s="139">
        <v>0</v>
      </c>
      <c r="M1286" s="139" t="s">
        <v>18</v>
      </c>
      <c r="N1286" s="168" t="s">
        <v>18</v>
      </c>
      <c r="O1286" s="170" t="s">
        <v>18</v>
      </c>
      <c r="P1286" s="168" t="s">
        <v>18</v>
      </c>
      <c r="Q1286" s="139" t="s">
        <v>18</v>
      </c>
      <c r="R1286" s="170" t="s">
        <v>18</v>
      </c>
      <c r="S1286" s="139" t="s">
        <v>18</v>
      </c>
    </row>
    <row r="1287" spans="1:19" s="1" customFormat="1">
      <c r="A1287" s="4" t="s">
        <v>44</v>
      </c>
      <c r="B1287" s="2" t="s">
        <v>2278</v>
      </c>
      <c r="C1287" s="3" t="s">
        <v>2606</v>
      </c>
      <c r="D1287" s="3" t="s">
        <v>2607</v>
      </c>
      <c r="E1287" s="165">
        <v>3700</v>
      </c>
      <c r="F1287" s="166">
        <v>0.05</v>
      </c>
      <c r="G1287" s="165">
        <v>3515</v>
      </c>
      <c r="H1287" s="139">
        <v>0</v>
      </c>
      <c r="I1287" s="139">
        <v>0</v>
      </c>
      <c r="J1287" s="139">
        <v>0</v>
      </c>
      <c r="K1287" s="139">
        <v>0</v>
      </c>
      <c r="L1287" s="139">
        <v>0</v>
      </c>
      <c r="M1287" s="139" t="s">
        <v>18</v>
      </c>
      <c r="N1287" s="168" t="s">
        <v>18</v>
      </c>
      <c r="O1287" s="170" t="s">
        <v>18</v>
      </c>
      <c r="P1287" s="168" t="s">
        <v>18</v>
      </c>
      <c r="Q1287" s="139" t="s">
        <v>18</v>
      </c>
      <c r="R1287" s="170" t="s">
        <v>18</v>
      </c>
      <c r="S1287" s="139" t="s">
        <v>18</v>
      </c>
    </row>
    <row r="1288" spans="1:19" s="1" customFormat="1">
      <c r="A1288" s="4" t="s">
        <v>44</v>
      </c>
      <c r="B1288" s="2" t="s">
        <v>2278</v>
      </c>
      <c r="C1288" s="3" t="s">
        <v>2608</v>
      </c>
      <c r="D1288" s="3" t="s">
        <v>2609</v>
      </c>
      <c r="E1288" s="165">
        <v>3700</v>
      </c>
      <c r="F1288" s="166">
        <v>0.05</v>
      </c>
      <c r="G1288" s="165">
        <v>3515</v>
      </c>
      <c r="H1288" s="139">
        <v>0</v>
      </c>
      <c r="I1288" s="139">
        <v>0</v>
      </c>
      <c r="J1288" s="139">
        <v>0</v>
      </c>
      <c r="K1288" s="139">
        <v>0</v>
      </c>
      <c r="L1288" s="139">
        <v>0</v>
      </c>
      <c r="M1288" s="139" t="s">
        <v>18</v>
      </c>
      <c r="N1288" s="168" t="s">
        <v>18</v>
      </c>
      <c r="O1288" s="170" t="s">
        <v>18</v>
      </c>
      <c r="P1288" s="168" t="s">
        <v>18</v>
      </c>
      <c r="Q1288" s="139" t="s">
        <v>18</v>
      </c>
      <c r="R1288" s="170" t="s">
        <v>18</v>
      </c>
      <c r="S1288" s="139" t="s">
        <v>18</v>
      </c>
    </row>
    <row r="1289" spans="1:19" s="1" customFormat="1">
      <c r="A1289" s="4" t="s">
        <v>44</v>
      </c>
      <c r="B1289" s="2" t="s">
        <v>2278</v>
      </c>
      <c r="C1289" s="3" t="s">
        <v>2610</v>
      </c>
      <c r="D1289" s="3" t="s">
        <v>2611</v>
      </c>
      <c r="E1289" s="165">
        <v>6295</v>
      </c>
      <c r="F1289" s="166">
        <v>0.05</v>
      </c>
      <c r="G1289" s="165">
        <v>5980.25</v>
      </c>
      <c r="H1289" s="139">
        <v>0</v>
      </c>
      <c r="I1289" s="139">
        <v>0</v>
      </c>
      <c r="J1289" s="139">
        <v>0</v>
      </c>
      <c r="K1289" s="139">
        <v>0</v>
      </c>
      <c r="L1289" s="139">
        <v>0</v>
      </c>
      <c r="M1289" s="139" t="s">
        <v>18</v>
      </c>
      <c r="N1289" s="168" t="s">
        <v>18</v>
      </c>
      <c r="O1289" s="170" t="s">
        <v>18</v>
      </c>
      <c r="P1289" s="168" t="s">
        <v>18</v>
      </c>
      <c r="Q1289" s="139" t="s">
        <v>18</v>
      </c>
      <c r="R1289" s="170" t="s">
        <v>18</v>
      </c>
      <c r="S1289" s="139" t="s">
        <v>18</v>
      </c>
    </row>
    <row r="1290" spans="1:19" s="1" customFormat="1">
      <c r="A1290" s="4" t="s">
        <v>44</v>
      </c>
      <c r="B1290" s="2" t="s">
        <v>2278</v>
      </c>
      <c r="C1290" s="3" t="s">
        <v>2612</v>
      </c>
      <c r="D1290" s="3" t="s">
        <v>2613</v>
      </c>
      <c r="E1290" s="165">
        <v>6295</v>
      </c>
      <c r="F1290" s="166">
        <v>0.05</v>
      </c>
      <c r="G1290" s="165">
        <v>5980.25</v>
      </c>
      <c r="H1290" s="139">
        <v>0</v>
      </c>
      <c r="I1290" s="139">
        <v>0</v>
      </c>
      <c r="J1290" s="139">
        <v>0</v>
      </c>
      <c r="K1290" s="139">
        <v>0</v>
      </c>
      <c r="L1290" s="139">
        <v>0</v>
      </c>
      <c r="M1290" s="139" t="s">
        <v>18</v>
      </c>
      <c r="N1290" s="168" t="s">
        <v>18</v>
      </c>
      <c r="O1290" s="170" t="s">
        <v>18</v>
      </c>
      <c r="P1290" s="168" t="s">
        <v>18</v>
      </c>
      <c r="Q1290" s="139" t="s">
        <v>18</v>
      </c>
      <c r="R1290" s="170" t="s">
        <v>18</v>
      </c>
      <c r="S1290" s="139" t="s">
        <v>18</v>
      </c>
    </row>
    <row r="1291" spans="1:19" s="1" customFormat="1">
      <c r="A1291" s="4" t="s">
        <v>44</v>
      </c>
      <c r="B1291" s="2" t="s">
        <v>2278</v>
      </c>
      <c r="C1291" s="3" t="s">
        <v>2614</v>
      </c>
      <c r="D1291" s="3" t="s">
        <v>2615</v>
      </c>
      <c r="E1291" s="165">
        <v>9970</v>
      </c>
      <c r="F1291" s="166">
        <v>0.05</v>
      </c>
      <c r="G1291" s="165">
        <v>9471.5</v>
      </c>
      <c r="H1291" s="139">
        <v>0</v>
      </c>
      <c r="I1291" s="139">
        <v>0</v>
      </c>
      <c r="J1291" s="139">
        <v>0</v>
      </c>
      <c r="K1291" s="139">
        <v>0</v>
      </c>
      <c r="L1291" s="139">
        <v>0</v>
      </c>
      <c r="M1291" s="139" t="s">
        <v>18</v>
      </c>
      <c r="N1291" s="168" t="s">
        <v>18</v>
      </c>
      <c r="O1291" s="170" t="s">
        <v>18</v>
      </c>
      <c r="P1291" s="168" t="s">
        <v>18</v>
      </c>
      <c r="Q1291" s="139" t="s">
        <v>18</v>
      </c>
      <c r="R1291" s="170" t="s">
        <v>18</v>
      </c>
      <c r="S1291" s="139" t="s">
        <v>18</v>
      </c>
    </row>
    <row r="1292" spans="1:19" s="1" customFormat="1" ht="30">
      <c r="A1292" s="4" t="s">
        <v>44</v>
      </c>
      <c r="B1292" s="2" t="s">
        <v>2278</v>
      </c>
      <c r="C1292" s="3" t="s">
        <v>2616</v>
      </c>
      <c r="D1292" s="3" t="s">
        <v>2617</v>
      </c>
      <c r="E1292" s="165">
        <v>9970</v>
      </c>
      <c r="F1292" s="166">
        <v>0.05</v>
      </c>
      <c r="G1292" s="165">
        <v>9471.5</v>
      </c>
      <c r="H1292" s="139">
        <v>0</v>
      </c>
      <c r="I1292" s="139">
        <v>0</v>
      </c>
      <c r="J1292" s="139">
        <v>0</v>
      </c>
      <c r="K1292" s="139">
        <v>0</v>
      </c>
      <c r="L1292" s="139">
        <v>0</v>
      </c>
      <c r="M1292" s="139" t="s">
        <v>18</v>
      </c>
      <c r="N1292" s="168" t="s">
        <v>18</v>
      </c>
      <c r="O1292" s="170" t="s">
        <v>18</v>
      </c>
      <c r="P1292" s="168" t="s">
        <v>18</v>
      </c>
      <c r="Q1292" s="139" t="s">
        <v>18</v>
      </c>
      <c r="R1292" s="170" t="s">
        <v>18</v>
      </c>
      <c r="S1292" s="139" t="s">
        <v>18</v>
      </c>
    </row>
    <row r="1293" spans="1:19" s="1" customFormat="1">
      <c r="A1293" s="4" t="s">
        <v>44</v>
      </c>
      <c r="B1293" s="2" t="s">
        <v>352</v>
      </c>
      <c r="C1293" s="3" t="s">
        <v>2618</v>
      </c>
      <c r="D1293" s="3" t="s">
        <v>2619</v>
      </c>
      <c r="E1293" s="165">
        <v>7240</v>
      </c>
      <c r="F1293" s="166">
        <v>0.05</v>
      </c>
      <c r="G1293" s="165">
        <v>6878</v>
      </c>
      <c r="H1293" s="139">
        <v>0</v>
      </c>
      <c r="I1293" s="139">
        <v>0</v>
      </c>
      <c r="J1293" s="139">
        <v>0</v>
      </c>
      <c r="K1293" s="139">
        <v>0</v>
      </c>
      <c r="L1293" s="139">
        <v>0</v>
      </c>
      <c r="M1293" s="139" t="s">
        <v>18</v>
      </c>
      <c r="N1293" s="168" t="s">
        <v>18</v>
      </c>
      <c r="O1293" s="170" t="s">
        <v>18</v>
      </c>
      <c r="P1293" s="168" t="s">
        <v>18</v>
      </c>
      <c r="Q1293" s="139" t="s">
        <v>18</v>
      </c>
      <c r="R1293" s="170" t="s">
        <v>18</v>
      </c>
      <c r="S1293" s="139" t="s">
        <v>18</v>
      </c>
    </row>
    <row r="1294" spans="1:19" s="1" customFormat="1">
      <c r="A1294" s="4" t="s">
        <v>44</v>
      </c>
      <c r="B1294" s="2" t="s">
        <v>352</v>
      </c>
      <c r="C1294" s="3" t="s">
        <v>2620</v>
      </c>
      <c r="D1294" s="3" t="s">
        <v>2621</v>
      </c>
      <c r="E1294" s="165">
        <v>4195</v>
      </c>
      <c r="F1294" s="166">
        <v>0.05</v>
      </c>
      <c r="G1294" s="165">
        <v>3985.25</v>
      </c>
      <c r="H1294" s="139">
        <v>0</v>
      </c>
      <c r="I1294" s="139">
        <v>0</v>
      </c>
      <c r="J1294" s="139">
        <v>0</v>
      </c>
      <c r="K1294" s="139">
        <v>0</v>
      </c>
      <c r="L1294" s="139">
        <v>0</v>
      </c>
      <c r="M1294" s="139" t="s">
        <v>18</v>
      </c>
      <c r="N1294" s="168" t="s">
        <v>18</v>
      </c>
      <c r="O1294" s="170" t="s">
        <v>18</v>
      </c>
      <c r="P1294" s="168" t="s">
        <v>18</v>
      </c>
      <c r="Q1294" s="139" t="s">
        <v>18</v>
      </c>
      <c r="R1294" s="170" t="s">
        <v>18</v>
      </c>
      <c r="S1294" s="139" t="s">
        <v>18</v>
      </c>
    </row>
    <row r="1295" spans="1:19" s="1" customFormat="1">
      <c r="A1295" s="4" t="s">
        <v>44</v>
      </c>
      <c r="B1295" s="2" t="s">
        <v>352</v>
      </c>
      <c r="C1295" s="3" t="s">
        <v>2622</v>
      </c>
      <c r="D1295" s="3" t="s">
        <v>2623</v>
      </c>
      <c r="E1295" s="165">
        <v>4195</v>
      </c>
      <c r="F1295" s="166">
        <v>0.05</v>
      </c>
      <c r="G1295" s="165">
        <v>3985.25</v>
      </c>
      <c r="H1295" s="139">
        <v>0</v>
      </c>
      <c r="I1295" s="139">
        <v>0</v>
      </c>
      <c r="J1295" s="139">
        <v>0</v>
      </c>
      <c r="K1295" s="139">
        <v>0</v>
      </c>
      <c r="L1295" s="139">
        <v>0</v>
      </c>
      <c r="M1295" s="139" t="s">
        <v>18</v>
      </c>
      <c r="N1295" s="168" t="s">
        <v>18</v>
      </c>
      <c r="O1295" s="170" t="s">
        <v>18</v>
      </c>
      <c r="P1295" s="168" t="s">
        <v>18</v>
      </c>
      <c r="Q1295" s="139" t="s">
        <v>18</v>
      </c>
      <c r="R1295" s="170" t="s">
        <v>18</v>
      </c>
      <c r="S1295" s="139" t="s">
        <v>18</v>
      </c>
    </row>
    <row r="1296" spans="1:19" s="1" customFormat="1">
      <c r="A1296" s="4" t="s">
        <v>44</v>
      </c>
      <c r="B1296" s="2" t="s">
        <v>352</v>
      </c>
      <c r="C1296" s="3" t="s">
        <v>2624</v>
      </c>
      <c r="D1296" s="3" t="s">
        <v>2625</v>
      </c>
      <c r="E1296" s="165">
        <v>5035</v>
      </c>
      <c r="F1296" s="166">
        <v>0.05</v>
      </c>
      <c r="G1296" s="165">
        <v>4783.25</v>
      </c>
      <c r="H1296" s="139">
        <v>0</v>
      </c>
      <c r="I1296" s="139">
        <v>0</v>
      </c>
      <c r="J1296" s="139">
        <v>0</v>
      </c>
      <c r="K1296" s="139">
        <v>0</v>
      </c>
      <c r="L1296" s="139">
        <v>0</v>
      </c>
      <c r="M1296" s="139" t="s">
        <v>18</v>
      </c>
      <c r="N1296" s="168" t="s">
        <v>18</v>
      </c>
      <c r="O1296" s="170" t="s">
        <v>18</v>
      </c>
      <c r="P1296" s="168" t="s">
        <v>18</v>
      </c>
      <c r="Q1296" s="139" t="s">
        <v>18</v>
      </c>
      <c r="R1296" s="170" t="s">
        <v>18</v>
      </c>
      <c r="S1296" s="139" t="s">
        <v>18</v>
      </c>
    </row>
    <row r="1297" spans="1:19" s="1" customFormat="1">
      <c r="A1297" s="4" t="s">
        <v>44</v>
      </c>
      <c r="B1297" s="2" t="s">
        <v>352</v>
      </c>
      <c r="C1297" s="3" t="s">
        <v>2626</v>
      </c>
      <c r="D1297" s="3" t="s">
        <v>2627</v>
      </c>
      <c r="E1297" s="165">
        <v>2230</v>
      </c>
      <c r="F1297" s="166">
        <v>0.05</v>
      </c>
      <c r="G1297" s="165">
        <v>2118.5</v>
      </c>
      <c r="H1297" s="139">
        <v>0</v>
      </c>
      <c r="I1297" s="139">
        <v>0</v>
      </c>
      <c r="J1297" s="139">
        <v>0</v>
      </c>
      <c r="K1297" s="139">
        <v>0</v>
      </c>
      <c r="L1297" s="139">
        <v>0</v>
      </c>
      <c r="M1297" s="139" t="s">
        <v>18</v>
      </c>
      <c r="N1297" s="168" t="s">
        <v>18</v>
      </c>
      <c r="O1297" s="170" t="s">
        <v>18</v>
      </c>
      <c r="P1297" s="168" t="s">
        <v>18</v>
      </c>
      <c r="Q1297" s="139" t="s">
        <v>18</v>
      </c>
      <c r="R1297" s="170" t="s">
        <v>18</v>
      </c>
      <c r="S1297" s="139" t="s">
        <v>18</v>
      </c>
    </row>
    <row r="1298" spans="1:19" s="1" customFormat="1">
      <c r="A1298" s="4" t="s">
        <v>44</v>
      </c>
      <c r="B1298" s="2" t="s">
        <v>352</v>
      </c>
      <c r="C1298" s="3" t="s">
        <v>2628</v>
      </c>
      <c r="D1298" s="3" t="s">
        <v>2629</v>
      </c>
      <c r="E1298" s="165">
        <v>1255</v>
      </c>
      <c r="F1298" s="166">
        <v>0.05</v>
      </c>
      <c r="G1298" s="165">
        <v>1192.25</v>
      </c>
      <c r="H1298" s="139">
        <v>0</v>
      </c>
      <c r="I1298" s="139">
        <v>0</v>
      </c>
      <c r="J1298" s="139">
        <v>0</v>
      </c>
      <c r="K1298" s="139">
        <v>0</v>
      </c>
      <c r="L1298" s="139">
        <v>0</v>
      </c>
      <c r="M1298" s="139" t="s">
        <v>18</v>
      </c>
      <c r="N1298" s="168" t="s">
        <v>18</v>
      </c>
      <c r="O1298" s="170" t="s">
        <v>18</v>
      </c>
      <c r="P1298" s="168" t="s">
        <v>18</v>
      </c>
      <c r="Q1298" s="139" t="s">
        <v>18</v>
      </c>
      <c r="R1298" s="170" t="s">
        <v>18</v>
      </c>
      <c r="S1298" s="139" t="s">
        <v>18</v>
      </c>
    </row>
    <row r="1299" spans="1:19" s="1" customFormat="1">
      <c r="A1299" s="4" t="s">
        <v>44</v>
      </c>
      <c r="B1299" s="2" t="s">
        <v>352</v>
      </c>
      <c r="C1299" s="3" t="s">
        <v>2630</v>
      </c>
      <c r="D1299" s="3" t="s">
        <v>2631</v>
      </c>
      <c r="E1299" s="165">
        <v>1255</v>
      </c>
      <c r="F1299" s="166">
        <v>0.05</v>
      </c>
      <c r="G1299" s="165">
        <v>1192.25</v>
      </c>
      <c r="H1299" s="139">
        <v>0</v>
      </c>
      <c r="I1299" s="139">
        <v>0</v>
      </c>
      <c r="J1299" s="139">
        <v>0</v>
      </c>
      <c r="K1299" s="139">
        <v>0</v>
      </c>
      <c r="L1299" s="139">
        <v>0</v>
      </c>
      <c r="M1299" s="139" t="s">
        <v>18</v>
      </c>
      <c r="N1299" s="168" t="s">
        <v>18</v>
      </c>
      <c r="O1299" s="170" t="s">
        <v>18</v>
      </c>
      <c r="P1299" s="168" t="s">
        <v>18</v>
      </c>
      <c r="Q1299" s="139" t="s">
        <v>18</v>
      </c>
      <c r="R1299" s="170" t="s">
        <v>18</v>
      </c>
      <c r="S1299" s="139" t="s">
        <v>18</v>
      </c>
    </row>
    <row r="1300" spans="1:19" s="1" customFormat="1">
      <c r="A1300" s="4" t="s">
        <v>44</v>
      </c>
      <c r="B1300" s="2" t="s">
        <v>352</v>
      </c>
      <c r="C1300" s="3" t="s">
        <v>2632</v>
      </c>
      <c r="D1300" s="3" t="s">
        <v>2633</v>
      </c>
      <c r="E1300" s="165">
        <v>1735</v>
      </c>
      <c r="F1300" s="166">
        <v>0.05</v>
      </c>
      <c r="G1300" s="165">
        <v>1648.25</v>
      </c>
      <c r="H1300" s="139">
        <v>0</v>
      </c>
      <c r="I1300" s="139">
        <v>0</v>
      </c>
      <c r="J1300" s="139">
        <v>0</v>
      </c>
      <c r="K1300" s="139">
        <v>0</v>
      </c>
      <c r="L1300" s="139">
        <v>0</v>
      </c>
      <c r="M1300" s="139" t="s">
        <v>18</v>
      </c>
      <c r="N1300" s="168" t="s">
        <v>18</v>
      </c>
      <c r="O1300" s="170" t="s">
        <v>18</v>
      </c>
      <c r="P1300" s="168" t="s">
        <v>18</v>
      </c>
      <c r="Q1300" s="139" t="s">
        <v>18</v>
      </c>
      <c r="R1300" s="170" t="s">
        <v>18</v>
      </c>
      <c r="S1300" s="139" t="s">
        <v>18</v>
      </c>
    </row>
    <row r="1301" spans="1:19" s="1" customFormat="1">
      <c r="A1301" s="4" t="s">
        <v>44</v>
      </c>
      <c r="B1301" s="2" t="s">
        <v>352</v>
      </c>
      <c r="C1301" s="3" t="s">
        <v>2634</v>
      </c>
      <c r="D1301" s="3" t="s">
        <v>2635</v>
      </c>
      <c r="E1301" s="165">
        <v>9235</v>
      </c>
      <c r="F1301" s="166">
        <v>0.05</v>
      </c>
      <c r="G1301" s="165">
        <v>8773.25</v>
      </c>
      <c r="H1301" s="139">
        <v>0</v>
      </c>
      <c r="I1301" s="139">
        <v>0</v>
      </c>
      <c r="J1301" s="139">
        <v>0</v>
      </c>
      <c r="K1301" s="139">
        <v>0</v>
      </c>
      <c r="L1301" s="139">
        <v>0</v>
      </c>
      <c r="M1301" s="139" t="s">
        <v>18</v>
      </c>
      <c r="N1301" s="168" t="s">
        <v>18</v>
      </c>
      <c r="O1301" s="170" t="s">
        <v>18</v>
      </c>
      <c r="P1301" s="168" t="s">
        <v>18</v>
      </c>
      <c r="Q1301" s="139" t="s">
        <v>18</v>
      </c>
      <c r="R1301" s="170" t="s">
        <v>18</v>
      </c>
      <c r="S1301" s="139" t="s">
        <v>18</v>
      </c>
    </row>
    <row r="1302" spans="1:19" s="1" customFormat="1">
      <c r="A1302" s="4" t="s">
        <v>44</v>
      </c>
      <c r="B1302" s="2" t="s">
        <v>352</v>
      </c>
      <c r="C1302" s="3" t="s">
        <v>2636</v>
      </c>
      <c r="D1302" s="3" t="s">
        <v>2637</v>
      </c>
      <c r="E1302" s="165">
        <v>5875</v>
      </c>
      <c r="F1302" s="166">
        <v>0.05</v>
      </c>
      <c r="G1302" s="165">
        <v>5581.25</v>
      </c>
      <c r="H1302" s="139">
        <v>0</v>
      </c>
      <c r="I1302" s="139">
        <v>0</v>
      </c>
      <c r="J1302" s="139">
        <v>0</v>
      </c>
      <c r="K1302" s="139">
        <v>0</v>
      </c>
      <c r="L1302" s="139">
        <v>0</v>
      </c>
      <c r="M1302" s="139" t="s">
        <v>18</v>
      </c>
      <c r="N1302" s="168" t="s">
        <v>18</v>
      </c>
      <c r="O1302" s="170" t="s">
        <v>18</v>
      </c>
      <c r="P1302" s="168" t="s">
        <v>18</v>
      </c>
      <c r="Q1302" s="139" t="s">
        <v>18</v>
      </c>
      <c r="R1302" s="170" t="s">
        <v>18</v>
      </c>
      <c r="S1302" s="139" t="s">
        <v>18</v>
      </c>
    </row>
    <row r="1303" spans="1:19" s="1" customFormat="1">
      <c r="A1303" s="4" t="s">
        <v>44</v>
      </c>
      <c r="B1303" s="2" t="s">
        <v>352</v>
      </c>
      <c r="C1303" s="3" t="s">
        <v>2638</v>
      </c>
      <c r="D1303" s="3" t="s">
        <v>2639</v>
      </c>
      <c r="E1303" s="165">
        <v>5875</v>
      </c>
      <c r="F1303" s="166">
        <v>0.05</v>
      </c>
      <c r="G1303" s="165">
        <v>5581.25</v>
      </c>
      <c r="H1303" s="139">
        <v>0</v>
      </c>
      <c r="I1303" s="139">
        <v>0</v>
      </c>
      <c r="J1303" s="139">
        <v>0</v>
      </c>
      <c r="K1303" s="139">
        <v>0</v>
      </c>
      <c r="L1303" s="139">
        <v>0</v>
      </c>
      <c r="M1303" s="139" t="s">
        <v>18</v>
      </c>
      <c r="N1303" s="168" t="s">
        <v>18</v>
      </c>
      <c r="O1303" s="170" t="s">
        <v>18</v>
      </c>
      <c r="P1303" s="168" t="s">
        <v>18</v>
      </c>
      <c r="Q1303" s="139" t="s">
        <v>18</v>
      </c>
      <c r="R1303" s="170" t="s">
        <v>18</v>
      </c>
      <c r="S1303" s="139" t="s">
        <v>18</v>
      </c>
    </row>
    <row r="1304" spans="1:19" s="1" customFormat="1">
      <c r="A1304" s="4" t="s">
        <v>44</v>
      </c>
      <c r="B1304" s="2" t="s">
        <v>352</v>
      </c>
      <c r="C1304" s="3" t="s">
        <v>2640</v>
      </c>
      <c r="D1304" s="3" t="s">
        <v>2641</v>
      </c>
      <c r="E1304" s="165">
        <v>6505</v>
      </c>
      <c r="F1304" s="166">
        <v>0.05</v>
      </c>
      <c r="G1304" s="165">
        <v>6179.75</v>
      </c>
      <c r="H1304" s="139">
        <v>0</v>
      </c>
      <c r="I1304" s="139">
        <v>0</v>
      </c>
      <c r="J1304" s="139">
        <v>0</v>
      </c>
      <c r="K1304" s="139">
        <v>0</v>
      </c>
      <c r="L1304" s="139">
        <v>0</v>
      </c>
      <c r="M1304" s="139" t="s">
        <v>18</v>
      </c>
      <c r="N1304" s="168" t="s">
        <v>18</v>
      </c>
      <c r="O1304" s="170" t="s">
        <v>18</v>
      </c>
      <c r="P1304" s="168" t="s">
        <v>18</v>
      </c>
      <c r="Q1304" s="139" t="s">
        <v>18</v>
      </c>
      <c r="R1304" s="170" t="s">
        <v>18</v>
      </c>
      <c r="S1304" s="139" t="s">
        <v>18</v>
      </c>
    </row>
    <row r="1305" spans="1:19" s="1" customFormat="1">
      <c r="A1305" s="4" t="s">
        <v>44</v>
      </c>
      <c r="B1305" s="2" t="s">
        <v>352</v>
      </c>
      <c r="C1305" s="3" t="s">
        <v>2642</v>
      </c>
      <c r="D1305" s="3" t="s">
        <v>2643</v>
      </c>
      <c r="E1305" s="165">
        <v>2830</v>
      </c>
      <c r="F1305" s="166">
        <v>0.05</v>
      </c>
      <c r="G1305" s="165">
        <v>2688.5</v>
      </c>
      <c r="H1305" s="139">
        <v>0</v>
      </c>
      <c r="I1305" s="139">
        <v>0</v>
      </c>
      <c r="J1305" s="139">
        <v>0</v>
      </c>
      <c r="K1305" s="139">
        <v>0</v>
      </c>
      <c r="L1305" s="139">
        <v>0</v>
      </c>
      <c r="M1305" s="139" t="s">
        <v>18</v>
      </c>
      <c r="N1305" s="168" t="s">
        <v>18</v>
      </c>
      <c r="O1305" s="170" t="s">
        <v>18</v>
      </c>
      <c r="P1305" s="168" t="s">
        <v>18</v>
      </c>
      <c r="Q1305" s="139" t="s">
        <v>18</v>
      </c>
      <c r="R1305" s="170" t="s">
        <v>18</v>
      </c>
      <c r="S1305" s="139" t="s">
        <v>18</v>
      </c>
    </row>
    <row r="1306" spans="1:19" s="1" customFormat="1">
      <c r="A1306" s="4" t="s">
        <v>44</v>
      </c>
      <c r="B1306" s="2" t="s">
        <v>352</v>
      </c>
      <c r="C1306" s="3" t="s">
        <v>2644</v>
      </c>
      <c r="D1306" s="3" t="s">
        <v>2645</v>
      </c>
      <c r="E1306" s="165">
        <v>1705</v>
      </c>
      <c r="F1306" s="166">
        <v>0.05</v>
      </c>
      <c r="G1306" s="165">
        <v>1619.75</v>
      </c>
      <c r="H1306" s="139">
        <v>0</v>
      </c>
      <c r="I1306" s="139">
        <v>0</v>
      </c>
      <c r="J1306" s="139">
        <v>0</v>
      </c>
      <c r="K1306" s="139">
        <v>0</v>
      </c>
      <c r="L1306" s="139">
        <v>0</v>
      </c>
      <c r="M1306" s="139" t="s">
        <v>18</v>
      </c>
      <c r="N1306" s="168" t="s">
        <v>18</v>
      </c>
      <c r="O1306" s="170" t="s">
        <v>18</v>
      </c>
      <c r="P1306" s="168" t="s">
        <v>18</v>
      </c>
      <c r="Q1306" s="139" t="s">
        <v>18</v>
      </c>
      <c r="R1306" s="170" t="s">
        <v>18</v>
      </c>
      <c r="S1306" s="139" t="s">
        <v>18</v>
      </c>
    </row>
    <row r="1307" spans="1:19" s="1" customFormat="1">
      <c r="A1307" s="4" t="s">
        <v>44</v>
      </c>
      <c r="B1307" s="2" t="s">
        <v>352</v>
      </c>
      <c r="C1307" s="3" t="s">
        <v>2646</v>
      </c>
      <c r="D1307" s="3" t="s">
        <v>2647</v>
      </c>
      <c r="E1307" s="165">
        <v>1705</v>
      </c>
      <c r="F1307" s="166">
        <v>0.05</v>
      </c>
      <c r="G1307" s="165">
        <v>1619.75</v>
      </c>
      <c r="H1307" s="139">
        <v>0</v>
      </c>
      <c r="I1307" s="139">
        <v>0</v>
      </c>
      <c r="J1307" s="139">
        <v>0</v>
      </c>
      <c r="K1307" s="139">
        <v>0</v>
      </c>
      <c r="L1307" s="139">
        <v>0</v>
      </c>
      <c r="M1307" s="139" t="s">
        <v>18</v>
      </c>
      <c r="N1307" s="168" t="s">
        <v>18</v>
      </c>
      <c r="O1307" s="170" t="s">
        <v>18</v>
      </c>
      <c r="P1307" s="168" t="s">
        <v>18</v>
      </c>
      <c r="Q1307" s="139" t="s">
        <v>18</v>
      </c>
      <c r="R1307" s="170" t="s">
        <v>18</v>
      </c>
      <c r="S1307" s="139" t="s">
        <v>18</v>
      </c>
    </row>
    <row r="1308" spans="1:19" s="1" customFormat="1">
      <c r="A1308" s="4" t="s">
        <v>44</v>
      </c>
      <c r="B1308" s="2" t="s">
        <v>352</v>
      </c>
      <c r="C1308" s="3" t="s">
        <v>2648</v>
      </c>
      <c r="D1308" s="3" t="s">
        <v>2649</v>
      </c>
      <c r="E1308" s="165">
        <v>1990</v>
      </c>
      <c r="F1308" s="166">
        <v>0.05</v>
      </c>
      <c r="G1308" s="165">
        <v>1890.5</v>
      </c>
      <c r="H1308" s="139">
        <v>0</v>
      </c>
      <c r="I1308" s="139">
        <v>0</v>
      </c>
      <c r="J1308" s="139">
        <v>0</v>
      </c>
      <c r="K1308" s="139">
        <v>0</v>
      </c>
      <c r="L1308" s="139">
        <v>0</v>
      </c>
      <c r="M1308" s="139" t="s">
        <v>18</v>
      </c>
      <c r="N1308" s="168" t="s">
        <v>18</v>
      </c>
      <c r="O1308" s="170" t="s">
        <v>18</v>
      </c>
      <c r="P1308" s="168" t="s">
        <v>18</v>
      </c>
      <c r="Q1308" s="139" t="s">
        <v>18</v>
      </c>
      <c r="R1308" s="170" t="s">
        <v>18</v>
      </c>
      <c r="S1308" s="139" t="s">
        <v>18</v>
      </c>
    </row>
    <row r="1309" spans="1:19" s="1" customFormat="1">
      <c r="A1309" s="4" t="s">
        <v>44</v>
      </c>
      <c r="B1309" s="2" t="s">
        <v>352</v>
      </c>
      <c r="C1309" s="3" t="s">
        <v>2650</v>
      </c>
      <c r="D1309" s="3" t="s">
        <v>2651</v>
      </c>
      <c r="E1309" s="165">
        <v>12070</v>
      </c>
      <c r="F1309" s="166">
        <v>0.05</v>
      </c>
      <c r="G1309" s="165">
        <v>11466.5</v>
      </c>
      <c r="H1309" s="139">
        <v>0</v>
      </c>
      <c r="I1309" s="139">
        <v>0</v>
      </c>
      <c r="J1309" s="139">
        <v>0</v>
      </c>
      <c r="K1309" s="139">
        <v>0</v>
      </c>
      <c r="L1309" s="139">
        <v>0</v>
      </c>
      <c r="M1309" s="139" t="s">
        <v>18</v>
      </c>
      <c r="N1309" s="168" t="s">
        <v>18</v>
      </c>
      <c r="O1309" s="170" t="s">
        <v>18</v>
      </c>
      <c r="P1309" s="168" t="s">
        <v>18</v>
      </c>
      <c r="Q1309" s="139" t="s">
        <v>18</v>
      </c>
      <c r="R1309" s="170" t="s">
        <v>18</v>
      </c>
      <c r="S1309" s="139" t="s">
        <v>18</v>
      </c>
    </row>
    <row r="1310" spans="1:19" s="1" customFormat="1">
      <c r="A1310" s="4" t="s">
        <v>44</v>
      </c>
      <c r="B1310" s="2" t="s">
        <v>352</v>
      </c>
      <c r="C1310" s="3" t="s">
        <v>2652</v>
      </c>
      <c r="D1310" s="3" t="s">
        <v>2653</v>
      </c>
      <c r="E1310" s="165">
        <v>8395</v>
      </c>
      <c r="F1310" s="166">
        <v>0.05</v>
      </c>
      <c r="G1310" s="165">
        <v>7975.25</v>
      </c>
      <c r="H1310" s="139">
        <v>0</v>
      </c>
      <c r="I1310" s="139">
        <v>0</v>
      </c>
      <c r="J1310" s="139">
        <v>0</v>
      </c>
      <c r="K1310" s="139">
        <v>0</v>
      </c>
      <c r="L1310" s="139">
        <v>0</v>
      </c>
      <c r="M1310" s="139" t="s">
        <v>18</v>
      </c>
      <c r="N1310" s="168" t="s">
        <v>18</v>
      </c>
      <c r="O1310" s="170" t="s">
        <v>18</v>
      </c>
      <c r="P1310" s="168" t="s">
        <v>18</v>
      </c>
      <c r="Q1310" s="139" t="s">
        <v>18</v>
      </c>
      <c r="R1310" s="170" t="s">
        <v>18</v>
      </c>
      <c r="S1310" s="139" t="s">
        <v>18</v>
      </c>
    </row>
    <row r="1311" spans="1:19" s="1" customFormat="1">
      <c r="A1311" s="4" t="s">
        <v>44</v>
      </c>
      <c r="B1311" s="2" t="s">
        <v>352</v>
      </c>
      <c r="C1311" s="3" t="s">
        <v>2654</v>
      </c>
      <c r="D1311" s="3" t="s">
        <v>2655</v>
      </c>
      <c r="E1311" s="165">
        <v>8395</v>
      </c>
      <c r="F1311" s="166">
        <v>0.05</v>
      </c>
      <c r="G1311" s="165">
        <v>7975.25</v>
      </c>
      <c r="H1311" s="139">
        <v>0</v>
      </c>
      <c r="I1311" s="139">
        <v>0</v>
      </c>
      <c r="J1311" s="139">
        <v>0</v>
      </c>
      <c r="K1311" s="139">
        <v>0</v>
      </c>
      <c r="L1311" s="139">
        <v>0</v>
      </c>
      <c r="M1311" s="139" t="s">
        <v>18</v>
      </c>
      <c r="N1311" s="168" t="s">
        <v>18</v>
      </c>
      <c r="O1311" s="170" t="s">
        <v>18</v>
      </c>
      <c r="P1311" s="168" t="s">
        <v>18</v>
      </c>
      <c r="Q1311" s="139" t="s">
        <v>18</v>
      </c>
      <c r="R1311" s="170" t="s">
        <v>18</v>
      </c>
      <c r="S1311" s="139" t="s">
        <v>18</v>
      </c>
    </row>
    <row r="1312" spans="1:19" s="1" customFormat="1">
      <c r="A1312" s="4" t="s">
        <v>44</v>
      </c>
      <c r="B1312" s="2" t="s">
        <v>352</v>
      </c>
      <c r="C1312" s="3" t="s">
        <v>2656</v>
      </c>
      <c r="D1312" s="3" t="s">
        <v>2657</v>
      </c>
      <c r="E1312" s="165">
        <v>8710</v>
      </c>
      <c r="F1312" s="166">
        <v>0.05</v>
      </c>
      <c r="G1312" s="165">
        <v>8274.5</v>
      </c>
      <c r="H1312" s="139">
        <v>0</v>
      </c>
      <c r="I1312" s="139">
        <v>0</v>
      </c>
      <c r="J1312" s="139">
        <v>0</v>
      </c>
      <c r="K1312" s="139">
        <v>0</v>
      </c>
      <c r="L1312" s="139">
        <v>0</v>
      </c>
      <c r="M1312" s="139" t="s">
        <v>18</v>
      </c>
      <c r="N1312" s="168" t="s">
        <v>18</v>
      </c>
      <c r="O1312" s="170" t="s">
        <v>18</v>
      </c>
      <c r="P1312" s="168" t="s">
        <v>18</v>
      </c>
      <c r="Q1312" s="139" t="s">
        <v>18</v>
      </c>
      <c r="R1312" s="170" t="s">
        <v>18</v>
      </c>
      <c r="S1312" s="139" t="s">
        <v>18</v>
      </c>
    </row>
    <row r="1313" spans="1:22" s="1" customFormat="1">
      <c r="A1313" s="4" t="s">
        <v>44</v>
      </c>
      <c r="B1313" s="2" t="s">
        <v>352</v>
      </c>
      <c r="C1313" s="3" t="s">
        <v>2658</v>
      </c>
      <c r="D1313" s="3" t="s">
        <v>2659</v>
      </c>
      <c r="E1313" s="165">
        <v>4720</v>
      </c>
      <c r="F1313" s="166">
        <v>0.05</v>
      </c>
      <c r="G1313" s="165">
        <v>4484</v>
      </c>
      <c r="H1313" s="139">
        <v>0</v>
      </c>
      <c r="I1313" s="139">
        <v>0</v>
      </c>
      <c r="J1313" s="139">
        <v>0</v>
      </c>
      <c r="K1313" s="139">
        <v>0</v>
      </c>
      <c r="L1313" s="139">
        <v>0</v>
      </c>
      <c r="M1313" s="139" t="s">
        <v>18</v>
      </c>
      <c r="N1313" s="168" t="s">
        <v>18</v>
      </c>
      <c r="O1313" s="170" t="s">
        <v>18</v>
      </c>
      <c r="P1313" s="168" t="s">
        <v>18</v>
      </c>
      <c r="Q1313" s="139" t="s">
        <v>18</v>
      </c>
      <c r="R1313" s="170" t="s">
        <v>18</v>
      </c>
      <c r="S1313" s="139" t="s">
        <v>18</v>
      </c>
      <c r="U1313" s="226"/>
      <c r="V1313" s="226"/>
    </row>
    <row r="1314" spans="1:22" s="1" customFormat="1">
      <c r="A1314" s="4" t="s">
        <v>44</v>
      </c>
      <c r="B1314" s="2" t="s">
        <v>352</v>
      </c>
      <c r="C1314" s="3" t="s">
        <v>2660</v>
      </c>
      <c r="D1314" s="3" t="s">
        <v>2661</v>
      </c>
      <c r="E1314" s="165">
        <v>2935</v>
      </c>
      <c r="F1314" s="166">
        <v>0.05</v>
      </c>
      <c r="G1314" s="165">
        <v>2788.25</v>
      </c>
      <c r="H1314" s="139">
        <v>0</v>
      </c>
      <c r="I1314" s="139">
        <v>0</v>
      </c>
      <c r="J1314" s="139">
        <v>0</v>
      </c>
      <c r="K1314" s="139">
        <v>0</v>
      </c>
      <c r="L1314" s="139">
        <v>0</v>
      </c>
      <c r="M1314" s="139" t="s">
        <v>18</v>
      </c>
      <c r="N1314" s="168" t="s">
        <v>18</v>
      </c>
      <c r="O1314" s="170" t="s">
        <v>18</v>
      </c>
      <c r="P1314" s="168" t="s">
        <v>18</v>
      </c>
      <c r="Q1314" s="139" t="s">
        <v>18</v>
      </c>
      <c r="R1314" s="170" t="s">
        <v>18</v>
      </c>
      <c r="S1314" s="139" t="s">
        <v>18</v>
      </c>
      <c r="U1314" s="226"/>
      <c r="V1314" s="226"/>
    </row>
    <row r="1315" spans="1:22" s="1" customFormat="1">
      <c r="A1315" s="4" t="s">
        <v>44</v>
      </c>
      <c r="B1315" s="2" t="s">
        <v>352</v>
      </c>
      <c r="C1315" s="3" t="s">
        <v>2662</v>
      </c>
      <c r="D1315" s="3" t="s">
        <v>2663</v>
      </c>
      <c r="E1315" s="165">
        <v>2935</v>
      </c>
      <c r="F1315" s="166">
        <v>0.05</v>
      </c>
      <c r="G1315" s="165">
        <v>2788.25</v>
      </c>
      <c r="H1315" s="139">
        <v>0</v>
      </c>
      <c r="I1315" s="139">
        <v>0</v>
      </c>
      <c r="J1315" s="139">
        <v>0</v>
      </c>
      <c r="K1315" s="139">
        <v>0</v>
      </c>
      <c r="L1315" s="139">
        <v>0</v>
      </c>
      <c r="M1315" s="139" t="s">
        <v>18</v>
      </c>
      <c r="N1315" s="168" t="s">
        <v>18</v>
      </c>
      <c r="O1315" s="170" t="s">
        <v>18</v>
      </c>
      <c r="P1315" s="168" t="s">
        <v>18</v>
      </c>
      <c r="Q1315" s="139" t="s">
        <v>18</v>
      </c>
      <c r="R1315" s="170" t="s">
        <v>18</v>
      </c>
      <c r="S1315" s="139" t="s">
        <v>18</v>
      </c>
      <c r="U1315" s="226"/>
      <c r="V1315" s="226"/>
    </row>
    <row r="1316" spans="1:22" s="1" customFormat="1">
      <c r="A1316" s="4" t="s">
        <v>44</v>
      </c>
      <c r="B1316" s="2" t="s">
        <v>352</v>
      </c>
      <c r="C1316" s="3" t="s">
        <v>2664</v>
      </c>
      <c r="D1316" s="3" t="s">
        <v>2665</v>
      </c>
      <c r="E1316" s="165">
        <v>3355</v>
      </c>
      <c r="F1316" s="166">
        <v>0.05</v>
      </c>
      <c r="G1316" s="165">
        <v>3187.25</v>
      </c>
      <c r="H1316" s="139">
        <v>0</v>
      </c>
      <c r="I1316" s="139">
        <v>0</v>
      </c>
      <c r="J1316" s="139">
        <v>0</v>
      </c>
      <c r="K1316" s="139">
        <v>0</v>
      </c>
      <c r="L1316" s="139">
        <v>0</v>
      </c>
      <c r="M1316" s="139" t="s">
        <v>18</v>
      </c>
      <c r="N1316" s="168" t="s">
        <v>18</v>
      </c>
      <c r="O1316" s="170" t="s">
        <v>18</v>
      </c>
      <c r="P1316" s="168" t="s">
        <v>18</v>
      </c>
      <c r="Q1316" s="139" t="s">
        <v>18</v>
      </c>
      <c r="R1316" s="170" t="s">
        <v>18</v>
      </c>
      <c r="S1316" s="139" t="s">
        <v>18</v>
      </c>
      <c r="U1316" s="226"/>
      <c r="V1316" s="226"/>
    </row>
    <row r="1317" spans="1:22" s="1" customFormat="1">
      <c r="A1317" s="4" t="s">
        <v>44</v>
      </c>
      <c r="B1317" s="2" t="s">
        <v>352</v>
      </c>
      <c r="C1317" s="3" t="s">
        <v>2666</v>
      </c>
      <c r="D1317" s="3" t="s">
        <v>2667</v>
      </c>
      <c r="E1317" s="165">
        <v>1735</v>
      </c>
      <c r="F1317" s="166">
        <v>0.05</v>
      </c>
      <c r="G1317" s="165">
        <v>1648.25</v>
      </c>
      <c r="H1317" s="139">
        <v>0</v>
      </c>
      <c r="I1317" s="139">
        <v>0</v>
      </c>
      <c r="J1317" s="139">
        <v>0</v>
      </c>
      <c r="K1317" s="139">
        <v>0</v>
      </c>
      <c r="L1317" s="139">
        <v>0</v>
      </c>
      <c r="M1317" s="139" t="s">
        <v>18</v>
      </c>
      <c r="N1317" s="168" t="s">
        <v>18</v>
      </c>
      <c r="O1317" s="170" t="s">
        <v>18</v>
      </c>
      <c r="P1317" s="168" t="s">
        <v>18</v>
      </c>
      <c r="Q1317" s="139" t="s">
        <v>18</v>
      </c>
      <c r="R1317" s="170" t="s">
        <v>18</v>
      </c>
      <c r="S1317" s="139" t="s">
        <v>18</v>
      </c>
      <c r="U1317" s="226"/>
      <c r="V1317" s="226"/>
    </row>
    <row r="1318" spans="1:22" s="1" customFormat="1">
      <c r="A1318" s="4" t="s">
        <v>44</v>
      </c>
      <c r="B1318" s="2" t="s">
        <v>352</v>
      </c>
      <c r="C1318" s="3" t="s">
        <v>2668</v>
      </c>
      <c r="D1318" s="3" t="s">
        <v>2669</v>
      </c>
      <c r="E1318" s="165">
        <v>835</v>
      </c>
      <c r="F1318" s="166">
        <v>0.05</v>
      </c>
      <c r="G1318" s="165">
        <v>793.25</v>
      </c>
      <c r="H1318" s="139">
        <v>0</v>
      </c>
      <c r="I1318" s="139">
        <v>0</v>
      </c>
      <c r="J1318" s="139">
        <v>0</v>
      </c>
      <c r="K1318" s="139">
        <v>0</v>
      </c>
      <c r="L1318" s="139">
        <v>0</v>
      </c>
      <c r="M1318" s="139" t="s">
        <v>18</v>
      </c>
      <c r="N1318" s="168" t="s">
        <v>18</v>
      </c>
      <c r="O1318" s="170" t="s">
        <v>18</v>
      </c>
      <c r="P1318" s="168" t="s">
        <v>18</v>
      </c>
      <c r="Q1318" s="139" t="s">
        <v>18</v>
      </c>
      <c r="R1318" s="170" t="s">
        <v>18</v>
      </c>
      <c r="S1318" s="139" t="s">
        <v>18</v>
      </c>
      <c r="U1318" s="226"/>
      <c r="V1318" s="226"/>
    </row>
    <row r="1319" spans="1:22" s="1" customFormat="1">
      <c r="A1319" s="4" t="s">
        <v>44</v>
      </c>
      <c r="B1319" s="2" t="s">
        <v>352</v>
      </c>
      <c r="C1319" s="3" t="s">
        <v>2670</v>
      </c>
      <c r="D1319" s="3" t="s">
        <v>2671</v>
      </c>
      <c r="E1319" s="165">
        <v>835</v>
      </c>
      <c r="F1319" s="166">
        <v>0.05</v>
      </c>
      <c r="G1319" s="165">
        <v>793.25</v>
      </c>
      <c r="H1319" s="139">
        <v>0</v>
      </c>
      <c r="I1319" s="139">
        <v>0</v>
      </c>
      <c r="J1319" s="139">
        <v>0</v>
      </c>
      <c r="K1319" s="139">
        <v>0</v>
      </c>
      <c r="L1319" s="139">
        <v>0</v>
      </c>
      <c r="M1319" s="139" t="s">
        <v>18</v>
      </c>
      <c r="N1319" s="168" t="s">
        <v>18</v>
      </c>
      <c r="O1319" s="170" t="s">
        <v>18</v>
      </c>
      <c r="P1319" s="168" t="s">
        <v>18</v>
      </c>
      <c r="Q1319" s="139" t="s">
        <v>18</v>
      </c>
      <c r="R1319" s="170" t="s">
        <v>18</v>
      </c>
      <c r="S1319" s="139" t="s">
        <v>18</v>
      </c>
      <c r="U1319" s="226"/>
      <c r="V1319" s="226"/>
    </row>
    <row r="1320" spans="1:22" s="1" customFormat="1">
      <c r="A1320" s="4" t="s">
        <v>44</v>
      </c>
      <c r="B1320" s="2" t="s">
        <v>352</v>
      </c>
      <c r="C1320" s="3" t="s">
        <v>2672</v>
      </c>
      <c r="D1320" s="3" t="s">
        <v>2673</v>
      </c>
      <c r="E1320" s="165">
        <v>1120</v>
      </c>
      <c r="F1320" s="166">
        <v>0.05</v>
      </c>
      <c r="G1320" s="165">
        <v>1064</v>
      </c>
      <c r="H1320" s="139">
        <v>0</v>
      </c>
      <c r="I1320" s="139">
        <v>0</v>
      </c>
      <c r="J1320" s="139">
        <v>0</v>
      </c>
      <c r="K1320" s="139">
        <v>0</v>
      </c>
      <c r="L1320" s="139">
        <v>0</v>
      </c>
      <c r="M1320" s="139" t="s">
        <v>18</v>
      </c>
      <c r="N1320" s="168" t="s">
        <v>18</v>
      </c>
      <c r="O1320" s="170" t="s">
        <v>18</v>
      </c>
      <c r="P1320" s="168" t="s">
        <v>18</v>
      </c>
      <c r="Q1320" s="139" t="s">
        <v>18</v>
      </c>
      <c r="R1320" s="170" t="s">
        <v>18</v>
      </c>
      <c r="S1320" s="139" t="s">
        <v>18</v>
      </c>
      <c r="U1320" s="226"/>
      <c r="V1320" s="226"/>
    </row>
    <row r="1321" spans="1:22" s="1" customFormat="1">
      <c r="A1321" s="4" t="s">
        <v>44</v>
      </c>
      <c r="B1321" s="2" t="s">
        <v>352</v>
      </c>
      <c r="C1321" s="3" t="s">
        <v>2674</v>
      </c>
      <c r="D1321" s="3" t="s">
        <v>2675</v>
      </c>
      <c r="E1321" s="165">
        <v>5770</v>
      </c>
      <c r="F1321" s="166">
        <v>0.05</v>
      </c>
      <c r="G1321" s="165">
        <v>5481.5</v>
      </c>
      <c r="H1321" s="139">
        <v>0</v>
      </c>
      <c r="I1321" s="139">
        <v>0</v>
      </c>
      <c r="J1321" s="139">
        <v>0</v>
      </c>
      <c r="K1321" s="139">
        <v>0</v>
      </c>
      <c r="L1321" s="139">
        <v>0</v>
      </c>
      <c r="M1321" s="139" t="s">
        <v>18</v>
      </c>
      <c r="N1321" s="168" t="s">
        <v>18</v>
      </c>
      <c r="O1321" s="170" t="s">
        <v>18</v>
      </c>
      <c r="P1321" s="168" t="s">
        <v>18</v>
      </c>
      <c r="Q1321" s="139" t="s">
        <v>18</v>
      </c>
      <c r="R1321" s="170" t="s">
        <v>18</v>
      </c>
      <c r="S1321" s="139" t="s">
        <v>18</v>
      </c>
      <c r="U1321" s="226"/>
      <c r="V1321" s="226"/>
    </row>
    <row r="1322" spans="1:22" s="1" customFormat="1">
      <c r="A1322" s="4" t="s">
        <v>44</v>
      </c>
      <c r="B1322" s="2" t="s">
        <v>352</v>
      </c>
      <c r="C1322" s="3" t="s">
        <v>2676</v>
      </c>
      <c r="D1322" s="3" t="s">
        <v>2677</v>
      </c>
      <c r="E1322" s="165">
        <v>3565</v>
      </c>
      <c r="F1322" s="166">
        <v>0.05</v>
      </c>
      <c r="G1322" s="165">
        <v>3386.75</v>
      </c>
      <c r="H1322" s="139">
        <v>0</v>
      </c>
      <c r="I1322" s="139">
        <v>0</v>
      </c>
      <c r="J1322" s="139">
        <v>0</v>
      </c>
      <c r="K1322" s="139">
        <v>0</v>
      </c>
      <c r="L1322" s="139">
        <v>0</v>
      </c>
      <c r="M1322" s="139" t="s">
        <v>18</v>
      </c>
      <c r="N1322" s="168" t="s">
        <v>18</v>
      </c>
      <c r="O1322" s="170" t="s">
        <v>18</v>
      </c>
      <c r="P1322" s="168" t="s">
        <v>18</v>
      </c>
      <c r="Q1322" s="139" t="s">
        <v>18</v>
      </c>
      <c r="R1322" s="170" t="s">
        <v>18</v>
      </c>
      <c r="S1322" s="139" t="s">
        <v>18</v>
      </c>
      <c r="U1322" s="226"/>
      <c r="V1322" s="226"/>
    </row>
    <row r="1323" spans="1:22" s="1" customFormat="1">
      <c r="A1323" s="4" t="s">
        <v>44</v>
      </c>
      <c r="B1323" s="2" t="s">
        <v>352</v>
      </c>
      <c r="C1323" s="3" t="s">
        <v>2678</v>
      </c>
      <c r="D1323" s="3" t="s">
        <v>2679</v>
      </c>
      <c r="E1323" s="165">
        <v>3565</v>
      </c>
      <c r="F1323" s="166">
        <v>0.05</v>
      </c>
      <c r="G1323" s="165">
        <v>3386.75</v>
      </c>
      <c r="H1323" s="139">
        <v>0</v>
      </c>
      <c r="I1323" s="139">
        <v>0</v>
      </c>
      <c r="J1323" s="139">
        <v>0</v>
      </c>
      <c r="K1323" s="139">
        <v>0</v>
      </c>
      <c r="L1323" s="139">
        <v>0</v>
      </c>
      <c r="M1323" s="139" t="s">
        <v>18</v>
      </c>
      <c r="N1323" s="168" t="s">
        <v>18</v>
      </c>
      <c r="O1323" s="170" t="s">
        <v>18</v>
      </c>
      <c r="P1323" s="168" t="s">
        <v>18</v>
      </c>
      <c r="Q1323" s="139" t="s">
        <v>18</v>
      </c>
      <c r="R1323" s="170" t="s">
        <v>18</v>
      </c>
      <c r="S1323" s="139" t="s">
        <v>18</v>
      </c>
      <c r="U1323" s="226"/>
      <c r="V1323" s="226"/>
    </row>
    <row r="1324" spans="1:22" s="1" customFormat="1">
      <c r="A1324" s="4" t="s">
        <v>44</v>
      </c>
      <c r="B1324" s="2" t="s">
        <v>352</v>
      </c>
      <c r="C1324" s="3" t="s">
        <v>2680</v>
      </c>
      <c r="D1324" s="3" t="s">
        <v>2681</v>
      </c>
      <c r="E1324" s="165">
        <v>4090</v>
      </c>
      <c r="F1324" s="166">
        <v>0.05</v>
      </c>
      <c r="G1324" s="165">
        <v>3885.5</v>
      </c>
      <c r="H1324" s="139">
        <v>0</v>
      </c>
      <c r="I1324" s="139">
        <v>0</v>
      </c>
      <c r="J1324" s="139">
        <v>0</v>
      </c>
      <c r="K1324" s="139">
        <v>0</v>
      </c>
      <c r="L1324" s="139">
        <v>0</v>
      </c>
      <c r="M1324" s="139" t="s">
        <v>18</v>
      </c>
      <c r="N1324" s="168" t="s">
        <v>18</v>
      </c>
      <c r="O1324" s="170" t="s">
        <v>18</v>
      </c>
      <c r="P1324" s="168" t="s">
        <v>18</v>
      </c>
      <c r="Q1324" s="139" t="s">
        <v>18</v>
      </c>
      <c r="R1324" s="170" t="s">
        <v>18</v>
      </c>
      <c r="S1324" s="139" t="s">
        <v>18</v>
      </c>
      <c r="U1324" s="226"/>
      <c r="V1324" s="226"/>
    </row>
    <row r="1325" spans="1:22" s="1" customFormat="1" ht="30">
      <c r="A1325" s="4" t="s">
        <v>44</v>
      </c>
      <c r="B1325" s="2" t="s">
        <v>352</v>
      </c>
      <c r="C1325" s="3" t="s">
        <v>2682</v>
      </c>
      <c r="D1325" s="3" t="s">
        <v>2683</v>
      </c>
      <c r="E1325" s="165">
        <v>5035</v>
      </c>
      <c r="F1325" s="166">
        <v>0.05</v>
      </c>
      <c r="G1325" s="165">
        <v>4783.25</v>
      </c>
      <c r="H1325" s="139">
        <v>0</v>
      </c>
      <c r="I1325" s="139">
        <v>0</v>
      </c>
      <c r="J1325" s="139">
        <v>0</v>
      </c>
      <c r="K1325" s="139">
        <v>0</v>
      </c>
      <c r="L1325" s="139">
        <v>0</v>
      </c>
      <c r="M1325" s="139" t="s">
        <v>18</v>
      </c>
      <c r="N1325" s="168" t="s">
        <v>18</v>
      </c>
      <c r="O1325" s="170" t="s">
        <v>18</v>
      </c>
      <c r="P1325" s="168" t="s">
        <v>18</v>
      </c>
      <c r="Q1325" s="139" t="s">
        <v>18</v>
      </c>
      <c r="R1325" s="170" t="s">
        <v>18</v>
      </c>
      <c r="S1325" s="139" t="s">
        <v>18</v>
      </c>
      <c r="U1325" s="226"/>
      <c r="V1325" s="226"/>
    </row>
    <row r="1326" spans="1:22" s="1" customFormat="1" ht="30">
      <c r="A1326" s="4" t="s">
        <v>44</v>
      </c>
      <c r="B1326" s="2" t="s">
        <v>352</v>
      </c>
      <c r="C1326" s="3" t="s">
        <v>2684</v>
      </c>
      <c r="D1326" s="3" t="s">
        <v>2685</v>
      </c>
      <c r="E1326" s="165">
        <v>5035</v>
      </c>
      <c r="F1326" s="166">
        <v>0.05</v>
      </c>
      <c r="G1326" s="165">
        <v>4783.25</v>
      </c>
      <c r="H1326" s="139">
        <v>0</v>
      </c>
      <c r="I1326" s="139">
        <v>0</v>
      </c>
      <c r="J1326" s="139">
        <v>0</v>
      </c>
      <c r="K1326" s="139">
        <v>0</v>
      </c>
      <c r="L1326" s="139">
        <v>0</v>
      </c>
      <c r="M1326" s="139" t="s">
        <v>18</v>
      </c>
      <c r="N1326" s="168" t="s">
        <v>18</v>
      </c>
      <c r="O1326" s="170" t="s">
        <v>18</v>
      </c>
      <c r="P1326" s="168" t="s">
        <v>18</v>
      </c>
      <c r="Q1326" s="139" t="s">
        <v>18</v>
      </c>
      <c r="R1326" s="170" t="s">
        <v>18</v>
      </c>
      <c r="S1326" s="139" t="s">
        <v>18</v>
      </c>
      <c r="U1326" s="226"/>
      <c r="V1326" s="226"/>
    </row>
    <row r="1327" spans="1:22" s="1" customFormat="1" ht="30">
      <c r="A1327" s="4" t="s">
        <v>44</v>
      </c>
      <c r="B1327" s="2" t="s">
        <v>352</v>
      </c>
      <c r="C1327" s="3" t="s">
        <v>2686</v>
      </c>
      <c r="D1327" s="3" t="s">
        <v>2687</v>
      </c>
      <c r="E1327" s="165">
        <v>1735</v>
      </c>
      <c r="F1327" s="166">
        <v>0.05</v>
      </c>
      <c r="G1327" s="165">
        <v>1648.25</v>
      </c>
      <c r="H1327" s="139">
        <v>0</v>
      </c>
      <c r="I1327" s="139">
        <v>0</v>
      </c>
      <c r="J1327" s="139">
        <v>0</v>
      </c>
      <c r="K1327" s="139">
        <v>0</v>
      </c>
      <c r="L1327" s="139">
        <v>0</v>
      </c>
      <c r="M1327" s="139" t="s">
        <v>18</v>
      </c>
      <c r="N1327" s="168" t="s">
        <v>18</v>
      </c>
      <c r="O1327" s="170" t="s">
        <v>18</v>
      </c>
      <c r="P1327" s="168" t="s">
        <v>18</v>
      </c>
      <c r="Q1327" s="139" t="s">
        <v>18</v>
      </c>
      <c r="R1327" s="170" t="s">
        <v>18</v>
      </c>
      <c r="S1327" s="139" t="s">
        <v>18</v>
      </c>
      <c r="U1327" s="226"/>
      <c r="V1327" s="226"/>
    </row>
    <row r="1328" spans="1:22" s="1" customFormat="1" ht="30">
      <c r="A1328" s="4" t="s">
        <v>44</v>
      </c>
      <c r="B1328" s="2" t="s">
        <v>352</v>
      </c>
      <c r="C1328" s="3" t="s">
        <v>2688</v>
      </c>
      <c r="D1328" s="3" t="s">
        <v>2689</v>
      </c>
      <c r="E1328" s="165">
        <v>1735</v>
      </c>
      <c r="F1328" s="166">
        <v>0.05</v>
      </c>
      <c r="G1328" s="165">
        <v>1648.25</v>
      </c>
      <c r="H1328" s="139">
        <v>0</v>
      </c>
      <c r="I1328" s="139">
        <v>0</v>
      </c>
      <c r="J1328" s="139">
        <v>0</v>
      </c>
      <c r="K1328" s="139">
        <v>0</v>
      </c>
      <c r="L1328" s="139">
        <v>0</v>
      </c>
      <c r="M1328" s="139" t="s">
        <v>18</v>
      </c>
      <c r="N1328" s="168" t="s">
        <v>18</v>
      </c>
      <c r="O1328" s="170" t="s">
        <v>18</v>
      </c>
      <c r="P1328" s="168" t="s">
        <v>18</v>
      </c>
      <c r="Q1328" s="139" t="s">
        <v>18</v>
      </c>
      <c r="R1328" s="170" t="s">
        <v>18</v>
      </c>
      <c r="S1328" s="139" t="s">
        <v>18</v>
      </c>
      <c r="U1328" s="226"/>
      <c r="V1328" s="226"/>
    </row>
    <row r="1329" spans="1:22" s="1" customFormat="1" ht="30">
      <c r="A1329" s="4" t="s">
        <v>44</v>
      </c>
      <c r="B1329" s="2" t="s">
        <v>352</v>
      </c>
      <c r="C1329" s="3" t="s">
        <v>2690</v>
      </c>
      <c r="D1329" s="3" t="s">
        <v>2691</v>
      </c>
      <c r="E1329" s="165">
        <v>6430</v>
      </c>
      <c r="F1329" s="166">
        <v>0.05</v>
      </c>
      <c r="G1329" s="165">
        <v>6108.5</v>
      </c>
      <c r="H1329" s="139">
        <v>0</v>
      </c>
      <c r="I1329" s="139">
        <v>0</v>
      </c>
      <c r="J1329" s="139">
        <v>0</v>
      </c>
      <c r="K1329" s="139">
        <v>0</v>
      </c>
      <c r="L1329" s="139">
        <v>0</v>
      </c>
      <c r="M1329" s="139" t="s">
        <v>18</v>
      </c>
      <c r="N1329" s="168" t="s">
        <v>18</v>
      </c>
      <c r="O1329" s="170" t="s">
        <v>18</v>
      </c>
      <c r="P1329" s="168" t="s">
        <v>18</v>
      </c>
      <c r="Q1329" s="139" t="s">
        <v>18</v>
      </c>
      <c r="R1329" s="170" t="s">
        <v>18</v>
      </c>
      <c r="S1329" s="139" t="s">
        <v>18</v>
      </c>
      <c r="U1329" s="226"/>
      <c r="V1329" s="226"/>
    </row>
    <row r="1330" spans="1:22" s="1" customFormat="1" ht="30">
      <c r="A1330" s="4" t="s">
        <v>44</v>
      </c>
      <c r="B1330" s="2" t="s">
        <v>352</v>
      </c>
      <c r="C1330" s="3" t="s">
        <v>2692</v>
      </c>
      <c r="D1330" s="3" t="s">
        <v>2693</v>
      </c>
      <c r="E1330" s="165">
        <v>6430</v>
      </c>
      <c r="F1330" s="166">
        <v>0.05</v>
      </c>
      <c r="G1330" s="165">
        <v>6108.5</v>
      </c>
      <c r="H1330" s="139">
        <v>0</v>
      </c>
      <c r="I1330" s="139">
        <v>0</v>
      </c>
      <c r="J1330" s="139">
        <v>0</v>
      </c>
      <c r="K1330" s="139">
        <v>0</v>
      </c>
      <c r="L1330" s="139">
        <v>0</v>
      </c>
      <c r="M1330" s="139" t="s">
        <v>18</v>
      </c>
      <c r="N1330" s="168" t="s">
        <v>18</v>
      </c>
      <c r="O1330" s="170" t="s">
        <v>18</v>
      </c>
      <c r="P1330" s="168" t="s">
        <v>18</v>
      </c>
      <c r="Q1330" s="139" t="s">
        <v>18</v>
      </c>
      <c r="R1330" s="170" t="s">
        <v>18</v>
      </c>
      <c r="S1330" s="139" t="s">
        <v>18</v>
      </c>
      <c r="U1330" s="226"/>
      <c r="V1330" s="226"/>
    </row>
    <row r="1331" spans="1:22" s="1" customFormat="1" ht="30">
      <c r="A1331" s="4" t="s">
        <v>44</v>
      </c>
      <c r="B1331" s="2" t="s">
        <v>352</v>
      </c>
      <c r="C1331" s="3" t="s">
        <v>2694</v>
      </c>
      <c r="D1331" s="3" t="s">
        <v>2695</v>
      </c>
      <c r="E1331" s="165">
        <v>1990</v>
      </c>
      <c r="F1331" s="166">
        <v>0.05</v>
      </c>
      <c r="G1331" s="165">
        <v>1890.5</v>
      </c>
      <c r="H1331" s="139">
        <v>0</v>
      </c>
      <c r="I1331" s="139">
        <v>0</v>
      </c>
      <c r="J1331" s="139">
        <v>0</v>
      </c>
      <c r="K1331" s="139">
        <v>0</v>
      </c>
      <c r="L1331" s="139">
        <v>0</v>
      </c>
      <c r="M1331" s="139" t="s">
        <v>18</v>
      </c>
      <c r="N1331" s="168" t="s">
        <v>18</v>
      </c>
      <c r="O1331" s="170" t="s">
        <v>18</v>
      </c>
      <c r="P1331" s="168" t="s">
        <v>18</v>
      </c>
      <c r="Q1331" s="139" t="s">
        <v>18</v>
      </c>
      <c r="R1331" s="170" t="s">
        <v>18</v>
      </c>
      <c r="S1331" s="139" t="s">
        <v>18</v>
      </c>
      <c r="U1331" s="219"/>
    </row>
    <row r="1332" spans="1:22" s="1" customFormat="1" ht="30">
      <c r="A1332" s="4" t="s">
        <v>44</v>
      </c>
      <c r="B1332" s="2" t="s">
        <v>352</v>
      </c>
      <c r="C1332" s="3" t="s">
        <v>2696</v>
      </c>
      <c r="D1332" s="3" t="s">
        <v>2697</v>
      </c>
      <c r="E1332" s="165">
        <v>1990</v>
      </c>
      <c r="F1332" s="166">
        <v>0.05</v>
      </c>
      <c r="G1332" s="165">
        <v>1890.5</v>
      </c>
      <c r="H1332" s="139">
        <v>0</v>
      </c>
      <c r="I1332" s="139">
        <v>0</v>
      </c>
      <c r="J1332" s="139">
        <v>0</v>
      </c>
      <c r="K1332" s="139">
        <v>0</v>
      </c>
      <c r="L1332" s="139">
        <v>0</v>
      </c>
      <c r="M1332" s="139" t="s">
        <v>18</v>
      </c>
      <c r="N1332" s="168" t="s">
        <v>18</v>
      </c>
      <c r="O1332" s="170" t="s">
        <v>18</v>
      </c>
      <c r="P1332" s="168" t="s">
        <v>18</v>
      </c>
      <c r="Q1332" s="139" t="s">
        <v>18</v>
      </c>
      <c r="R1332" s="170" t="s">
        <v>18</v>
      </c>
      <c r="S1332" s="139" t="s">
        <v>18</v>
      </c>
      <c r="U1332" s="219"/>
    </row>
    <row r="1333" spans="1:22" s="226" customFormat="1" ht="30">
      <c r="A1333" s="4" t="s">
        <v>44</v>
      </c>
      <c r="B1333" s="2" t="s">
        <v>352</v>
      </c>
      <c r="C1333" s="3" t="s">
        <v>2698</v>
      </c>
      <c r="D1333" s="3" t="s">
        <v>2699</v>
      </c>
      <c r="E1333" s="165">
        <v>8605</v>
      </c>
      <c r="F1333" s="166">
        <v>0.05</v>
      </c>
      <c r="G1333" s="165">
        <v>8174.75</v>
      </c>
      <c r="H1333" s="139">
        <v>0</v>
      </c>
      <c r="I1333" s="139">
        <v>0</v>
      </c>
      <c r="J1333" s="139">
        <v>0</v>
      </c>
      <c r="K1333" s="139">
        <v>0</v>
      </c>
      <c r="L1333" s="139">
        <v>0</v>
      </c>
      <c r="M1333" s="139" t="s">
        <v>18</v>
      </c>
      <c r="N1333" s="168" t="s">
        <v>18</v>
      </c>
      <c r="O1333" s="170" t="s">
        <v>18</v>
      </c>
      <c r="P1333" s="168" t="s">
        <v>18</v>
      </c>
      <c r="Q1333" s="139" t="s">
        <v>18</v>
      </c>
      <c r="R1333" s="170" t="s">
        <v>18</v>
      </c>
      <c r="S1333" s="139" t="s">
        <v>18</v>
      </c>
      <c r="T1333" s="1"/>
      <c r="U1333" s="219"/>
      <c r="V1333" s="1"/>
    </row>
    <row r="1334" spans="1:22" s="226" customFormat="1" ht="30">
      <c r="A1334" s="4" t="s">
        <v>44</v>
      </c>
      <c r="B1334" s="2" t="s">
        <v>352</v>
      </c>
      <c r="C1334" s="3" t="s">
        <v>2700</v>
      </c>
      <c r="D1334" s="3" t="s">
        <v>2701</v>
      </c>
      <c r="E1334" s="165">
        <v>8605</v>
      </c>
      <c r="F1334" s="166">
        <v>0.05</v>
      </c>
      <c r="G1334" s="165">
        <v>8174.75</v>
      </c>
      <c r="H1334" s="139">
        <v>0</v>
      </c>
      <c r="I1334" s="139">
        <v>0</v>
      </c>
      <c r="J1334" s="139">
        <v>0</v>
      </c>
      <c r="K1334" s="139">
        <v>0</v>
      </c>
      <c r="L1334" s="139">
        <v>0</v>
      </c>
      <c r="M1334" s="139" t="s">
        <v>18</v>
      </c>
      <c r="N1334" s="168" t="s">
        <v>18</v>
      </c>
      <c r="O1334" s="170" t="s">
        <v>18</v>
      </c>
      <c r="P1334" s="168" t="s">
        <v>18</v>
      </c>
      <c r="Q1334" s="139" t="s">
        <v>18</v>
      </c>
      <c r="R1334" s="170" t="s">
        <v>18</v>
      </c>
      <c r="S1334" s="139" t="s">
        <v>18</v>
      </c>
      <c r="T1334" s="1"/>
      <c r="U1334" s="219"/>
      <c r="V1334" s="1"/>
    </row>
    <row r="1335" spans="1:22" s="226" customFormat="1" ht="30">
      <c r="A1335" s="4" t="s">
        <v>44</v>
      </c>
      <c r="B1335" s="2" t="s">
        <v>352</v>
      </c>
      <c r="C1335" s="3" t="s">
        <v>2702</v>
      </c>
      <c r="D1335" s="3" t="s">
        <v>2703</v>
      </c>
      <c r="E1335" s="165">
        <v>3355</v>
      </c>
      <c r="F1335" s="166">
        <v>0.05</v>
      </c>
      <c r="G1335" s="165">
        <v>3187.25</v>
      </c>
      <c r="H1335" s="139">
        <v>0</v>
      </c>
      <c r="I1335" s="139">
        <v>0</v>
      </c>
      <c r="J1335" s="139">
        <v>0</v>
      </c>
      <c r="K1335" s="139">
        <v>0</v>
      </c>
      <c r="L1335" s="139">
        <v>0</v>
      </c>
      <c r="M1335" s="139" t="s">
        <v>18</v>
      </c>
      <c r="N1335" s="168" t="s">
        <v>18</v>
      </c>
      <c r="O1335" s="170" t="s">
        <v>18</v>
      </c>
      <c r="P1335" s="168" t="s">
        <v>18</v>
      </c>
      <c r="Q1335" s="139" t="s">
        <v>18</v>
      </c>
      <c r="R1335" s="170" t="s">
        <v>18</v>
      </c>
      <c r="S1335" s="139" t="s">
        <v>18</v>
      </c>
      <c r="T1335" s="1"/>
      <c r="U1335" s="219"/>
      <c r="V1335" s="1"/>
    </row>
    <row r="1336" spans="1:22" s="226" customFormat="1" ht="30">
      <c r="A1336" s="4" t="s">
        <v>44</v>
      </c>
      <c r="B1336" s="2" t="s">
        <v>352</v>
      </c>
      <c r="C1336" s="3" t="s">
        <v>2704</v>
      </c>
      <c r="D1336" s="3" t="s">
        <v>2705</v>
      </c>
      <c r="E1336" s="165">
        <v>3355</v>
      </c>
      <c r="F1336" s="166">
        <v>0.05</v>
      </c>
      <c r="G1336" s="165">
        <v>3187.25</v>
      </c>
      <c r="H1336" s="139">
        <v>0</v>
      </c>
      <c r="I1336" s="139">
        <v>0</v>
      </c>
      <c r="J1336" s="139">
        <v>0</v>
      </c>
      <c r="K1336" s="139">
        <v>0</v>
      </c>
      <c r="L1336" s="139">
        <v>0</v>
      </c>
      <c r="M1336" s="139" t="s">
        <v>18</v>
      </c>
      <c r="N1336" s="168" t="s">
        <v>18</v>
      </c>
      <c r="O1336" s="170" t="s">
        <v>18</v>
      </c>
      <c r="P1336" s="168" t="s">
        <v>18</v>
      </c>
      <c r="Q1336" s="139" t="s">
        <v>18</v>
      </c>
      <c r="R1336" s="170" t="s">
        <v>18</v>
      </c>
      <c r="S1336" s="139" t="s">
        <v>18</v>
      </c>
      <c r="T1336" s="1"/>
      <c r="U1336" s="219"/>
      <c r="V1336" s="1"/>
    </row>
    <row r="1337" spans="1:22" s="226" customFormat="1">
      <c r="A1337" s="4" t="s">
        <v>44</v>
      </c>
      <c r="B1337" s="2" t="s">
        <v>352</v>
      </c>
      <c r="C1337" s="3" t="s">
        <v>2706</v>
      </c>
      <c r="D1337" s="3" t="s">
        <v>2707</v>
      </c>
      <c r="E1337" s="165">
        <v>1115</v>
      </c>
      <c r="F1337" s="166">
        <v>0.05</v>
      </c>
      <c r="G1337" s="165">
        <v>1059.25</v>
      </c>
      <c r="H1337" s="139">
        <v>0</v>
      </c>
      <c r="I1337" s="139">
        <v>0</v>
      </c>
      <c r="J1337" s="139">
        <v>0</v>
      </c>
      <c r="K1337" s="139">
        <v>0</v>
      </c>
      <c r="L1337" s="139">
        <v>0</v>
      </c>
      <c r="M1337" s="139" t="s">
        <v>18</v>
      </c>
      <c r="N1337" s="168" t="s">
        <v>18</v>
      </c>
      <c r="O1337" s="170" t="s">
        <v>18</v>
      </c>
      <c r="P1337" s="168" t="s">
        <v>18</v>
      </c>
      <c r="Q1337" s="139" t="s">
        <v>18</v>
      </c>
      <c r="R1337" s="170" t="s">
        <v>18</v>
      </c>
      <c r="S1337" s="139" t="s">
        <v>18</v>
      </c>
      <c r="T1337" s="1"/>
      <c r="U1337" s="219"/>
      <c r="V1337" s="1"/>
    </row>
    <row r="1338" spans="1:22" s="226" customFormat="1" ht="30">
      <c r="A1338" s="4" t="s">
        <v>44</v>
      </c>
      <c r="B1338" s="2" t="s">
        <v>352</v>
      </c>
      <c r="C1338" s="3" t="s">
        <v>2708</v>
      </c>
      <c r="D1338" s="3" t="s">
        <v>2709</v>
      </c>
      <c r="E1338" s="165">
        <v>1115</v>
      </c>
      <c r="F1338" s="166">
        <v>0.05</v>
      </c>
      <c r="G1338" s="165">
        <v>1059.25</v>
      </c>
      <c r="H1338" s="139">
        <v>0</v>
      </c>
      <c r="I1338" s="139">
        <v>0</v>
      </c>
      <c r="J1338" s="139">
        <v>0</v>
      </c>
      <c r="K1338" s="139">
        <v>0</v>
      </c>
      <c r="L1338" s="139">
        <v>0</v>
      </c>
      <c r="M1338" s="139" t="s">
        <v>18</v>
      </c>
      <c r="N1338" s="168" t="s">
        <v>18</v>
      </c>
      <c r="O1338" s="170" t="s">
        <v>18</v>
      </c>
      <c r="P1338" s="168" t="s">
        <v>18</v>
      </c>
      <c r="Q1338" s="139" t="s">
        <v>18</v>
      </c>
      <c r="R1338" s="170" t="s">
        <v>18</v>
      </c>
      <c r="S1338" s="139" t="s">
        <v>18</v>
      </c>
      <c r="T1338" s="1"/>
      <c r="U1338" s="260"/>
      <c r="V1338" s="1"/>
    </row>
    <row r="1339" spans="1:22" s="226" customFormat="1" ht="30">
      <c r="A1339" s="4" t="s">
        <v>44</v>
      </c>
      <c r="B1339" s="2" t="s">
        <v>352</v>
      </c>
      <c r="C1339" s="3" t="s">
        <v>2710</v>
      </c>
      <c r="D1339" s="3" t="s">
        <v>2711</v>
      </c>
      <c r="E1339" s="165">
        <v>4195</v>
      </c>
      <c r="F1339" s="166">
        <v>0.05</v>
      </c>
      <c r="G1339" s="165">
        <v>3985.25</v>
      </c>
      <c r="H1339" s="139">
        <v>0</v>
      </c>
      <c r="I1339" s="139">
        <v>0</v>
      </c>
      <c r="J1339" s="139">
        <v>0</v>
      </c>
      <c r="K1339" s="139">
        <v>0</v>
      </c>
      <c r="L1339" s="139">
        <v>0</v>
      </c>
      <c r="M1339" s="139" t="s">
        <v>18</v>
      </c>
      <c r="N1339" s="168" t="s">
        <v>18</v>
      </c>
      <c r="O1339" s="170" t="s">
        <v>18</v>
      </c>
      <c r="P1339" s="168" t="s">
        <v>18</v>
      </c>
      <c r="Q1339" s="139" t="s">
        <v>18</v>
      </c>
      <c r="R1339" s="170" t="s">
        <v>18</v>
      </c>
      <c r="S1339" s="139" t="s">
        <v>18</v>
      </c>
      <c r="T1339" s="1"/>
      <c r="U1339" s="260"/>
      <c r="V1339" s="1"/>
    </row>
    <row r="1340" spans="1:22" s="226" customFormat="1" ht="30">
      <c r="A1340" s="4" t="s">
        <v>44</v>
      </c>
      <c r="B1340" s="2" t="s">
        <v>352</v>
      </c>
      <c r="C1340" s="3" t="s">
        <v>2712</v>
      </c>
      <c r="D1340" s="3" t="s">
        <v>2713</v>
      </c>
      <c r="E1340" s="165">
        <v>4195</v>
      </c>
      <c r="F1340" s="166">
        <v>0.05</v>
      </c>
      <c r="G1340" s="165">
        <v>3985.25</v>
      </c>
      <c r="H1340" s="139">
        <v>0</v>
      </c>
      <c r="I1340" s="139">
        <v>0</v>
      </c>
      <c r="J1340" s="139">
        <v>0</v>
      </c>
      <c r="K1340" s="139">
        <v>0</v>
      </c>
      <c r="L1340" s="139">
        <v>0</v>
      </c>
      <c r="M1340" s="139" t="s">
        <v>18</v>
      </c>
      <c r="N1340" s="168" t="s">
        <v>18</v>
      </c>
      <c r="O1340" s="170" t="s">
        <v>18</v>
      </c>
      <c r="P1340" s="168" t="s">
        <v>18</v>
      </c>
      <c r="Q1340" s="139" t="s">
        <v>18</v>
      </c>
      <c r="R1340" s="170" t="s">
        <v>18</v>
      </c>
      <c r="S1340" s="139" t="s">
        <v>18</v>
      </c>
      <c r="T1340" s="1"/>
      <c r="U1340" s="260"/>
      <c r="V1340" s="1"/>
    </row>
    <row r="1341" spans="1:22" s="226" customFormat="1">
      <c r="A1341" s="4" t="s">
        <v>44</v>
      </c>
      <c r="B1341" s="2" t="s">
        <v>352</v>
      </c>
      <c r="C1341" s="3" t="s">
        <v>2714</v>
      </c>
      <c r="D1341" s="3" t="s">
        <v>2715</v>
      </c>
      <c r="E1341" s="165">
        <v>2620</v>
      </c>
      <c r="F1341" s="166">
        <v>0.05</v>
      </c>
      <c r="G1341" s="165">
        <v>2489</v>
      </c>
      <c r="H1341" s="139">
        <v>0</v>
      </c>
      <c r="I1341" s="139">
        <v>0</v>
      </c>
      <c r="J1341" s="139">
        <v>0</v>
      </c>
      <c r="K1341" s="139">
        <v>0</v>
      </c>
      <c r="L1341" s="139">
        <v>0</v>
      </c>
      <c r="M1341" s="139" t="s">
        <v>18</v>
      </c>
      <c r="N1341" s="168" t="s">
        <v>18</v>
      </c>
      <c r="O1341" s="170" t="s">
        <v>18</v>
      </c>
      <c r="P1341" s="168" t="s">
        <v>18</v>
      </c>
      <c r="Q1341" s="139" t="s">
        <v>18</v>
      </c>
      <c r="R1341" s="170" t="s">
        <v>18</v>
      </c>
      <c r="S1341" s="139" t="s">
        <v>18</v>
      </c>
      <c r="T1341" s="1"/>
      <c r="U1341" s="260"/>
      <c r="V1341" s="1"/>
    </row>
    <row r="1342" spans="1:22" s="226" customFormat="1">
      <c r="A1342" s="4" t="s">
        <v>44</v>
      </c>
      <c r="B1342" s="2" t="s">
        <v>214</v>
      </c>
      <c r="C1342" s="3" t="s">
        <v>2716</v>
      </c>
      <c r="D1342" s="238" t="s">
        <v>2717</v>
      </c>
      <c r="E1342" s="165">
        <v>1290</v>
      </c>
      <c r="F1342" s="166">
        <v>0.05</v>
      </c>
      <c r="G1342" s="165">
        <v>1225.5</v>
      </c>
      <c r="H1342" s="139">
        <v>0</v>
      </c>
      <c r="I1342" s="139">
        <v>0</v>
      </c>
      <c r="J1342" s="139">
        <v>0</v>
      </c>
      <c r="K1342" s="139">
        <v>0</v>
      </c>
      <c r="L1342" s="139">
        <v>0</v>
      </c>
      <c r="M1342" s="139" t="s">
        <v>18</v>
      </c>
      <c r="N1342" s="168" t="s">
        <v>18</v>
      </c>
      <c r="O1342" s="170" t="s">
        <v>18</v>
      </c>
      <c r="P1342" s="168" t="s">
        <v>18</v>
      </c>
      <c r="Q1342" s="139" t="s">
        <v>18</v>
      </c>
      <c r="R1342" s="170" t="s">
        <v>18</v>
      </c>
      <c r="S1342" s="139" t="s">
        <v>18</v>
      </c>
      <c r="T1342" s="1"/>
      <c r="U1342" s="219"/>
      <c r="V1342" s="1"/>
    </row>
    <row r="1343" spans="1:22" s="226" customFormat="1">
      <c r="A1343" s="4" t="s">
        <v>44</v>
      </c>
      <c r="B1343" s="2" t="s">
        <v>214</v>
      </c>
      <c r="C1343" s="3" t="s">
        <v>2718</v>
      </c>
      <c r="D1343" s="3" t="s">
        <v>2719</v>
      </c>
      <c r="E1343" s="165">
        <v>300</v>
      </c>
      <c r="F1343" s="166">
        <v>0.05</v>
      </c>
      <c r="G1343" s="165">
        <v>285</v>
      </c>
      <c r="H1343" s="139">
        <v>0</v>
      </c>
      <c r="I1343" s="139">
        <v>0</v>
      </c>
      <c r="J1343" s="139">
        <v>0</v>
      </c>
      <c r="K1343" s="139">
        <v>0</v>
      </c>
      <c r="L1343" s="139">
        <v>0</v>
      </c>
      <c r="M1343" s="139" t="s">
        <v>18</v>
      </c>
      <c r="N1343" s="168" t="s">
        <v>18</v>
      </c>
      <c r="O1343" s="170" t="s">
        <v>18</v>
      </c>
      <c r="P1343" s="168" t="s">
        <v>18</v>
      </c>
      <c r="Q1343" s="139" t="s">
        <v>18</v>
      </c>
      <c r="R1343" s="170" t="s">
        <v>18</v>
      </c>
      <c r="S1343" s="139" t="s">
        <v>18</v>
      </c>
      <c r="T1343" s="1"/>
      <c r="U1343" s="219"/>
      <c r="V1343" s="1"/>
    </row>
    <row r="1344" spans="1:22" s="226" customFormat="1">
      <c r="A1344" s="4" t="s">
        <v>44</v>
      </c>
      <c r="B1344" s="2" t="s">
        <v>214</v>
      </c>
      <c r="C1344" s="3" t="s">
        <v>2720</v>
      </c>
      <c r="D1344" s="3" t="s">
        <v>2721</v>
      </c>
      <c r="E1344" s="165">
        <v>510</v>
      </c>
      <c r="F1344" s="166">
        <v>0.05</v>
      </c>
      <c r="G1344" s="165">
        <v>484.5</v>
      </c>
      <c r="H1344" s="139">
        <v>0</v>
      </c>
      <c r="I1344" s="139">
        <v>0</v>
      </c>
      <c r="J1344" s="139">
        <v>0</v>
      </c>
      <c r="K1344" s="139">
        <v>0</v>
      </c>
      <c r="L1344" s="139">
        <v>0</v>
      </c>
      <c r="M1344" s="139" t="s">
        <v>18</v>
      </c>
      <c r="N1344" s="168" t="s">
        <v>18</v>
      </c>
      <c r="O1344" s="170" t="s">
        <v>18</v>
      </c>
      <c r="P1344" s="168" t="s">
        <v>18</v>
      </c>
      <c r="Q1344" s="139" t="s">
        <v>18</v>
      </c>
      <c r="R1344" s="170" t="s">
        <v>18</v>
      </c>
      <c r="S1344" s="139" t="s">
        <v>18</v>
      </c>
      <c r="T1344" s="1"/>
      <c r="U1344" s="219"/>
      <c r="V1344" s="1"/>
    </row>
    <row r="1345" spans="1:22" s="226" customFormat="1" ht="30">
      <c r="A1345" s="4" t="s">
        <v>44</v>
      </c>
      <c r="B1345" s="2" t="s">
        <v>214</v>
      </c>
      <c r="C1345" s="3" t="s">
        <v>2722</v>
      </c>
      <c r="D1345" s="3" t="s">
        <v>2723</v>
      </c>
      <c r="E1345" s="165">
        <v>120</v>
      </c>
      <c r="F1345" s="166">
        <v>0.05</v>
      </c>
      <c r="G1345" s="165">
        <v>114</v>
      </c>
      <c r="H1345" s="139">
        <v>0</v>
      </c>
      <c r="I1345" s="139">
        <v>0</v>
      </c>
      <c r="J1345" s="139">
        <v>0</v>
      </c>
      <c r="K1345" s="139">
        <v>0</v>
      </c>
      <c r="L1345" s="139">
        <v>0</v>
      </c>
      <c r="M1345" s="139" t="s">
        <v>18</v>
      </c>
      <c r="N1345" s="168" t="s">
        <v>18</v>
      </c>
      <c r="O1345" s="170" t="s">
        <v>18</v>
      </c>
      <c r="P1345" s="168" t="s">
        <v>18</v>
      </c>
      <c r="Q1345" s="139" t="s">
        <v>18</v>
      </c>
      <c r="R1345" s="170" t="s">
        <v>18</v>
      </c>
      <c r="S1345" s="139" t="s">
        <v>18</v>
      </c>
      <c r="T1345" s="1"/>
      <c r="U1345" s="219"/>
      <c r="V1345" s="1"/>
    </row>
    <row r="1346" spans="1:22" s="226" customFormat="1">
      <c r="A1346" s="4" t="s">
        <v>44</v>
      </c>
      <c r="B1346" s="2" t="s">
        <v>214</v>
      </c>
      <c r="C1346" s="3" t="s">
        <v>2724</v>
      </c>
      <c r="D1346" s="3" t="s">
        <v>2725</v>
      </c>
      <c r="E1346" s="165">
        <v>650</v>
      </c>
      <c r="F1346" s="166">
        <v>0.05</v>
      </c>
      <c r="G1346" s="165">
        <v>617.5</v>
      </c>
      <c r="H1346" s="139">
        <v>0</v>
      </c>
      <c r="I1346" s="139">
        <v>0</v>
      </c>
      <c r="J1346" s="139">
        <v>0</v>
      </c>
      <c r="K1346" s="139">
        <v>0</v>
      </c>
      <c r="L1346" s="139">
        <v>0</v>
      </c>
      <c r="M1346" s="139" t="s">
        <v>18</v>
      </c>
      <c r="N1346" s="168" t="s">
        <v>18</v>
      </c>
      <c r="O1346" s="170" t="s">
        <v>18</v>
      </c>
      <c r="P1346" s="168" t="s">
        <v>18</v>
      </c>
      <c r="Q1346" s="139" t="s">
        <v>18</v>
      </c>
      <c r="R1346" s="170" t="s">
        <v>18</v>
      </c>
      <c r="S1346" s="139" t="s">
        <v>18</v>
      </c>
      <c r="T1346" s="1"/>
      <c r="U1346" s="219"/>
      <c r="V1346" s="1"/>
    </row>
    <row r="1347" spans="1:22" s="226" customFormat="1">
      <c r="A1347" s="4" t="s">
        <v>44</v>
      </c>
      <c r="B1347" s="2" t="s">
        <v>214</v>
      </c>
      <c r="C1347" s="3" t="s">
        <v>2726</v>
      </c>
      <c r="D1347" s="3" t="s">
        <v>2727</v>
      </c>
      <c r="E1347" s="165">
        <v>1285</v>
      </c>
      <c r="F1347" s="166">
        <v>0.05</v>
      </c>
      <c r="G1347" s="165">
        <v>1220.75</v>
      </c>
      <c r="H1347" s="139">
        <v>0</v>
      </c>
      <c r="I1347" s="139">
        <v>0</v>
      </c>
      <c r="J1347" s="139">
        <v>0</v>
      </c>
      <c r="K1347" s="139">
        <v>0</v>
      </c>
      <c r="L1347" s="139">
        <v>0</v>
      </c>
      <c r="M1347" s="139" t="s">
        <v>18</v>
      </c>
      <c r="N1347" s="168" t="s">
        <v>18</v>
      </c>
      <c r="O1347" s="170" t="s">
        <v>18</v>
      </c>
      <c r="P1347" s="168" t="s">
        <v>18</v>
      </c>
      <c r="Q1347" s="139" t="s">
        <v>18</v>
      </c>
      <c r="R1347" s="170" t="s">
        <v>18</v>
      </c>
      <c r="S1347" s="139" t="s">
        <v>18</v>
      </c>
      <c r="T1347" s="1"/>
      <c r="U1347" s="219"/>
      <c r="V1347" s="1"/>
    </row>
    <row r="1348" spans="1:22" s="226" customFormat="1">
      <c r="A1348" s="4" t="s">
        <v>44</v>
      </c>
      <c r="B1348" s="2" t="s">
        <v>214</v>
      </c>
      <c r="C1348" s="3" t="s">
        <v>2728</v>
      </c>
      <c r="D1348" s="3" t="s">
        <v>2729</v>
      </c>
      <c r="E1348" s="165">
        <v>650</v>
      </c>
      <c r="F1348" s="166">
        <v>0.05</v>
      </c>
      <c r="G1348" s="165">
        <v>617.5</v>
      </c>
      <c r="H1348" s="139">
        <v>0</v>
      </c>
      <c r="I1348" s="139">
        <v>0</v>
      </c>
      <c r="J1348" s="139">
        <v>0</v>
      </c>
      <c r="K1348" s="139">
        <v>0</v>
      </c>
      <c r="L1348" s="139">
        <v>0</v>
      </c>
      <c r="M1348" s="139" t="s">
        <v>18</v>
      </c>
      <c r="N1348" s="168" t="s">
        <v>18</v>
      </c>
      <c r="O1348" s="170" t="s">
        <v>18</v>
      </c>
      <c r="P1348" s="168" t="s">
        <v>18</v>
      </c>
      <c r="Q1348" s="139" t="s">
        <v>18</v>
      </c>
      <c r="R1348" s="170" t="s">
        <v>18</v>
      </c>
      <c r="S1348" s="139" t="s">
        <v>18</v>
      </c>
      <c r="T1348" s="1"/>
      <c r="U1348" s="219"/>
      <c r="V1348" s="1"/>
    </row>
    <row r="1349" spans="1:22" s="226" customFormat="1">
      <c r="A1349" s="4" t="s">
        <v>44</v>
      </c>
      <c r="B1349" s="2" t="s">
        <v>214</v>
      </c>
      <c r="C1349" s="3" t="s">
        <v>2730</v>
      </c>
      <c r="D1349" s="3" t="s">
        <v>2731</v>
      </c>
      <c r="E1349" s="165">
        <v>1295</v>
      </c>
      <c r="F1349" s="166">
        <v>0.05</v>
      </c>
      <c r="G1349" s="165">
        <v>1230.25</v>
      </c>
      <c r="H1349" s="139">
        <v>0</v>
      </c>
      <c r="I1349" s="139">
        <v>0</v>
      </c>
      <c r="J1349" s="139">
        <v>0</v>
      </c>
      <c r="K1349" s="139">
        <v>0</v>
      </c>
      <c r="L1349" s="139">
        <v>0</v>
      </c>
      <c r="M1349" s="139" t="s">
        <v>18</v>
      </c>
      <c r="N1349" s="168" t="s">
        <v>18</v>
      </c>
      <c r="O1349" s="170" t="s">
        <v>18</v>
      </c>
      <c r="P1349" s="168" t="s">
        <v>18</v>
      </c>
      <c r="Q1349" s="139" t="s">
        <v>18</v>
      </c>
      <c r="R1349" s="170" t="s">
        <v>18</v>
      </c>
      <c r="S1349" s="139" t="s">
        <v>18</v>
      </c>
      <c r="T1349" s="1"/>
      <c r="U1349" s="219"/>
      <c r="V1349" s="1"/>
    </row>
    <row r="1350" spans="1:22" s="226" customFormat="1">
      <c r="A1350" s="4" t="s">
        <v>44</v>
      </c>
      <c r="B1350" s="2" t="s">
        <v>214</v>
      </c>
      <c r="C1350" s="3" t="s">
        <v>2732</v>
      </c>
      <c r="D1350" s="3" t="s">
        <v>2733</v>
      </c>
      <c r="E1350" s="165">
        <v>1550</v>
      </c>
      <c r="F1350" s="166">
        <v>0.05</v>
      </c>
      <c r="G1350" s="165">
        <v>1472.5</v>
      </c>
      <c r="H1350" s="139">
        <v>0</v>
      </c>
      <c r="I1350" s="139">
        <v>0</v>
      </c>
      <c r="J1350" s="139">
        <v>0</v>
      </c>
      <c r="K1350" s="139">
        <v>0</v>
      </c>
      <c r="L1350" s="139">
        <v>0</v>
      </c>
      <c r="M1350" s="139" t="s">
        <v>18</v>
      </c>
      <c r="N1350" s="168" t="s">
        <v>18</v>
      </c>
      <c r="O1350" s="170" t="s">
        <v>18</v>
      </c>
      <c r="P1350" s="168" t="s">
        <v>18</v>
      </c>
      <c r="Q1350" s="139" t="s">
        <v>18</v>
      </c>
      <c r="R1350" s="170" t="s">
        <v>18</v>
      </c>
      <c r="S1350" s="139" t="s">
        <v>18</v>
      </c>
      <c r="T1350" s="1"/>
      <c r="U1350" s="219"/>
      <c r="V1350" s="1"/>
    </row>
    <row r="1351" spans="1:22" s="1" customFormat="1">
      <c r="A1351" s="4" t="s">
        <v>44</v>
      </c>
      <c r="B1351" s="2" t="s">
        <v>214</v>
      </c>
      <c r="C1351" s="3" t="s">
        <v>2734</v>
      </c>
      <c r="D1351" s="3" t="s">
        <v>2735</v>
      </c>
      <c r="E1351" s="165">
        <v>1550</v>
      </c>
      <c r="F1351" s="166">
        <v>0.05</v>
      </c>
      <c r="G1351" s="165">
        <v>1472.5</v>
      </c>
      <c r="H1351" s="139">
        <v>0</v>
      </c>
      <c r="I1351" s="139">
        <v>0</v>
      </c>
      <c r="J1351" s="139">
        <v>0</v>
      </c>
      <c r="K1351" s="139">
        <v>0</v>
      </c>
      <c r="L1351" s="139">
        <v>0</v>
      </c>
      <c r="M1351" s="139" t="s">
        <v>18</v>
      </c>
      <c r="N1351" s="168" t="s">
        <v>18</v>
      </c>
      <c r="O1351" s="170" t="s">
        <v>18</v>
      </c>
      <c r="P1351" s="168" t="s">
        <v>18</v>
      </c>
      <c r="Q1351" s="139" t="s">
        <v>18</v>
      </c>
      <c r="R1351" s="170" t="s">
        <v>18</v>
      </c>
      <c r="S1351" s="139" t="s">
        <v>18</v>
      </c>
      <c r="U1351" s="219"/>
    </row>
    <row r="1352" spans="1:22" s="1" customFormat="1" ht="30">
      <c r="A1352" s="4" t="s">
        <v>44</v>
      </c>
      <c r="B1352" s="2" t="s">
        <v>214</v>
      </c>
      <c r="C1352" s="3" t="s">
        <v>2736</v>
      </c>
      <c r="D1352" s="3" t="s">
        <v>2737</v>
      </c>
      <c r="E1352" s="165">
        <v>1285</v>
      </c>
      <c r="F1352" s="166">
        <v>0.05</v>
      </c>
      <c r="G1352" s="165">
        <v>1220.75</v>
      </c>
      <c r="H1352" s="139">
        <v>0</v>
      </c>
      <c r="I1352" s="139">
        <v>0</v>
      </c>
      <c r="J1352" s="139">
        <v>0</v>
      </c>
      <c r="K1352" s="139">
        <v>0</v>
      </c>
      <c r="L1352" s="139">
        <v>0</v>
      </c>
      <c r="M1352" s="139" t="s">
        <v>18</v>
      </c>
      <c r="N1352" s="168" t="s">
        <v>18</v>
      </c>
      <c r="O1352" s="170" t="s">
        <v>18</v>
      </c>
      <c r="P1352" s="168" t="s">
        <v>18</v>
      </c>
      <c r="Q1352" s="139" t="s">
        <v>18</v>
      </c>
      <c r="R1352" s="170" t="s">
        <v>18</v>
      </c>
      <c r="S1352" s="139" t="s">
        <v>18</v>
      </c>
      <c r="U1352" s="219"/>
    </row>
    <row r="1353" spans="1:22" s="1" customFormat="1">
      <c r="A1353" s="4" t="s">
        <v>44</v>
      </c>
      <c r="B1353" s="2" t="s">
        <v>214</v>
      </c>
      <c r="C1353" s="3" t="s">
        <v>2738</v>
      </c>
      <c r="D1353" s="3" t="s">
        <v>2739</v>
      </c>
      <c r="E1353" s="165">
        <v>355</v>
      </c>
      <c r="F1353" s="166">
        <v>0.05</v>
      </c>
      <c r="G1353" s="165">
        <v>337.25</v>
      </c>
      <c r="H1353" s="139">
        <v>0</v>
      </c>
      <c r="I1353" s="139">
        <v>0</v>
      </c>
      <c r="J1353" s="139">
        <v>0</v>
      </c>
      <c r="K1353" s="139">
        <v>0</v>
      </c>
      <c r="L1353" s="139">
        <v>0</v>
      </c>
      <c r="M1353" s="139" t="s">
        <v>18</v>
      </c>
      <c r="N1353" s="168" t="s">
        <v>18</v>
      </c>
      <c r="O1353" s="170" t="s">
        <v>18</v>
      </c>
      <c r="P1353" s="168" t="s">
        <v>18</v>
      </c>
      <c r="Q1353" s="139" t="s">
        <v>18</v>
      </c>
      <c r="R1353" s="170" t="s">
        <v>18</v>
      </c>
      <c r="S1353" s="139" t="s">
        <v>18</v>
      </c>
      <c r="U1353" s="219"/>
    </row>
    <row r="1354" spans="1:22" s="1" customFormat="1">
      <c r="A1354" s="4" t="s">
        <v>44</v>
      </c>
      <c r="B1354" s="2" t="s">
        <v>214</v>
      </c>
      <c r="C1354" s="3" t="s">
        <v>2740</v>
      </c>
      <c r="D1354" s="3" t="s">
        <v>2741</v>
      </c>
      <c r="E1354" s="165">
        <v>2340</v>
      </c>
      <c r="F1354" s="166">
        <v>0.05</v>
      </c>
      <c r="G1354" s="165">
        <v>2223</v>
      </c>
      <c r="H1354" s="139">
        <v>0</v>
      </c>
      <c r="I1354" s="139">
        <v>0</v>
      </c>
      <c r="J1354" s="139">
        <v>0</v>
      </c>
      <c r="K1354" s="139">
        <v>0</v>
      </c>
      <c r="L1354" s="139">
        <v>0</v>
      </c>
      <c r="M1354" s="139" t="s">
        <v>18</v>
      </c>
      <c r="N1354" s="168" t="s">
        <v>18</v>
      </c>
      <c r="O1354" s="170" t="s">
        <v>18</v>
      </c>
      <c r="P1354" s="168" t="s">
        <v>18</v>
      </c>
      <c r="Q1354" s="139" t="s">
        <v>18</v>
      </c>
      <c r="R1354" s="170" t="s">
        <v>18</v>
      </c>
      <c r="S1354" s="139" t="s">
        <v>18</v>
      </c>
      <c r="U1354" s="219"/>
    </row>
    <row r="1355" spans="1:22" s="1" customFormat="1">
      <c r="A1355" s="4" t="s">
        <v>44</v>
      </c>
      <c r="B1355" s="2" t="s">
        <v>214</v>
      </c>
      <c r="C1355" s="3" t="s">
        <v>2742</v>
      </c>
      <c r="D1355" s="3" t="s">
        <v>2743</v>
      </c>
      <c r="E1355" s="165">
        <v>1555</v>
      </c>
      <c r="F1355" s="166">
        <v>0.05</v>
      </c>
      <c r="G1355" s="165">
        <v>1477.25</v>
      </c>
      <c r="H1355" s="139">
        <v>0</v>
      </c>
      <c r="I1355" s="139">
        <v>0</v>
      </c>
      <c r="J1355" s="139">
        <v>0</v>
      </c>
      <c r="K1355" s="139">
        <v>0</v>
      </c>
      <c r="L1355" s="139">
        <v>0</v>
      </c>
      <c r="M1355" s="139" t="s">
        <v>18</v>
      </c>
      <c r="N1355" s="168" t="s">
        <v>18</v>
      </c>
      <c r="O1355" s="170" t="s">
        <v>18</v>
      </c>
      <c r="P1355" s="168" t="s">
        <v>18</v>
      </c>
      <c r="Q1355" s="139" t="s">
        <v>18</v>
      </c>
      <c r="R1355" s="170" t="s">
        <v>18</v>
      </c>
      <c r="S1355" s="139" t="s">
        <v>18</v>
      </c>
      <c r="U1355" s="219"/>
    </row>
    <row r="1356" spans="1:22" s="1" customFormat="1">
      <c r="A1356" s="4" t="s">
        <v>44</v>
      </c>
      <c r="B1356" s="2" t="s">
        <v>214</v>
      </c>
      <c r="C1356" s="3" t="s">
        <v>2744</v>
      </c>
      <c r="D1356" s="3" t="s">
        <v>2745</v>
      </c>
      <c r="E1356" s="165">
        <v>650</v>
      </c>
      <c r="F1356" s="166">
        <v>0.05</v>
      </c>
      <c r="G1356" s="165">
        <v>617.5</v>
      </c>
      <c r="H1356" s="139">
        <v>0</v>
      </c>
      <c r="I1356" s="139">
        <v>0</v>
      </c>
      <c r="J1356" s="139">
        <v>0</v>
      </c>
      <c r="K1356" s="139">
        <v>0</v>
      </c>
      <c r="L1356" s="139">
        <v>0</v>
      </c>
      <c r="M1356" s="139" t="s">
        <v>18</v>
      </c>
      <c r="N1356" s="168" t="s">
        <v>18</v>
      </c>
      <c r="O1356" s="170" t="s">
        <v>18</v>
      </c>
      <c r="P1356" s="168" t="s">
        <v>18</v>
      </c>
      <c r="Q1356" s="139" t="s">
        <v>18</v>
      </c>
      <c r="R1356" s="170" t="s">
        <v>18</v>
      </c>
      <c r="S1356" s="139" t="s">
        <v>18</v>
      </c>
      <c r="U1356" s="219"/>
    </row>
    <row r="1357" spans="1:22" s="1" customFormat="1">
      <c r="A1357" s="4" t="s">
        <v>44</v>
      </c>
      <c r="B1357" s="2" t="s">
        <v>214</v>
      </c>
      <c r="C1357" s="3" t="s">
        <v>2746</v>
      </c>
      <c r="D1357" s="3" t="s">
        <v>2747</v>
      </c>
      <c r="E1357" s="165">
        <v>3355</v>
      </c>
      <c r="F1357" s="166">
        <v>0.05</v>
      </c>
      <c r="G1357" s="165">
        <v>3187.25</v>
      </c>
      <c r="H1357" s="139">
        <v>0</v>
      </c>
      <c r="I1357" s="139">
        <v>0</v>
      </c>
      <c r="J1357" s="139">
        <v>0</v>
      </c>
      <c r="K1357" s="139">
        <v>0</v>
      </c>
      <c r="L1357" s="139">
        <v>0</v>
      </c>
      <c r="M1357" s="139" t="s">
        <v>18</v>
      </c>
      <c r="N1357" s="168" t="s">
        <v>18</v>
      </c>
      <c r="O1357" s="170" t="s">
        <v>18</v>
      </c>
      <c r="P1357" s="168" t="s">
        <v>18</v>
      </c>
      <c r="Q1357" s="139" t="s">
        <v>18</v>
      </c>
      <c r="R1357" s="170" t="s">
        <v>18</v>
      </c>
      <c r="S1357" s="139" t="s">
        <v>18</v>
      </c>
      <c r="U1357" s="219"/>
    </row>
    <row r="1358" spans="1:22" s="1" customFormat="1">
      <c r="A1358" s="4" t="s">
        <v>44</v>
      </c>
      <c r="B1358" s="2" t="s">
        <v>214</v>
      </c>
      <c r="C1358" s="3" t="s">
        <v>2748</v>
      </c>
      <c r="D1358" s="3" t="s">
        <v>2749</v>
      </c>
      <c r="E1358" s="165">
        <v>725</v>
      </c>
      <c r="F1358" s="166">
        <v>0.05</v>
      </c>
      <c r="G1358" s="165">
        <v>688.75</v>
      </c>
      <c r="H1358" s="139">
        <v>0</v>
      </c>
      <c r="I1358" s="139">
        <v>0</v>
      </c>
      <c r="J1358" s="139">
        <v>0</v>
      </c>
      <c r="K1358" s="139">
        <v>0</v>
      </c>
      <c r="L1358" s="139">
        <v>0</v>
      </c>
      <c r="M1358" s="139" t="s">
        <v>18</v>
      </c>
      <c r="N1358" s="168" t="s">
        <v>18</v>
      </c>
      <c r="O1358" s="170" t="s">
        <v>18</v>
      </c>
      <c r="P1358" s="168" t="s">
        <v>18</v>
      </c>
      <c r="Q1358" s="139" t="s">
        <v>18</v>
      </c>
      <c r="R1358" s="170" t="s">
        <v>18</v>
      </c>
      <c r="S1358" s="139" t="s">
        <v>18</v>
      </c>
      <c r="U1358" s="219"/>
    </row>
    <row r="1359" spans="1:22" s="1" customFormat="1">
      <c r="A1359" s="4" t="s">
        <v>44</v>
      </c>
      <c r="B1359" s="2" t="s">
        <v>214</v>
      </c>
      <c r="C1359" s="3" t="s">
        <v>2750</v>
      </c>
      <c r="D1359" s="3" t="s">
        <v>2751</v>
      </c>
      <c r="E1359" s="165">
        <v>1205</v>
      </c>
      <c r="F1359" s="166">
        <v>0.05</v>
      </c>
      <c r="G1359" s="165">
        <v>1144.75</v>
      </c>
      <c r="H1359" s="139">
        <v>0</v>
      </c>
      <c r="I1359" s="139">
        <v>0</v>
      </c>
      <c r="J1359" s="139">
        <v>0</v>
      </c>
      <c r="K1359" s="139">
        <v>0</v>
      </c>
      <c r="L1359" s="139">
        <v>0</v>
      </c>
      <c r="M1359" s="139" t="s">
        <v>18</v>
      </c>
      <c r="N1359" s="168" t="s">
        <v>18</v>
      </c>
      <c r="O1359" s="170" t="s">
        <v>18</v>
      </c>
      <c r="P1359" s="168" t="s">
        <v>18</v>
      </c>
      <c r="Q1359" s="139" t="s">
        <v>18</v>
      </c>
      <c r="R1359" s="170" t="s">
        <v>18</v>
      </c>
      <c r="S1359" s="139" t="s">
        <v>18</v>
      </c>
      <c r="U1359" s="219"/>
    </row>
    <row r="1360" spans="1:22" s="1" customFormat="1">
      <c r="A1360" s="4" t="s">
        <v>44</v>
      </c>
      <c r="B1360" s="2" t="s">
        <v>214</v>
      </c>
      <c r="C1360" s="3" t="s">
        <v>2752</v>
      </c>
      <c r="D1360" s="3" t="s">
        <v>2753</v>
      </c>
      <c r="E1360" s="165">
        <v>1940</v>
      </c>
      <c r="F1360" s="166">
        <v>0.05</v>
      </c>
      <c r="G1360" s="165">
        <v>1843</v>
      </c>
      <c r="H1360" s="139">
        <v>0</v>
      </c>
      <c r="I1360" s="139">
        <v>0</v>
      </c>
      <c r="J1360" s="139">
        <v>0</v>
      </c>
      <c r="K1360" s="139">
        <v>0</v>
      </c>
      <c r="L1360" s="139">
        <v>0</v>
      </c>
      <c r="M1360" s="139" t="s">
        <v>18</v>
      </c>
      <c r="N1360" s="168" t="s">
        <v>18</v>
      </c>
      <c r="O1360" s="170" t="s">
        <v>18</v>
      </c>
      <c r="P1360" s="168" t="s">
        <v>18</v>
      </c>
      <c r="Q1360" s="139" t="s">
        <v>18</v>
      </c>
      <c r="R1360" s="170" t="s">
        <v>18</v>
      </c>
      <c r="S1360" s="139" t="s">
        <v>18</v>
      </c>
      <c r="U1360" s="219"/>
    </row>
    <row r="1361" spans="1:21" s="1" customFormat="1">
      <c r="A1361" s="4" t="s">
        <v>44</v>
      </c>
      <c r="B1361" s="2" t="s">
        <v>214</v>
      </c>
      <c r="C1361" s="3" t="s">
        <v>2754</v>
      </c>
      <c r="D1361" s="3" t="s">
        <v>2755</v>
      </c>
      <c r="E1361" s="165">
        <v>4.46</v>
      </c>
      <c r="F1361" s="166">
        <v>0.05</v>
      </c>
      <c r="G1361" s="165">
        <v>4.2370000000000001</v>
      </c>
      <c r="H1361" s="139">
        <v>0</v>
      </c>
      <c r="I1361" s="139">
        <v>0</v>
      </c>
      <c r="J1361" s="139">
        <v>0</v>
      </c>
      <c r="K1361" s="139">
        <v>0</v>
      </c>
      <c r="L1361" s="139">
        <v>0</v>
      </c>
      <c r="M1361" s="139" t="s">
        <v>18</v>
      </c>
      <c r="N1361" s="168" t="s">
        <v>18</v>
      </c>
      <c r="O1361" s="170" t="s">
        <v>18</v>
      </c>
      <c r="P1361" s="168" t="s">
        <v>18</v>
      </c>
      <c r="Q1361" s="139" t="s">
        <v>18</v>
      </c>
      <c r="R1361" s="170" t="s">
        <v>18</v>
      </c>
      <c r="S1361" s="139" t="s">
        <v>18</v>
      </c>
      <c r="U1361" s="219"/>
    </row>
    <row r="1362" spans="1:21" s="1" customFormat="1">
      <c r="A1362" s="4" t="s">
        <v>44</v>
      </c>
      <c r="B1362" s="2" t="s">
        <v>214</v>
      </c>
      <c r="C1362" s="3" t="s">
        <v>2756</v>
      </c>
      <c r="D1362" s="3" t="s">
        <v>2757</v>
      </c>
      <c r="E1362" s="165">
        <v>1.79</v>
      </c>
      <c r="F1362" s="166">
        <v>0.05</v>
      </c>
      <c r="G1362" s="165">
        <v>1.7004999999999999</v>
      </c>
      <c r="H1362" s="139">
        <v>0</v>
      </c>
      <c r="I1362" s="139">
        <v>0</v>
      </c>
      <c r="J1362" s="139">
        <v>0</v>
      </c>
      <c r="K1362" s="139">
        <v>0</v>
      </c>
      <c r="L1362" s="139">
        <v>0</v>
      </c>
      <c r="M1362" s="139" t="s">
        <v>18</v>
      </c>
      <c r="N1362" s="168" t="s">
        <v>18</v>
      </c>
      <c r="O1362" s="170" t="s">
        <v>18</v>
      </c>
      <c r="P1362" s="168" t="s">
        <v>18</v>
      </c>
      <c r="Q1362" s="139" t="s">
        <v>18</v>
      </c>
      <c r="R1362" s="170" t="s">
        <v>18</v>
      </c>
      <c r="S1362" s="139" t="s">
        <v>18</v>
      </c>
      <c r="U1362" s="219"/>
    </row>
    <row r="1363" spans="1:21" s="1" customFormat="1">
      <c r="A1363" s="4" t="s">
        <v>44</v>
      </c>
      <c r="B1363" s="2" t="s">
        <v>214</v>
      </c>
      <c r="C1363" s="3" t="s">
        <v>2758</v>
      </c>
      <c r="D1363" s="3" t="s">
        <v>2759</v>
      </c>
      <c r="E1363" s="165">
        <v>2.99</v>
      </c>
      <c r="F1363" s="166">
        <v>0.05</v>
      </c>
      <c r="G1363" s="165">
        <v>2.8405</v>
      </c>
      <c r="H1363" s="139">
        <v>0</v>
      </c>
      <c r="I1363" s="139">
        <v>0</v>
      </c>
      <c r="J1363" s="139">
        <v>0</v>
      </c>
      <c r="K1363" s="139">
        <v>0</v>
      </c>
      <c r="L1363" s="139">
        <v>0</v>
      </c>
      <c r="M1363" s="139" t="s">
        <v>18</v>
      </c>
      <c r="N1363" s="168" t="s">
        <v>18</v>
      </c>
      <c r="O1363" s="170" t="s">
        <v>18</v>
      </c>
      <c r="P1363" s="168" t="s">
        <v>18</v>
      </c>
      <c r="Q1363" s="139" t="s">
        <v>18</v>
      </c>
      <c r="R1363" s="170" t="s">
        <v>18</v>
      </c>
      <c r="S1363" s="139" t="s">
        <v>18</v>
      </c>
      <c r="U1363" s="219"/>
    </row>
    <row r="1364" spans="1:21" s="1" customFormat="1">
      <c r="A1364" s="4" t="s">
        <v>44</v>
      </c>
      <c r="B1364" s="2" t="s">
        <v>214</v>
      </c>
      <c r="C1364" s="3" t="s">
        <v>2760</v>
      </c>
      <c r="D1364" s="3" t="s">
        <v>2761</v>
      </c>
      <c r="E1364" s="165">
        <v>3.83</v>
      </c>
      <c r="F1364" s="166">
        <v>0.05</v>
      </c>
      <c r="G1364" s="165">
        <v>3.6385000000000001</v>
      </c>
      <c r="H1364" s="139">
        <v>0</v>
      </c>
      <c r="I1364" s="139">
        <v>0</v>
      </c>
      <c r="J1364" s="139">
        <v>0</v>
      </c>
      <c r="K1364" s="139">
        <v>0</v>
      </c>
      <c r="L1364" s="139">
        <v>0</v>
      </c>
      <c r="M1364" s="139" t="s">
        <v>18</v>
      </c>
      <c r="N1364" s="168" t="s">
        <v>18</v>
      </c>
      <c r="O1364" s="170" t="s">
        <v>18</v>
      </c>
      <c r="P1364" s="168" t="s">
        <v>18</v>
      </c>
      <c r="Q1364" s="139" t="s">
        <v>18</v>
      </c>
      <c r="R1364" s="170" t="s">
        <v>18</v>
      </c>
      <c r="S1364" s="139" t="s">
        <v>18</v>
      </c>
      <c r="U1364" s="219"/>
    </row>
    <row r="1365" spans="1:21" s="1" customFormat="1">
      <c r="A1365" s="4" t="s">
        <v>44</v>
      </c>
      <c r="B1365" s="2" t="s">
        <v>214</v>
      </c>
      <c r="C1365" s="3" t="s">
        <v>2762</v>
      </c>
      <c r="D1365" s="3" t="s">
        <v>2763</v>
      </c>
      <c r="E1365" s="165">
        <v>2.57</v>
      </c>
      <c r="F1365" s="166">
        <v>0.05</v>
      </c>
      <c r="G1365" s="165">
        <v>2.4414999999999996</v>
      </c>
      <c r="H1365" s="139">
        <v>0</v>
      </c>
      <c r="I1365" s="139">
        <v>0</v>
      </c>
      <c r="J1365" s="139">
        <v>0</v>
      </c>
      <c r="K1365" s="139">
        <v>0</v>
      </c>
      <c r="L1365" s="139">
        <v>0</v>
      </c>
      <c r="M1365" s="139" t="s">
        <v>18</v>
      </c>
      <c r="N1365" s="168" t="s">
        <v>18</v>
      </c>
      <c r="O1365" s="170" t="s">
        <v>18</v>
      </c>
      <c r="P1365" s="168" t="s">
        <v>18</v>
      </c>
      <c r="Q1365" s="139" t="s">
        <v>18</v>
      </c>
      <c r="R1365" s="170" t="s">
        <v>18</v>
      </c>
      <c r="S1365" s="139" t="s">
        <v>18</v>
      </c>
      <c r="U1365" s="219"/>
    </row>
    <row r="1366" spans="1:21" s="1" customFormat="1">
      <c r="A1366" s="4" t="s">
        <v>44</v>
      </c>
      <c r="B1366" s="2" t="s">
        <v>214</v>
      </c>
      <c r="C1366" s="3" t="s">
        <v>2764</v>
      </c>
      <c r="D1366" s="3" t="s">
        <v>2765</v>
      </c>
      <c r="E1366" s="165">
        <v>3.41</v>
      </c>
      <c r="F1366" s="166">
        <v>0.05</v>
      </c>
      <c r="G1366" s="165">
        <v>3.2395</v>
      </c>
      <c r="H1366" s="139">
        <v>0</v>
      </c>
      <c r="I1366" s="139">
        <v>0</v>
      </c>
      <c r="J1366" s="139">
        <v>0</v>
      </c>
      <c r="K1366" s="139">
        <v>0</v>
      </c>
      <c r="L1366" s="139">
        <v>0</v>
      </c>
      <c r="M1366" s="139" t="s">
        <v>18</v>
      </c>
      <c r="N1366" s="168" t="s">
        <v>18</v>
      </c>
      <c r="O1366" s="170" t="s">
        <v>18</v>
      </c>
      <c r="P1366" s="168" t="s">
        <v>18</v>
      </c>
      <c r="Q1366" s="139" t="s">
        <v>18</v>
      </c>
      <c r="R1366" s="170" t="s">
        <v>18</v>
      </c>
      <c r="S1366" s="139" t="s">
        <v>18</v>
      </c>
      <c r="U1366" s="219"/>
    </row>
    <row r="1367" spans="1:21" s="1" customFormat="1">
      <c r="A1367" s="4" t="s">
        <v>44</v>
      </c>
      <c r="B1367" s="2" t="s">
        <v>214</v>
      </c>
      <c r="C1367" s="3" t="s">
        <v>2766</v>
      </c>
      <c r="D1367" s="3" t="s">
        <v>2767</v>
      </c>
      <c r="E1367" s="165">
        <v>5.88</v>
      </c>
      <c r="F1367" s="166">
        <v>0.05</v>
      </c>
      <c r="G1367" s="165">
        <v>5.5859999999999994</v>
      </c>
      <c r="H1367" s="139">
        <v>0</v>
      </c>
      <c r="I1367" s="139">
        <v>0</v>
      </c>
      <c r="J1367" s="139">
        <v>0</v>
      </c>
      <c r="K1367" s="139">
        <v>0</v>
      </c>
      <c r="L1367" s="139">
        <v>0</v>
      </c>
      <c r="M1367" s="139" t="s">
        <v>18</v>
      </c>
      <c r="N1367" s="168" t="s">
        <v>18</v>
      </c>
      <c r="O1367" s="170" t="s">
        <v>18</v>
      </c>
      <c r="P1367" s="168" t="s">
        <v>18</v>
      </c>
      <c r="Q1367" s="139" t="s">
        <v>18</v>
      </c>
      <c r="R1367" s="170" t="s">
        <v>18</v>
      </c>
      <c r="S1367" s="139" t="s">
        <v>18</v>
      </c>
      <c r="U1367" s="219"/>
    </row>
    <row r="1368" spans="1:21" s="1" customFormat="1">
      <c r="A1368" s="4" t="s">
        <v>44</v>
      </c>
      <c r="B1368" s="2" t="s">
        <v>214</v>
      </c>
      <c r="C1368" s="3" t="s">
        <v>2768</v>
      </c>
      <c r="D1368" s="3" t="s">
        <v>2769</v>
      </c>
      <c r="E1368" s="165">
        <v>1.42</v>
      </c>
      <c r="F1368" s="166">
        <v>0.05</v>
      </c>
      <c r="G1368" s="165">
        <v>1.349</v>
      </c>
      <c r="H1368" s="139">
        <v>0</v>
      </c>
      <c r="I1368" s="139">
        <v>0</v>
      </c>
      <c r="J1368" s="139">
        <v>0</v>
      </c>
      <c r="K1368" s="139">
        <v>0</v>
      </c>
      <c r="L1368" s="139">
        <v>0</v>
      </c>
      <c r="M1368" s="139" t="s">
        <v>18</v>
      </c>
      <c r="N1368" s="168" t="s">
        <v>18</v>
      </c>
      <c r="O1368" s="170" t="s">
        <v>18</v>
      </c>
      <c r="P1368" s="168" t="s">
        <v>18</v>
      </c>
      <c r="Q1368" s="139" t="s">
        <v>18</v>
      </c>
      <c r="R1368" s="170" t="s">
        <v>18</v>
      </c>
      <c r="S1368" s="139" t="s">
        <v>18</v>
      </c>
      <c r="U1368" s="219"/>
    </row>
    <row r="1369" spans="1:21" s="1" customFormat="1">
      <c r="A1369" s="4" t="s">
        <v>44</v>
      </c>
      <c r="B1369" s="2" t="s">
        <v>214</v>
      </c>
      <c r="C1369" s="3" t="s">
        <v>2770</v>
      </c>
      <c r="D1369" s="3" t="s">
        <v>2769</v>
      </c>
      <c r="E1369" s="165">
        <v>1.18</v>
      </c>
      <c r="F1369" s="166">
        <v>0.05</v>
      </c>
      <c r="G1369" s="165">
        <v>1.121</v>
      </c>
      <c r="H1369" s="139">
        <v>0</v>
      </c>
      <c r="I1369" s="139">
        <v>0</v>
      </c>
      <c r="J1369" s="139">
        <v>0</v>
      </c>
      <c r="K1369" s="139">
        <v>0</v>
      </c>
      <c r="L1369" s="139">
        <v>0</v>
      </c>
      <c r="M1369" s="139" t="s">
        <v>18</v>
      </c>
      <c r="N1369" s="168" t="s">
        <v>18</v>
      </c>
      <c r="O1369" s="170" t="s">
        <v>18</v>
      </c>
      <c r="P1369" s="168" t="s">
        <v>18</v>
      </c>
      <c r="Q1369" s="139" t="s">
        <v>18</v>
      </c>
      <c r="R1369" s="170" t="s">
        <v>18</v>
      </c>
      <c r="S1369" s="139" t="s">
        <v>18</v>
      </c>
      <c r="U1369" s="219"/>
    </row>
    <row r="1370" spans="1:21" s="1" customFormat="1">
      <c r="A1370" s="4" t="s">
        <v>44</v>
      </c>
      <c r="B1370" s="2" t="s">
        <v>214</v>
      </c>
      <c r="C1370" s="3" t="s">
        <v>2771</v>
      </c>
      <c r="D1370" s="3" t="s">
        <v>2772</v>
      </c>
      <c r="E1370" s="165">
        <v>2.2599999999999998</v>
      </c>
      <c r="F1370" s="166">
        <v>0.05</v>
      </c>
      <c r="G1370" s="165">
        <v>2.1469999999999998</v>
      </c>
      <c r="H1370" s="139">
        <v>0</v>
      </c>
      <c r="I1370" s="139">
        <v>0</v>
      </c>
      <c r="J1370" s="139">
        <v>0</v>
      </c>
      <c r="K1370" s="139">
        <v>0</v>
      </c>
      <c r="L1370" s="139">
        <v>0</v>
      </c>
      <c r="M1370" s="139" t="s">
        <v>18</v>
      </c>
      <c r="N1370" s="168" t="s">
        <v>18</v>
      </c>
      <c r="O1370" s="170" t="s">
        <v>18</v>
      </c>
      <c r="P1370" s="168" t="s">
        <v>18</v>
      </c>
      <c r="Q1370" s="139" t="s">
        <v>18</v>
      </c>
      <c r="R1370" s="170" t="s">
        <v>18</v>
      </c>
      <c r="S1370" s="139" t="s">
        <v>18</v>
      </c>
      <c r="U1370" s="219"/>
    </row>
    <row r="1371" spans="1:21" s="1" customFormat="1">
      <c r="A1371" s="4" t="s">
        <v>44</v>
      </c>
      <c r="B1371" s="2" t="s">
        <v>214</v>
      </c>
      <c r="C1371" s="3" t="s">
        <v>2773</v>
      </c>
      <c r="D1371" s="3" t="s">
        <v>2774</v>
      </c>
      <c r="E1371" s="165">
        <v>835</v>
      </c>
      <c r="F1371" s="166">
        <v>0.05</v>
      </c>
      <c r="G1371" s="165">
        <v>793.25</v>
      </c>
      <c r="H1371" s="139">
        <v>0</v>
      </c>
      <c r="I1371" s="139">
        <v>0</v>
      </c>
      <c r="J1371" s="139">
        <v>0</v>
      </c>
      <c r="K1371" s="139">
        <v>0</v>
      </c>
      <c r="L1371" s="139">
        <v>0</v>
      </c>
      <c r="M1371" s="139" t="s">
        <v>18</v>
      </c>
      <c r="N1371" s="168" t="s">
        <v>18</v>
      </c>
      <c r="O1371" s="170" t="s">
        <v>18</v>
      </c>
      <c r="P1371" s="168" t="s">
        <v>18</v>
      </c>
      <c r="Q1371" s="139" t="s">
        <v>18</v>
      </c>
      <c r="R1371" s="170" t="s">
        <v>18</v>
      </c>
      <c r="S1371" s="139" t="s">
        <v>18</v>
      </c>
      <c r="U1371" s="219"/>
    </row>
    <row r="1372" spans="1:21" s="1" customFormat="1">
      <c r="A1372" s="4" t="s">
        <v>44</v>
      </c>
      <c r="B1372" s="2" t="s">
        <v>214</v>
      </c>
      <c r="C1372" s="3" t="s">
        <v>2775</v>
      </c>
      <c r="D1372" s="3" t="s">
        <v>2776</v>
      </c>
      <c r="E1372" s="165">
        <v>550</v>
      </c>
      <c r="F1372" s="166">
        <v>0.05</v>
      </c>
      <c r="G1372" s="165">
        <v>522.5</v>
      </c>
      <c r="H1372" s="139">
        <v>0</v>
      </c>
      <c r="I1372" s="139">
        <v>0</v>
      </c>
      <c r="J1372" s="139">
        <v>0</v>
      </c>
      <c r="K1372" s="139">
        <v>0</v>
      </c>
      <c r="L1372" s="139">
        <v>0</v>
      </c>
      <c r="M1372" s="139" t="s">
        <v>18</v>
      </c>
      <c r="N1372" s="168" t="s">
        <v>18</v>
      </c>
      <c r="O1372" s="170" t="s">
        <v>18</v>
      </c>
      <c r="P1372" s="168" t="s">
        <v>18</v>
      </c>
      <c r="Q1372" s="139" t="s">
        <v>18</v>
      </c>
      <c r="R1372" s="170" t="s">
        <v>18</v>
      </c>
      <c r="S1372" s="139" t="s">
        <v>18</v>
      </c>
      <c r="U1372" s="219"/>
    </row>
    <row r="1373" spans="1:21" s="1" customFormat="1">
      <c r="A1373" s="4" t="s">
        <v>44</v>
      </c>
      <c r="B1373" s="2" t="s">
        <v>214</v>
      </c>
      <c r="C1373" s="3" t="s">
        <v>2777</v>
      </c>
      <c r="D1373" s="3" t="s">
        <v>2778</v>
      </c>
      <c r="E1373" s="165">
        <v>275</v>
      </c>
      <c r="F1373" s="166">
        <v>0.05</v>
      </c>
      <c r="G1373" s="165">
        <v>261.25</v>
      </c>
      <c r="H1373" s="139">
        <v>0</v>
      </c>
      <c r="I1373" s="139">
        <v>0</v>
      </c>
      <c r="J1373" s="139">
        <v>0</v>
      </c>
      <c r="K1373" s="139">
        <v>0</v>
      </c>
      <c r="L1373" s="139">
        <v>0</v>
      </c>
      <c r="M1373" s="139" t="s">
        <v>18</v>
      </c>
      <c r="N1373" s="168" t="s">
        <v>18</v>
      </c>
      <c r="O1373" s="170" t="s">
        <v>18</v>
      </c>
      <c r="P1373" s="168" t="s">
        <v>18</v>
      </c>
      <c r="Q1373" s="139" t="s">
        <v>18</v>
      </c>
      <c r="R1373" s="170" t="s">
        <v>18</v>
      </c>
      <c r="S1373" s="139" t="s">
        <v>18</v>
      </c>
      <c r="U1373" s="219"/>
    </row>
    <row r="1374" spans="1:21" s="1" customFormat="1">
      <c r="A1374" s="4" t="s">
        <v>44</v>
      </c>
      <c r="B1374" s="2" t="s">
        <v>214</v>
      </c>
      <c r="C1374" s="3" t="s">
        <v>2779</v>
      </c>
      <c r="D1374" s="3" t="s">
        <v>2780</v>
      </c>
      <c r="E1374" s="165">
        <v>275</v>
      </c>
      <c r="F1374" s="166">
        <v>0.05</v>
      </c>
      <c r="G1374" s="165">
        <v>261.25</v>
      </c>
      <c r="H1374" s="139">
        <v>0</v>
      </c>
      <c r="I1374" s="139">
        <v>0</v>
      </c>
      <c r="J1374" s="139">
        <v>0</v>
      </c>
      <c r="K1374" s="139">
        <v>0</v>
      </c>
      <c r="L1374" s="139">
        <v>0</v>
      </c>
      <c r="M1374" s="139" t="s">
        <v>18</v>
      </c>
      <c r="N1374" s="168" t="s">
        <v>18</v>
      </c>
      <c r="O1374" s="170" t="s">
        <v>18</v>
      </c>
      <c r="P1374" s="168" t="s">
        <v>18</v>
      </c>
      <c r="Q1374" s="139" t="s">
        <v>18</v>
      </c>
      <c r="R1374" s="170" t="s">
        <v>18</v>
      </c>
      <c r="S1374" s="139" t="s">
        <v>18</v>
      </c>
      <c r="U1374" s="219"/>
    </row>
    <row r="1375" spans="1:21" s="1" customFormat="1">
      <c r="A1375" s="4" t="s">
        <v>44</v>
      </c>
      <c r="B1375" s="2" t="s">
        <v>214</v>
      </c>
      <c r="C1375" s="3" t="s">
        <v>2781</v>
      </c>
      <c r="D1375" s="3" t="s">
        <v>2782</v>
      </c>
      <c r="E1375" s="165">
        <v>510</v>
      </c>
      <c r="F1375" s="166">
        <v>0.05</v>
      </c>
      <c r="G1375" s="165">
        <v>484.5</v>
      </c>
      <c r="H1375" s="139">
        <v>0</v>
      </c>
      <c r="I1375" s="139">
        <v>0</v>
      </c>
      <c r="J1375" s="139">
        <v>0</v>
      </c>
      <c r="K1375" s="139">
        <v>0</v>
      </c>
      <c r="L1375" s="139">
        <v>0</v>
      </c>
      <c r="M1375" s="139" t="s">
        <v>18</v>
      </c>
      <c r="N1375" s="168" t="s">
        <v>18</v>
      </c>
      <c r="O1375" s="170" t="s">
        <v>18</v>
      </c>
      <c r="P1375" s="168" t="s">
        <v>18</v>
      </c>
      <c r="Q1375" s="139" t="s">
        <v>18</v>
      </c>
      <c r="R1375" s="170" t="s">
        <v>18</v>
      </c>
      <c r="S1375" s="139" t="s">
        <v>18</v>
      </c>
      <c r="U1375" s="219"/>
    </row>
    <row r="1376" spans="1:21" s="1" customFormat="1" ht="30">
      <c r="A1376" s="4" t="s">
        <v>44</v>
      </c>
      <c r="B1376" s="2" t="s">
        <v>214</v>
      </c>
      <c r="C1376" s="3" t="s">
        <v>2783</v>
      </c>
      <c r="D1376" s="3" t="s">
        <v>2784</v>
      </c>
      <c r="E1376" s="165">
        <v>120</v>
      </c>
      <c r="F1376" s="166">
        <v>0.05</v>
      </c>
      <c r="G1376" s="165">
        <v>114</v>
      </c>
      <c r="H1376" s="139">
        <v>0</v>
      </c>
      <c r="I1376" s="139">
        <v>0</v>
      </c>
      <c r="J1376" s="139">
        <v>0</v>
      </c>
      <c r="K1376" s="139">
        <v>0</v>
      </c>
      <c r="L1376" s="139">
        <v>0</v>
      </c>
      <c r="M1376" s="139" t="s">
        <v>18</v>
      </c>
      <c r="N1376" s="168" t="s">
        <v>18</v>
      </c>
      <c r="O1376" s="170" t="s">
        <v>18</v>
      </c>
      <c r="P1376" s="168" t="s">
        <v>18</v>
      </c>
      <c r="Q1376" s="139" t="s">
        <v>18</v>
      </c>
      <c r="R1376" s="170" t="s">
        <v>18</v>
      </c>
      <c r="S1376" s="139" t="s">
        <v>18</v>
      </c>
      <c r="U1376" s="219"/>
    </row>
    <row r="1377" spans="1:22" s="1" customFormat="1">
      <c r="A1377" s="4" t="s">
        <v>44</v>
      </c>
      <c r="B1377" s="2" t="s">
        <v>214</v>
      </c>
      <c r="C1377" s="3" t="s">
        <v>2785</v>
      </c>
      <c r="D1377" s="3" t="s">
        <v>2786</v>
      </c>
      <c r="E1377" s="165">
        <v>650</v>
      </c>
      <c r="F1377" s="166">
        <v>0.05</v>
      </c>
      <c r="G1377" s="165">
        <v>617.5</v>
      </c>
      <c r="H1377" s="139">
        <v>0</v>
      </c>
      <c r="I1377" s="139">
        <v>0</v>
      </c>
      <c r="J1377" s="139">
        <v>0</v>
      </c>
      <c r="K1377" s="139">
        <v>0</v>
      </c>
      <c r="L1377" s="139">
        <v>0</v>
      </c>
      <c r="M1377" s="139" t="s">
        <v>18</v>
      </c>
      <c r="N1377" s="168" t="s">
        <v>18</v>
      </c>
      <c r="O1377" s="170" t="s">
        <v>18</v>
      </c>
      <c r="P1377" s="168" t="s">
        <v>18</v>
      </c>
      <c r="Q1377" s="139" t="s">
        <v>18</v>
      </c>
      <c r="R1377" s="170" t="s">
        <v>18</v>
      </c>
      <c r="S1377" s="139" t="s">
        <v>18</v>
      </c>
      <c r="U1377" s="219"/>
    </row>
    <row r="1378" spans="1:22" s="1" customFormat="1">
      <c r="A1378" s="4" t="s">
        <v>44</v>
      </c>
      <c r="B1378" s="2" t="s">
        <v>214</v>
      </c>
      <c r="C1378" s="3" t="s">
        <v>2787</v>
      </c>
      <c r="D1378" s="3" t="s">
        <v>2788</v>
      </c>
      <c r="E1378" s="165">
        <v>1285</v>
      </c>
      <c r="F1378" s="166">
        <v>0.05</v>
      </c>
      <c r="G1378" s="165">
        <v>1220.75</v>
      </c>
      <c r="H1378" s="139">
        <v>0</v>
      </c>
      <c r="I1378" s="139">
        <v>0</v>
      </c>
      <c r="J1378" s="139">
        <v>0</v>
      </c>
      <c r="K1378" s="139">
        <v>0</v>
      </c>
      <c r="L1378" s="139">
        <v>0</v>
      </c>
      <c r="M1378" s="139" t="s">
        <v>18</v>
      </c>
      <c r="N1378" s="168" t="s">
        <v>18</v>
      </c>
      <c r="O1378" s="170" t="s">
        <v>18</v>
      </c>
      <c r="P1378" s="168" t="s">
        <v>18</v>
      </c>
      <c r="Q1378" s="139" t="s">
        <v>18</v>
      </c>
      <c r="R1378" s="170" t="s">
        <v>18</v>
      </c>
      <c r="S1378" s="139" t="s">
        <v>18</v>
      </c>
      <c r="U1378" s="219"/>
    </row>
    <row r="1379" spans="1:22" s="1" customFormat="1">
      <c r="A1379" s="4" t="s">
        <v>44</v>
      </c>
      <c r="B1379" s="2" t="s">
        <v>214</v>
      </c>
      <c r="C1379" s="3" t="s">
        <v>2789</v>
      </c>
      <c r="D1379" s="3" t="s">
        <v>2790</v>
      </c>
      <c r="E1379" s="165">
        <v>650</v>
      </c>
      <c r="F1379" s="166">
        <v>0.05</v>
      </c>
      <c r="G1379" s="165">
        <v>617.5</v>
      </c>
      <c r="H1379" s="139">
        <v>0</v>
      </c>
      <c r="I1379" s="139">
        <v>0</v>
      </c>
      <c r="J1379" s="139">
        <v>0</v>
      </c>
      <c r="K1379" s="139">
        <v>0</v>
      </c>
      <c r="L1379" s="139">
        <v>0</v>
      </c>
      <c r="M1379" s="139" t="s">
        <v>18</v>
      </c>
      <c r="N1379" s="168" t="s">
        <v>18</v>
      </c>
      <c r="O1379" s="170" t="s">
        <v>18</v>
      </c>
      <c r="P1379" s="168" t="s">
        <v>18</v>
      </c>
      <c r="Q1379" s="139" t="s">
        <v>18</v>
      </c>
      <c r="R1379" s="170" t="s">
        <v>18</v>
      </c>
      <c r="S1379" s="139" t="s">
        <v>18</v>
      </c>
      <c r="U1379" s="219"/>
    </row>
    <row r="1380" spans="1:22" s="1" customFormat="1">
      <c r="A1380" s="4" t="s">
        <v>44</v>
      </c>
      <c r="B1380" s="2" t="s">
        <v>214</v>
      </c>
      <c r="C1380" s="3" t="s">
        <v>2791</v>
      </c>
      <c r="D1380" s="3" t="s">
        <v>2792</v>
      </c>
      <c r="E1380" s="165">
        <v>1295</v>
      </c>
      <c r="F1380" s="166">
        <v>0.05</v>
      </c>
      <c r="G1380" s="165">
        <v>1230.25</v>
      </c>
      <c r="H1380" s="139">
        <v>0</v>
      </c>
      <c r="I1380" s="139">
        <v>0</v>
      </c>
      <c r="J1380" s="139">
        <v>0</v>
      </c>
      <c r="K1380" s="139">
        <v>0</v>
      </c>
      <c r="L1380" s="139">
        <v>0</v>
      </c>
      <c r="M1380" s="139" t="s">
        <v>18</v>
      </c>
      <c r="N1380" s="168" t="s">
        <v>18</v>
      </c>
      <c r="O1380" s="170" t="s">
        <v>18</v>
      </c>
      <c r="P1380" s="168" t="s">
        <v>18</v>
      </c>
      <c r="Q1380" s="139" t="s">
        <v>18</v>
      </c>
      <c r="R1380" s="170" t="s">
        <v>18</v>
      </c>
      <c r="S1380" s="139" t="s">
        <v>18</v>
      </c>
      <c r="U1380" s="219"/>
    </row>
    <row r="1381" spans="1:22" s="1" customFormat="1">
      <c r="A1381" s="4" t="s">
        <v>44</v>
      </c>
      <c r="B1381" s="2" t="s">
        <v>214</v>
      </c>
      <c r="C1381" s="3" t="s">
        <v>2793</v>
      </c>
      <c r="D1381" s="3" t="s">
        <v>2794</v>
      </c>
      <c r="E1381" s="165">
        <v>1550</v>
      </c>
      <c r="F1381" s="166">
        <v>0.05</v>
      </c>
      <c r="G1381" s="165">
        <v>1472.5</v>
      </c>
      <c r="H1381" s="139">
        <v>0</v>
      </c>
      <c r="I1381" s="139">
        <v>0</v>
      </c>
      <c r="J1381" s="139">
        <v>0</v>
      </c>
      <c r="K1381" s="139">
        <v>0</v>
      </c>
      <c r="L1381" s="139">
        <v>0</v>
      </c>
      <c r="M1381" s="139" t="s">
        <v>18</v>
      </c>
      <c r="N1381" s="168" t="s">
        <v>18</v>
      </c>
      <c r="O1381" s="170" t="s">
        <v>18</v>
      </c>
      <c r="P1381" s="168" t="s">
        <v>18</v>
      </c>
      <c r="Q1381" s="139" t="s">
        <v>18</v>
      </c>
      <c r="R1381" s="170" t="s">
        <v>18</v>
      </c>
      <c r="S1381" s="139" t="s">
        <v>18</v>
      </c>
      <c r="U1381" s="219"/>
    </row>
    <row r="1382" spans="1:22" s="1" customFormat="1">
      <c r="A1382" s="4" t="s">
        <v>44</v>
      </c>
      <c r="B1382" s="2" t="s">
        <v>214</v>
      </c>
      <c r="C1382" s="3" t="s">
        <v>2795</v>
      </c>
      <c r="D1382" s="3" t="s">
        <v>2796</v>
      </c>
      <c r="E1382" s="165">
        <v>1550</v>
      </c>
      <c r="F1382" s="166">
        <v>0.05</v>
      </c>
      <c r="G1382" s="165">
        <v>1472.5</v>
      </c>
      <c r="H1382" s="139">
        <v>0</v>
      </c>
      <c r="I1382" s="139">
        <v>0</v>
      </c>
      <c r="J1382" s="139">
        <v>0</v>
      </c>
      <c r="K1382" s="139">
        <v>0</v>
      </c>
      <c r="L1382" s="139">
        <v>0</v>
      </c>
      <c r="M1382" s="139" t="s">
        <v>18</v>
      </c>
      <c r="N1382" s="168" t="s">
        <v>18</v>
      </c>
      <c r="O1382" s="170" t="s">
        <v>18</v>
      </c>
      <c r="P1382" s="168" t="s">
        <v>18</v>
      </c>
      <c r="Q1382" s="139" t="s">
        <v>18</v>
      </c>
      <c r="R1382" s="170" t="s">
        <v>18</v>
      </c>
      <c r="S1382" s="139" t="s">
        <v>18</v>
      </c>
      <c r="U1382" s="219"/>
    </row>
    <row r="1383" spans="1:22" s="1" customFormat="1" ht="30">
      <c r="A1383" s="4" t="s">
        <v>44</v>
      </c>
      <c r="B1383" s="2" t="s">
        <v>214</v>
      </c>
      <c r="C1383" s="3" t="s">
        <v>2797</v>
      </c>
      <c r="D1383" s="3" t="s">
        <v>2798</v>
      </c>
      <c r="E1383" s="165">
        <v>1285</v>
      </c>
      <c r="F1383" s="166">
        <v>0.05</v>
      </c>
      <c r="G1383" s="165">
        <v>1220.75</v>
      </c>
      <c r="H1383" s="139">
        <v>0</v>
      </c>
      <c r="I1383" s="139">
        <v>0</v>
      </c>
      <c r="J1383" s="139">
        <v>0</v>
      </c>
      <c r="K1383" s="139">
        <v>0</v>
      </c>
      <c r="L1383" s="139">
        <v>0</v>
      </c>
      <c r="M1383" s="139" t="s">
        <v>18</v>
      </c>
      <c r="N1383" s="168" t="s">
        <v>18</v>
      </c>
      <c r="O1383" s="170" t="s">
        <v>18</v>
      </c>
      <c r="P1383" s="168" t="s">
        <v>18</v>
      </c>
      <c r="Q1383" s="139" t="s">
        <v>18</v>
      </c>
      <c r="R1383" s="170" t="s">
        <v>18</v>
      </c>
      <c r="S1383" s="139" t="s">
        <v>18</v>
      </c>
      <c r="U1383" s="219"/>
    </row>
    <row r="1384" spans="1:22" s="1" customFormat="1">
      <c r="A1384" s="4" t="s">
        <v>44</v>
      </c>
      <c r="B1384" s="2" t="s">
        <v>214</v>
      </c>
      <c r="C1384" s="3" t="s">
        <v>2799</v>
      </c>
      <c r="D1384" s="3" t="s">
        <v>2739</v>
      </c>
      <c r="E1384" s="165">
        <v>355</v>
      </c>
      <c r="F1384" s="166">
        <v>0.05</v>
      </c>
      <c r="G1384" s="165">
        <v>337.25</v>
      </c>
      <c r="H1384" s="139">
        <v>0</v>
      </c>
      <c r="I1384" s="139">
        <v>0</v>
      </c>
      <c r="J1384" s="139">
        <v>0</v>
      </c>
      <c r="K1384" s="139">
        <v>0</v>
      </c>
      <c r="L1384" s="139">
        <v>0</v>
      </c>
      <c r="M1384" s="139" t="s">
        <v>18</v>
      </c>
      <c r="N1384" s="168" t="s">
        <v>18</v>
      </c>
      <c r="O1384" s="170" t="s">
        <v>18</v>
      </c>
      <c r="P1384" s="168" t="s">
        <v>18</v>
      </c>
      <c r="Q1384" s="139" t="s">
        <v>18</v>
      </c>
      <c r="R1384" s="170" t="s">
        <v>18</v>
      </c>
      <c r="S1384" s="139" t="s">
        <v>18</v>
      </c>
      <c r="U1384" s="219"/>
    </row>
    <row r="1385" spans="1:22" s="1" customFormat="1">
      <c r="A1385" s="4" t="s">
        <v>44</v>
      </c>
      <c r="B1385" s="2" t="s">
        <v>214</v>
      </c>
      <c r="C1385" s="3" t="s">
        <v>2800</v>
      </c>
      <c r="D1385" s="3" t="s">
        <v>2801</v>
      </c>
      <c r="E1385" s="165">
        <v>2340</v>
      </c>
      <c r="F1385" s="166">
        <v>0.05</v>
      </c>
      <c r="G1385" s="165">
        <v>2223</v>
      </c>
      <c r="H1385" s="139">
        <v>0</v>
      </c>
      <c r="I1385" s="139">
        <v>0</v>
      </c>
      <c r="J1385" s="139">
        <v>0</v>
      </c>
      <c r="K1385" s="139">
        <v>0</v>
      </c>
      <c r="L1385" s="139">
        <v>0</v>
      </c>
      <c r="M1385" s="139" t="s">
        <v>18</v>
      </c>
      <c r="N1385" s="168" t="s">
        <v>18</v>
      </c>
      <c r="O1385" s="170" t="s">
        <v>18</v>
      </c>
      <c r="P1385" s="168" t="s">
        <v>18</v>
      </c>
      <c r="Q1385" s="139" t="s">
        <v>18</v>
      </c>
      <c r="R1385" s="170" t="s">
        <v>18</v>
      </c>
      <c r="S1385" s="139" t="s">
        <v>18</v>
      </c>
      <c r="U1385" s="219"/>
    </row>
    <row r="1386" spans="1:22" s="1" customFormat="1">
      <c r="A1386" s="4" t="s">
        <v>44</v>
      </c>
      <c r="B1386" s="2" t="s">
        <v>214</v>
      </c>
      <c r="C1386" s="3" t="s">
        <v>2802</v>
      </c>
      <c r="D1386" s="3" t="s">
        <v>2803</v>
      </c>
      <c r="E1386" s="165">
        <v>1555</v>
      </c>
      <c r="F1386" s="166">
        <v>0.05</v>
      </c>
      <c r="G1386" s="165">
        <v>1477.25</v>
      </c>
      <c r="H1386" s="139">
        <v>0</v>
      </c>
      <c r="I1386" s="139">
        <v>0</v>
      </c>
      <c r="J1386" s="139">
        <v>0</v>
      </c>
      <c r="K1386" s="139">
        <v>0</v>
      </c>
      <c r="L1386" s="139">
        <v>0</v>
      </c>
      <c r="M1386" s="139" t="s">
        <v>18</v>
      </c>
      <c r="N1386" s="168" t="s">
        <v>18</v>
      </c>
      <c r="O1386" s="170" t="s">
        <v>18</v>
      </c>
      <c r="P1386" s="168" t="s">
        <v>18</v>
      </c>
      <c r="Q1386" s="139" t="s">
        <v>18</v>
      </c>
      <c r="R1386" s="170" t="s">
        <v>18</v>
      </c>
      <c r="S1386" s="139" t="s">
        <v>18</v>
      </c>
      <c r="U1386" s="219"/>
    </row>
    <row r="1387" spans="1:22" s="1" customFormat="1" ht="30">
      <c r="A1387" s="4" t="s">
        <v>44</v>
      </c>
      <c r="B1387" s="2" t="s">
        <v>214</v>
      </c>
      <c r="C1387" s="3" t="s">
        <v>2804</v>
      </c>
      <c r="D1387" s="3" t="s">
        <v>2805</v>
      </c>
      <c r="E1387" s="165">
        <v>650</v>
      </c>
      <c r="F1387" s="166">
        <v>0.05</v>
      </c>
      <c r="G1387" s="165">
        <v>617.5</v>
      </c>
      <c r="H1387" s="139">
        <v>0</v>
      </c>
      <c r="I1387" s="139">
        <v>0</v>
      </c>
      <c r="J1387" s="139">
        <v>0</v>
      </c>
      <c r="K1387" s="139">
        <v>0</v>
      </c>
      <c r="L1387" s="139">
        <v>0</v>
      </c>
      <c r="M1387" s="139" t="s">
        <v>18</v>
      </c>
      <c r="N1387" s="168" t="s">
        <v>18</v>
      </c>
      <c r="O1387" s="170" t="s">
        <v>18</v>
      </c>
      <c r="P1387" s="168" t="s">
        <v>18</v>
      </c>
      <c r="Q1387" s="139" t="s">
        <v>18</v>
      </c>
      <c r="R1387" s="170" t="s">
        <v>18</v>
      </c>
      <c r="S1387" s="139" t="s">
        <v>18</v>
      </c>
      <c r="U1387" s="260"/>
      <c r="V1387" s="226"/>
    </row>
    <row r="1388" spans="1:22" s="1" customFormat="1">
      <c r="A1388" s="4" t="s">
        <v>44</v>
      </c>
      <c r="B1388" s="2" t="s">
        <v>214</v>
      </c>
      <c r="C1388" s="3" t="s">
        <v>2806</v>
      </c>
      <c r="D1388" s="3" t="s">
        <v>2807</v>
      </c>
      <c r="E1388" s="165">
        <v>2585</v>
      </c>
      <c r="F1388" s="166">
        <v>0.05</v>
      </c>
      <c r="G1388" s="165">
        <v>2455.75</v>
      </c>
      <c r="H1388" s="139">
        <v>0</v>
      </c>
      <c r="I1388" s="139">
        <v>0</v>
      </c>
      <c r="J1388" s="139">
        <v>0</v>
      </c>
      <c r="K1388" s="139">
        <v>0</v>
      </c>
      <c r="L1388" s="139">
        <v>0</v>
      </c>
      <c r="M1388" s="139" t="s">
        <v>18</v>
      </c>
      <c r="N1388" s="168" t="s">
        <v>18</v>
      </c>
      <c r="O1388" s="170" t="s">
        <v>18</v>
      </c>
      <c r="P1388" s="168" t="s">
        <v>18</v>
      </c>
      <c r="Q1388" s="139" t="s">
        <v>18</v>
      </c>
      <c r="R1388" s="170" t="s">
        <v>18</v>
      </c>
      <c r="S1388" s="139" t="s">
        <v>18</v>
      </c>
      <c r="U1388" s="219"/>
      <c r="V1388" s="226"/>
    </row>
    <row r="1389" spans="1:22" s="1" customFormat="1">
      <c r="A1389" s="4" t="s">
        <v>44</v>
      </c>
      <c r="B1389" s="2" t="s">
        <v>214</v>
      </c>
      <c r="C1389" s="3" t="s">
        <v>2808</v>
      </c>
      <c r="D1389" s="3" t="s">
        <v>2809</v>
      </c>
      <c r="E1389" s="165">
        <v>575</v>
      </c>
      <c r="F1389" s="166">
        <v>0.05</v>
      </c>
      <c r="G1389" s="165">
        <v>546.25</v>
      </c>
      <c r="H1389" s="139">
        <v>0</v>
      </c>
      <c r="I1389" s="139">
        <v>0</v>
      </c>
      <c r="J1389" s="139">
        <v>0</v>
      </c>
      <c r="K1389" s="139">
        <v>0</v>
      </c>
      <c r="L1389" s="139">
        <v>0</v>
      </c>
      <c r="M1389" s="139" t="s">
        <v>18</v>
      </c>
      <c r="N1389" s="168" t="s">
        <v>18</v>
      </c>
      <c r="O1389" s="170" t="s">
        <v>18</v>
      </c>
      <c r="P1389" s="168" t="s">
        <v>18</v>
      </c>
      <c r="Q1389" s="139" t="s">
        <v>18</v>
      </c>
      <c r="R1389" s="170" t="s">
        <v>18</v>
      </c>
      <c r="S1389" s="139" t="s">
        <v>18</v>
      </c>
      <c r="U1389" s="260"/>
      <c r="V1389" s="226"/>
    </row>
    <row r="1390" spans="1:22" s="1" customFormat="1">
      <c r="A1390" s="4" t="s">
        <v>44</v>
      </c>
      <c r="B1390" s="2" t="s">
        <v>214</v>
      </c>
      <c r="C1390" s="3" t="s">
        <v>2810</v>
      </c>
      <c r="D1390" s="3" t="s">
        <v>2811</v>
      </c>
      <c r="E1390" s="165">
        <v>1940</v>
      </c>
      <c r="F1390" s="166">
        <v>0.05</v>
      </c>
      <c r="G1390" s="165">
        <v>1843</v>
      </c>
      <c r="H1390" s="139">
        <v>0</v>
      </c>
      <c r="I1390" s="139">
        <v>0</v>
      </c>
      <c r="J1390" s="139">
        <v>0</v>
      </c>
      <c r="K1390" s="139">
        <v>0</v>
      </c>
      <c r="L1390" s="139">
        <v>0</v>
      </c>
      <c r="M1390" s="139" t="s">
        <v>18</v>
      </c>
      <c r="N1390" s="168" t="s">
        <v>18</v>
      </c>
      <c r="O1390" s="170" t="s">
        <v>18</v>
      </c>
      <c r="P1390" s="168" t="s">
        <v>18</v>
      </c>
      <c r="Q1390" s="139" t="s">
        <v>18</v>
      </c>
      <c r="R1390" s="170" t="s">
        <v>18</v>
      </c>
      <c r="S1390" s="139" t="s">
        <v>18</v>
      </c>
      <c r="U1390" s="260"/>
      <c r="V1390" s="226"/>
    </row>
    <row r="1391" spans="1:22" s="1" customFormat="1">
      <c r="A1391" s="4" t="s">
        <v>44</v>
      </c>
      <c r="B1391" s="2" t="s">
        <v>214</v>
      </c>
      <c r="C1391" s="3" t="s">
        <v>2812</v>
      </c>
      <c r="D1391" s="3" t="s">
        <v>2813</v>
      </c>
      <c r="E1391" s="165">
        <v>510</v>
      </c>
      <c r="F1391" s="166">
        <v>0.05</v>
      </c>
      <c r="G1391" s="165">
        <v>484.5</v>
      </c>
      <c r="H1391" s="139">
        <v>0</v>
      </c>
      <c r="I1391" s="139">
        <v>0</v>
      </c>
      <c r="J1391" s="139">
        <v>0</v>
      </c>
      <c r="K1391" s="139">
        <v>0</v>
      </c>
      <c r="L1391" s="139">
        <v>0</v>
      </c>
      <c r="M1391" s="139" t="s">
        <v>18</v>
      </c>
      <c r="N1391" s="168" t="s">
        <v>18</v>
      </c>
      <c r="O1391" s="170" t="s">
        <v>18</v>
      </c>
      <c r="P1391" s="168" t="s">
        <v>18</v>
      </c>
      <c r="Q1391" s="139" t="s">
        <v>18</v>
      </c>
      <c r="R1391" s="170" t="s">
        <v>18</v>
      </c>
      <c r="S1391" s="139" t="s">
        <v>18</v>
      </c>
      <c r="U1391" s="219"/>
      <c r="V1391" s="226"/>
    </row>
    <row r="1392" spans="1:22" s="1" customFormat="1" ht="30">
      <c r="A1392" s="4" t="s">
        <v>44</v>
      </c>
      <c r="B1392" s="2" t="s">
        <v>214</v>
      </c>
      <c r="C1392" s="3" t="s">
        <v>2814</v>
      </c>
      <c r="D1392" s="3" t="s">
        <v>2815</v>
      </c>
      <c r="E1392" s="165">
        <v>1285</v>
      </c>
      <c r="F1392" s="166">
        <v>0.05</v>
      </c>
      <c r="G1392" s="165">
        <v>1220.75</v>
      </c>
      <c r="H1392" s="139">
        <v>0</v>
      </c>
      <c r="I1392" s="139">
        <v>0</v>
      </c>
      <c r="J1392" s="139">
        <v>0</v>
      </c>
      <c r="K1392" s="139">
        <v>0</v>
      </c>
      <c r="L1392" s="139">
        <v>0</v>
      </c>
      <c r="M1392" s="139" t="s">
        <v>18</v>
      </c>
      <c r="N1392" s="168" t="s">
        <v>18</v>
      </c>
      <c r="O1392" s="170" t="s">
        <v>18</v>
      </c>
      <c r="P1392" s="168" t="s">
        <v>18</v>
      </c>
      <c r="Q1392" s="139" t="s">
        <v>18</v>
      </c>
      <c r="R1392" s="170" t="s">
        <v>18</v>
      </c>
      <c r="S1392" s="139" t="s">
        <v>18</v>
      </c>
      <c r="U1392" s="219"/>
      <c r="V1392" s="226"/>
    </row>
    <row r="1393" spans="1:22" s="1" customFormat="1">
      <c r="A1393" s="4" t="s">
        <v>44</v>
      </c>
      <c r="B1393" s="2" t="s">
        <v>214</v>
      </c>
      <c r="C1393" s="3" t="s">
        <v>2816</v>
      </c>
      <c r="D1393" s="3" t="s">
        <v>2817</v>
      </c>
      <c r="E1393" s="165">
        <v>510</v>
      </c>
      <c r="F1393" s="166">
        <v>0.05</v>
      </c>
      <c r="G1393" s="165">
        <v>484.5</v>
      </c>
      <c r="H1393" s="139">
        <v>0</v>
      </c>
      <c r="I1393" s="139">
        <v>0</v>
      </c>
      <c r="J1393" s="139">
        <v>0</v>
      </c>
      <c r="K1393" s="139">
        <v>0</v>
      </c>
      <c r="L1393" s="139">
        <v>0</v>
      </c>
      <c r="M1393" s="139" t="s">
        <v>18</v>
      </c>
      <c r="N1393" s="168" t="s">
        <v>18</v>
      </c>
      <c r="O1393" s="170" t="s">
        <v>18</v>
      </c>
      <c r="P1393" s="168" t="s">
        <v>18</v>
      </c>
      <c r="Q1393" s="139" t="s">
        <v>18</v>
      </c>
      <c r="R1393" s="170" t="s">
        <v>18</v>
      </c>
      <c r="S1393" s="139" t="s">
        <v>18</v>
      </c>
      <c r="U1393" s="219"/>
      <c r="V1393" s="226"/>
    </row>
    <row r="1394" spans="1:22" s="1" customFormat="1">
      <c r="A1394" s="4" t="s">
        <v>44</v>
      </c>
      <c r="B1394" s="2" t="s">
        <v>214</v>
      </c>
      <c r="C1394" s="3" t="s">
        <v>2818</v>
      </c>
      <c r="D1394" s="3" t="s">
        <v>2819</v>
      </c>
      <c r="E1394" s="165">
        <v>1420</v>
      </c>
      <c r="F1394" s="166">
        <v>0.05</v>
      </c>
      <c r="G1394" s="165">
        <v>1349</v>
      </c>
      <c r="H1394" s="139">
        <v>0</v>
      </c>
      <c r="I1394" s="139">
        <v>0</v>
      </c>
      <c r="J1394" s="139">
        <v>0</v>
      </c>
      <c r="K1394" s="139">
        <v>0</v>
      </c>
      <c r="L1394" s="139">
        <v>0</v>
      </c>
      <c r="M1394" s="139" t="s">
        <v>18</v>
      </c>
      <c r="N1394" s="168" t="s">
        <v>18</v>
      </c>
      <c r="O1394" s="170" t="s">
        <v>18</v>
      </c>
      <c r="P1394" s="168" t="s">
        <v>18</v>
      </c>
      <c r="Q1394" s="139" t="s">
        <v>18</v>
      </c>
      <c r="R1394" s="170" t="s">
        <v>18</v>
      </c>
      <c r="S1394" s="139" t="s">
        <v>18</v>
      </c>
      <c r="U1394" s="219"/>
    </row>
    <row r="1395" spans="1:22" s="1" customFormat="1">
      <c r="A1395" s="4" t="s">
        <v>44</v>
      </c>
      <c r="B1395" s="2" t="s">
        <v>214</v>
      </c>
      <c r="C1395" s="3" t="s">
        <v>2820</v>
      </c>
      <c r="D1395" s="3" t="s">
        <v>2821</v>
      </c>
      <c r="E1395" s="165">
        <v>355</v>
      </c>
      <c r="F1395" s="166">
        <v>0.05</v>
      </c>
      <c r="G1395" s="165">
        <v>337.25</v>
      </c>
      <c r="H1395" s="139">
        <v>0</v>
      </c>
      <c r="I1395" s="139">
        <v>0</v>
      </c>
      <c r="J1395" s="139">
        <v>0</v>
      </c>
      <c r="K1395" s="139">
        <v>0</v>
      </c>
      <c r="L1395" s="139">
        <v>0</v>
      </c>
      <c r="M1395" s="139" t="s">
        <v>18</v>
      </c>
      <c r="N1395" s="168" t="s">
        <v>18</v>
      </c>
      <c r="O1395" s="170" t="s">
        <v>18</v>
      </c>
      <c r="P1395" s="168" t="s">
        <v>18</v>
      </c>
      <c r="Q1395" s="139" t="s">
        <v>18</v>
      </c>
      <c r="R1395" s="170" t="s">
        <v>18</v>
      </c>
      <c r="S1395" s="139" t="s">
        <v>18</v>
      </c>
      <c r="U1395" s="219"/>
    </row>
    <row r="1396" spans="1:22" s="1" customFormat="1">
      <c r="A1396" s="4" t="s">
        <v>44</v>
      </c>
      <c r="B1396" s="2" t="s">
        <v>2822</v>
      </c>
      <c r="C1396" s="3" t="s">
        <v>2823</v>
      </c>
      <c r="D1396" s="3" t="s">
        <v>2824</v>
      </c>
      <c r="E1396" s="165">
        <v>7345</v>
      </c>
      <c r="F1396" s="166">
        <v>0.05</v>
      </c>
      <c r="G1396" s="165">
        <v>6977.75</v>
      </c>
      <c r="H1396" s="139">
        <v>0</v>
      </c>
      <c r="I1396" s="139">
        <v>0</v>
      </c>
      <c r="J1396" s="139">
        <v>0</v>
      </c>
      <c r="K1396" s="139">
        <v>0</v>
      </c>
      <c r="L1396" s="139">
        <v>0</v>
      </c>
      <c r="M1396" s="139" t="s">
        <v>18</v>
      </c>
      <c r="N1396" s="168" t="s">
        <v>18</v>
      </c>
      <c r="O1396" s="170" t="s">
        <v>18</v>
      </c>
      <c r="P1396" s="168" t="s">
        <v>18</v>
      </c>
      <c r="Q1396" s="139" t="s">
        <v>18</v>
      </c>
      <c r="R1396" s="170" t="s">
        <v>18</v>
      </c>
      <c r="S1396" s="139" t="s">
        <v>18</v>
      </c>
      <c r="U1396" s="219"/>
    </row>
    <row r="1397" spans="1:22" s="1" customFormat="1">
      <c r="A1397" s="4" t="s">
        <v>44</v>
      </c>
      <c r="B1397" s="2" t="s">
        <v>2822</v>
      </c>
      <c r="C1397" s="3" t="s">
        <v>2825</v>
      </c>
      <c r="D1397" s="3" t="s">
        <v>2826</v>
      </c>
      <c r="E1397" s="165">
        <v>8080</v>
      </c>
      <c r="F1397" s="166">
        <v>0.05</v>
      </c>
      <c r="G1397" s="165">
        <v>7676</v>
      </c>
      <c r="H1397" s="139">
        <v>0</v>
      </c>
      <c r="I1397" s="139">
        <v>0</v>
      </c>
      <c r="J1397" s="139">
        <v>0</v>
      </c>
      <c r="K1397" s="139">
        <v>0</v>
      </c>
      <c r="L1397" s="139">
        <v>0</v>
      </c>
      <c r="M1397" s="139" t="s">
        <v>18</v>
      </c>
      <c r="N1397" s="168" t="s">
        <v>18</v>
      </c>
      <c r="O1397" s="170" t="s">
        <v>18</v>
      </c>
      <c r="P1397" s="168" t="s">
        <v>18</v>
      </c>
      <c r="Q1397" s="139" t="s">
        <v>18</v>
      </c>
      <c r="R1397" s="170" t="s">
        <v>18</v>
      </c>
      <c r="S1397" s="139" t="s">
        <v>18</v>
      </c>
      <c r="U1397" s="219"/>
    </row>
    <row r="1398" spans="1:22" s="1" customFormat="1">
      <c r="A1398" s="4" t="s">
        <v>44</v>
      </c>
      <c r="B1398" s="2" t="s">
        <v>2822</v>
      </c>
      <c r="C1398" s="3" t="s">
        <v>2827</v>
      </c>
      <c r="D1398" s="3" t="s">
        <v>2828</v>
      </c>
      <c r="E1398" s="165">
        <v>7345</v>
      </c>
      <c r="F1398" s="166">
        <v>0.05</v>
      </c>
      <c r="G1398" s="165">
        <v>6977.75</v>
      </c>
      <c r="H1398" s="139">
        <v>0</v>
      </c>
      <c r="I1398" s="139">
        <v>0</v>
      </c>
      <c r="J1398" s="139">
        <v>0</v>
      </c>
      <c r="K1398" s="139">
        <v>0</v>
      </c>
      <c r="L1398" s="139">
        <v>0</v>
      </c>
      <c r="M1398" s="139" t="s">
        <v>18</v>
      </c>
      <c r="N1398" s="168" t="s">
        <v>18</v>
      </c>
      <c r="O1398" s="170" t="s">
        <v>18</v>
      </c>
      <c r="P1398" s="168" t="s">
        <v>18</v>
      </c>
      <c r="Q1398" s="139" t="s">
        <v>18</v>
      </c>
      <c r="R1398" s="170" t="s">
        <v>18</v>
      </c>
      <c r="S1398" s="139" t="s">
        <v>18</v>
      </c>
      <c r="U1398" s="219"/>
    </row>
    <row r="1399" spans="1:22" s="1" customFormat="1">
      <c r="A1399" s="4" t="s">
        <v>44</v>
      </c>
      <c r="B1399" s="2" t="s">
        <v>2036</v>
      </c>
      <c r="C1399" s="3" t="s">
        <v>2829</v>
      </c>
      <c r="D1399" s="3" t="s">
        <v>2830</v>
      </c>
      <c r="E1399" s="165">
        <v>2620</v>
      </c>
      <c r="F1399" s="166">
        <v>0.05</v>
      </c>
      <c r="G1399" s="165">
        <v>2489</v>
      </c>
      <c r="H1399" s="139">
        <v>0</v>
      </c>
      <c r="I1399" s="139">
        <v>0</v>
      </c>
      <c r="J1399" s="139">
        <v>0</v>
      </c>
      <c r="K1399" s="139">
        <v>0</v>
      </c>
      <c r="L1399" s="139">
        <v>0</v>
      </c>
      <c r="M1399" s="139" t="s">
        <v>18</v>
      </c>
      <c r="N1399" s="168" t="s">
        <v>18</v>
      </c>
      <c r="O1399" s="170" t="s">
        <v>18</v>
      </c>
      <c r="P1399" s="168" t="s">
        <v>18</v>
      </c>
      <c r="Q1399" s="139" t="s">
        <v>18</v>
      </c>
      <c r="R1399" s="170" t="s">
        <v>18</v>
      </c>
      <c r="S1399" s="139" t="s">
        <v>18</v>
      </c>
      <c r="U1399" s="219"/>
    </row>
    <row r="1400" spans="1:22" s="1" customFormat="1">
      <c r="A1400" s="4" t="s">
        <v>44</v>
      </c>
      <c r="B1400" s="2" t="s">
        <v>214</v>
      </c>
      <c r="C1400" s="3" t="s">
        <v>2831</v>
      </c>
      <c r="D1400" s="3" t="s">
        <v>2832</v>
      </c>
      <c r="E1400" s="165">
        <v>375</v>
      </c>
      <c r="F1400" s="166">
        <v>0.05</v>
      </c>
      <c r="G1400" s="165">
        <v>356.25</v>
      </c>
      <c r="H1400" s="139">
        <v>0</v>
      </c>
      <c r="I1400" s="139">
        <v>0</v>
      </c>
      <c r="J1400" s="139">
        <v>0</v>
      </c>
      <c r="K1400" s="139">
        <v>0</v>
      </c>
      <c r="L1400" s="139">
        <v>0</v>
      </c>
      <c r="M1400" s="139" t="s">
        <v>18</v>
      </c>
      <c r="N1400" s="168" t="s">
        <v>18</v>
      </c>
      <c r="O1400" s="170" t="s">
        <v>18</v>
      </c>
      <c r="P1400" s="168" t="s">
        <v>18</v>
      </c>
      <c r="Q1400" s="139" t="s">
        <v>18</v>
      </c>
      <c r="R1400" s="170" t="s">
        <v>18</v>
      </c>
      <c r="S1400" s="139" t="s">
        <v>18</v>
      </c>
      <c r="U1400" s="219"/>
    </row>
    <row r="1401" spans="1:22" s="1" customFormat="1">
      <c r="A1401" s="4" t="s">
        <v>44</v>
      </c>
      <c r="B1401" s="2" t="s">
        <v>214</v>
      </c>
      <c r="C1401" s="3" t="s">
        <v>2833</v>
      </c>
      <c r="D1401" s="3" t="s">
        <v>2834</v>
      </c>
      <c r="E1401" s="165">
        <v>440</v>
      </c>
      <c r="F1401" s="166">
        <v>0.05</v>
      </c>
      <c r="G1401" s="165">
        <v>418</v>
      </c>
      <c r="H1401" s="139">
        <v>0</v>
      </c>
      <c r="I1401" s="139">
        <v>0</v>
      </c>
      <c r="J1401" s="139">
        <v>0</v>
      </c>
      <c r="K1401" s="139">
        <v>0</v>
      </c>
      <c r="L1401" s="139">
        <v>0</v>
      </c>
      <c r="M1401" s="139" t="s">
        <v>18</v>
      </c>
      <c r="N1401" s="168" t="s">
        <v>18</v>
      </c>
      <c r="O1401" s="170" t="s">
        <v>18</v>
      </c>
      <c r="P1401" s="168" t="s">
        <v>18</v>
      </c>
      <c r="Q1401" s="139" t="s">
        <v>18</v>
      </c>
      <c r="R1401" s="170" t="s">
        <v>18</v>
      </c>
      <c r="S1401" s="139" t="s">
        <v>18</v>
      </c>
      <c r="U1401" s="219"/>
    </row>
    <row r="1402" spans="1:22" s="1" customFormat="1">
      <c r="A1402" s="4" t="s">
        <v>44</v>
      </c>
      <c r="B1402" s="2" t="s">
        <v>214</v>
      </c>
      <c r="C1402" s="3" t="s">
        <v>2835</v>
      </c>
      <c r="D1402" s="3" t="s">
        <v>2836</v>
      </c>
      <c r="E1402" s="165">
        <v>520</v>
      </c>
      <c r="F1402" s="166">
        <v>0.05</v>
      </c>
      <c r="G1402" s="165">
        <v>494</v>
      </c>
      <c r="H1402" s="139">
        <v>0</v>
      </c>
      <c r="I1402" s="139">
        <v>0</v>
      </c>
      <c r="J1402" s="139">
        <v>0</v>
      </c>
      <c r="K1402" s="139">
        <v>0</v>
      </c>
      <c r="L1402" s="139">
        <v>0</v>
      </c>
      <c r="M1402" s="139" t="s">
        <v>18</v>
      </c>
      <c r="N1402" s="168" t="s">
        <v>18</v>
      </c>
      <c r="O1402" s="170" t="s">
        <v>18</v>
      </c>
      <c r="P1402" s="168" t="s">
        <v>18</v>
      </c>
      <c r="Q1402" s="139" t="s">
        <v>18</v>
      </c>
      <c r="R1402" s="170" t="s">
        <v>18</v>
      </c>
      <c r="S1402" s="139" t="s">
        <v>18</v>
      </c>
      <c r="U1402" s="219"/>
    </row>
    <row r="1403" spans="1:22" s="1" customFormat="1" ht="30">
      <c r="A1403" s="4" t="s">
        <v>44</v>
      </c>
      <c r="B1403" s="2" t="s">
        <v>352</v>
      </c>
      <c r="C1403" s="3" t="s">
        <v>2837</v>
      </c>
      <c r="D1403" s="3" t="s">
        <v>2838</v>
      </c>
      <c r="E1403" s="165">
        <v>4930</v>
      </c>
      <c r="F1403" s="166">
        <v>0.05</v>
      </c>
      <c r="G1403" s="165">
        <v>4683.5</v>
      </c>
      <c r="H1403" s="139">
        <v>0</v>
      </c>
      <c r="I1403" s="139">
        <v>0</v>
      </c>
      <c r="J1403" s="139">
        <v>0</v>
      </c>
      <c r="K1403" s="139">
        <v>0</v>
      </c>
      <c r="L1403" s="139">
        <v>0</v>
      </c>
      <c r="M1403" s="139" t="s">
        <v>18</v>
      </c>
      <c r="N1403" s="168" t="s">
        <v>18</v>
      </c>
      <c r="O1403" s="170" t="s">
        <v>18</v>
      </c>
      <c r="P1403" s="168" t="s">
        <v>18</v>
      </c>
      <c r="Q1403" s="139" t="s">
        <v>18</v>
      </c>
      <c r="R1403" s="170" t="s">
        <v>18</v>
      </c>
      <c r="S1403" s="139" t="s">
        <v>18</v>
      </c>
      <c r="U1403" s="260"/>
    </row>
    <row r="1404" spans="1:22" s="1" customFormat="1" ht="30">
      <c r="A1404" s="4" t="s">
        <v>44</v>
      </c>
      <c r="B1404" s="2" t="s">
        <v>352</v>
      </c>
      <c r="C1404" s="3" t="s">
        <v>2839</v>
      </c>
      <c r="D1404" s="3" t="s">
        <v>2840</v>
      </c>
      <c r="E1404" s="165">
        <v>4930</v>
      </c>
      <c r="F1404" s="166">
        <v>0.05</v>
      </c>
      <c r="G1404" s="165">
        <v>4683.5</v>
      </c>
      <c r="H1404" s="139">
        <v>0</v>
      </c>
      <c r="I1404" s="139">
        <v>0</v>
      </c>
      <c r="J1404" s="139">
        <v>0</v>
      </c>
      <c r="K1404" s="139">
        <v>0</v>
      </c>
      <c r="L1404" s="139">
        <v>0</v>
      </c>
      <c r="M1404" s="139" t="s">
        <v>18</v>
      </c>
      <c r="N1404" s="168" t="s">
        <v>18</v>
      </c>
      <c r="O1404" s="170" t="s">
        <v>18</v>
      </c>
      <c r="P1404" s="168" t="s">
        <v>18</v>
      </c>
      <c r="Q1404" s="139" t="s">
        <v>18</v>
      </c>
      <c r="R1404" s="170" t="s">
        <v>18</v>
      </c>
      <c r="S1404" s="139" t="s">
        <v>18</v>
      </c>
      <c r="U1404" s="260"/>
    </row>
    <row r="1405" spans="1:22" s="1" customFormat="1" ht="30">
      <c r="A1405" s="4" t="s">
        <v>44</v>
      </c>
      <c r="B1405" s="2" t="s">
        <v>352</v>
      </c>
      <c r="C1405" s="3" t="s">
        <v>2841</v>
      </c>
      <c r="D1405" s="3" t="s">
        <v>2842</v>
      </c>
      <c r="E1405" s="165">
        <v>1675</v>
      </c>
      <c r="F1405" s="166">
        <v>0.05</v>
      </c>
      <c r="G1405" s="165">
        <v>1591.25</v>
      </c>
      <c r="H1405" s="139">
        <v>0</v>
      </c>
      <c r="I1405" s="139">
        <v>0</v>
      </c>
      <c r="J1405" s="139">
        <v>0</v>
      </c>
      <c r="K1405" s="139">
        <v>0</v>
      </c>
      <c r="L1405" s="139">
        <v>0</v>
      </c>
      <c r="M1405" s="139" t="s">
        <v>18</v>
      </c>
      <c r="N1405" s="168" t="s">
        <v>18</v>
      </c>
      <c r="O1405" s="170" t="s">
        <v>18</v>
      </c>
      <c r="P1405" s="168" t="s">
        <v>18</v>
      </c>
      <c r="Q1405" s="139" t="s">
        <v>18</v>
      </c>
      <c r="R1405" s="170" t="s">
        <v>18</v>
      </c>
      <c r="S1405" s="139" t="s">
        <v>18</v>
      </c>
      <c r="U1405" s="260"/>
    </row>
    <row r="1406" spans="1:22" s="1" customFormat="1" ht="30">
      <c r="A1406" s="4" t="s">
        <v>44</v>
      </c>
      <c r="B1406" s="2" t="s">
        <v>352</v>
      </c>
      <c r="C1406" s="3" t="s">
        <v>2843</v>
      </c>
      <c r="D1406" s="3" t="s">
        <v>2844</v>
      </c>
      <c r="E1406" s="165">
        <v>1675</v>
      </c>
      <c r="F1406" s="166">
        <v>0.05</v>
      </c>
      <c r="G1406" s="165">
        <v>1591.25</v>
      </c>
      <c r="H1406" s="139">
        <v>0</v>
      </c>
      <c r="I1406" s="139">
        <v>0</v>
      </c>
      <c r="J1406" s="139">
        <v>0</v>
      </c>
      <c r="K1406" s="139">
        <v>0</v>
      </c>
      <c r="L1406" s="139">
        <v>0</v>
      </c>
      <c r="M1406" s="139" t="s">
        <v>18</v>
      </c>
      <c r="N1406" s="168" t="s">
        <v>18</v>
      </c>
      <c r="O1406" s="170" t="s">
        <v>18</v>
      </c>
      <c r="P1406" s="168" t="s">
        <v>18</v>
      </c>
      <c r="Q1406" s="139" t="s">
        <v>18</v>
      </c>
      <c r="R1406" s="170" t="s">
        <v>18</v>
      </c>
      <c r="S1406" s="139" t="s">
        <v>18</v>
      </c>
      <c r="U1406" s="219"/>
    </row>
    <row r="1407" spans="1:22" s="226" customFormat="1" ht="30">
      <c r="A1407" s="4" t="s">
        <v>44</v>
      </c>
      <c r="B1407" s="2" t="s">
        <v>352</v>
      </c>
      <c r="C1407" s="3" t="s">
        <v>2845</v>
      </c>
      <c r="D1407" s="3" t="s">
        <v>2846</v>
      </c>
      <c r="E1407" s="165">
        <v>6295</v>
      </c>
      <c r="F1407" s="166">
        <v>0.05</v>
      </c>
      <c r="G1407" s="165">
        <v>5980.25</v>
      </c>
      <c r="H1407" s="139">
        <v>0</v>
      </c>
      <c r="I1407" s="139">
        <v>0</v>
      </c>
      <c r="J1407" s="139">
        <v>0</v>
      </c>
      <c r="K1407" s="139">
        <v>0</v>
      </c>
      <c r="L1407" s="139">
        <v>0</v>
      </c>
      <c r="M1407" s="139" t="s">
        <v>18</v>
      </c>
      <c r="N1407" s="168" t="s">
        <v>18</v>
      </c>
      <c r="O1407" s="170" t="s">
        <v>18</v>
      </c>
      <c r="P1407" s="168" t="s">
        <v>18</v>
      </c>
      <c r="Q1407" s="139" t="s">
        <v>18</v>
      </c>
      <c r="R1407" s="170" t="s">
        <v>18</v>
      </c>
      <c r="S1407" s="139" t="s">
        <v>18</v>
      </c>
      <c r="T1407" s="1"/>
      <c r="U1407" s="219"/>
      <c r="V1407" s="1"/>
    </row>
    <row r="1408" spans="1:22" s="226" customFormat="1" ht="30">
      <c r="A1408" s="4" t="s">
        <v>44</v>
      </c>
      <c r="B1408" s="2" t="s">
        <v>352</v>
      </c>
      <c r="C1408" s="3" t="s">
        <v>2847</v>
      </c>
      <c r="D1408" s="3" t="s">
        <v>2848</v>
      </c>
      <c r="E1408" s="165">
        <v>6295</v>
      </c>
      <c r="F1408" s="166">
        <v>0.05</v>
      </c>
      <c r="G1408" s="165">
        <v>5980.25</v>
      </c>
      <c r="H1408" s="139">
        <v>0</v>
      </c>
      <c r="I1408" s="139">
        <v>0</v>
      </c>
      <c r="J1408" s="139">
        <v>0</v>
      </c>
      <c r="K1408" s="139">
        <v>0</v>
      </c>
      <c r="L1408" s="139">
        <v>0</v>
      </c>
      <c r="M1408" s="139" t="s">
        <v>18</v>
      </c>
      <c r="N1408" s="168" t="s">
        <v>18</v>
      </c>
      <c r="O1408" s="170" t="s">
        <v>18</v>
      </c>
      <c r="P1408" s="168" t="s">
        <v>18</v>
      </c>
      <c r="Q1408" s="139" t="s">
        <v>18</v>
      </c>
      <c r="R1408" s="170" t="s">
        <v>18</v>
      </c>
      <c r="S1408" s="139" t="s">
        <v>18</v>
      </c>
      <c r="T1408" s="1"/>
      <c r="U1408" s="219"/>
      <c r="V1408" s="1"/>
    </row>
    <row r="1409" spans="1:22" s="226" customFormat="1" ht="30">
      <c r="A1409" s="4" t="s">
        <v>44</v>
      </c>
      <c r="B1409" s="2" t="s">
        <v>352</v>
      </c>
      <c r="C1409" s="3" t="s">
        <v>2849</v>
      </c>
      <c r="D1409" s="3" t="s">
        <v>2850</v>
      </c>
      <c r="E1409" s="165">
        <v>1885</v>
      </c>
      <c r="F1409" s="166">
        <v>0.05</v>
      </c>
      <c r="G1409" s="165">
        <v>1790.75</v>
      </c>
      <c r="H1409" s="139">
        <v>0</v>
      </c>
      <c r="I1409" s="139">
        <v>0</v>
      </c>
      <c r="J1409" s="139">
        <v>0</v>
      </c>
      <c r="K1409" s="139">
        <v>0</v>
      </c>
      <c r="L1409" s="139">
        <v>0</v>
      </c>
      <c r="M1409" s="139" t="s">
        <v>18</v>
      </c>
      <c r="N1409" s="168" t="s">
        <v>18</v>
      </c>
      <c r="O1409" s="170" t="s">
        <v>18</v>
      </c>
      <c r="P1409" s="168" t="s">
        <v>18</v>
      </c>
      <c r="Q1409" s="139" t="s">
        <v>18</v>
      </c>
      <c r="R1409" s="170" t="s">
        <v>18</v>
      </c>
      <c r="S1409" s="139" t="s">
        <v>18</v>
      </c>
      <c r="T1409" s="1"/>
      <c r="U1409" s="219"/>
      <c r="V1409" s="1"/>
    </row>
    <row r="1410" spans="1:22" s="226" customFormat="1" ht="30">
      <c r="A1410" s="4" t="s">
        <v>44</v>
      </c>
      <c r="B1410" s="2" t="s">
        <v>352</v>
      </c>
      <c r="C1410" s="3" t="s">
        <v>2851</v>
      </c>
      <c r="D1410" s="3" t="s">
        <v>2852</v>
      </c>
      <c r="E1410" s="165">
        <v>1885</v>
      </c>
      <c r="F1410" s="166">
        <v>0.05</v>
      </c>
      <c r="G1410" s="165">
        <v>1790.75</v>
      </c>
      <c r="H1410" s="139">
        <v>0</v>
      </c>
      <c r="I1410" s="139">
        <v>0</v>
      </c>
      <c r="J1410" s="139">
        <v>0</v>
      </c>
      <c r="K1410" s="139">
        <v>0</v>
      </c>
      <c r="L1410" s="139">
        <v>0</v>
      </c>
      <c r="M1410" s="139" t="s">
        <v>18</v>
      </c>
      <c r="N1410" s="168" t="s">
        <v>18</v>
      </c>
      <c r="O1410" s="170" t="s">
        <v>18</v>
      </c>
      <c r="P1410" s="168" t="s">
        <v>18</v>
      </c>
      <c r="Q1410" s="139" t="s">
        <v>18</v>
      </c>
      <c r="R1410" s="170" t="s">
        <v>18</v>
      </c>
      <c r="S1410" s="139" t="s">
        <v>18</v>
      </c>
      <c r="T1410" s="1"/>
      <c r="U1410" s="219"/>
      <c r="V1410" s="1"/>
    </row>
    <row r="1411" spans="1:22" s="226" customFormat="1" ht="30">
      <c r="A1411" s="4" t="s">
        <v>44</v>
      </c>
      <c r="B1411" s="2" t="s">
        <v>352</v>
      </c>
      <c r="C1411" s="3" t="s">
        <v>2853</v>
      </c>
      <c r="D1411" s="3" t="s">
        <v>2854</v>
      </c>
      <c r="E1411" s="165">
        <v>8395</v>
      </c>
      <c r="F1411" s="166">
        <v>0.05</v>
      </c>
      <c r="G1411" s="165">
        <v>7975.25</v>
      </c>
      <c r="H1411" s="139">
        <v>0</v>
      </c>
      <c r="I1411" s="139">
        <v>0</v>
      </c>
      <c r="J1411" s="139">
        <v>0</v>
      </c>
      <c r="K1411" s="139">
        <v>0</v>
      </c>
      <c r="L1411" s="139">
        <v>0</v>
      </c>
      <c r="M1411" s="139" t="s">
        <v>18</v>
      </c>
      <c r="N1411" s="168" t="s">
        <v>18</v>
      </c>
      <c r="O1411" s="170" t="s">
        <v>18</v>
      </c>
      <c r="P1411" s="168" t="s">
        <v>18</v>
      </c>
      <c r="Q1411" s="139" t="s">
        <v>18</v>
      </c>
      <c r="R1411" s="170" t="s">
        <v>18</v>
      </c>
      <c r="S1411" s="139" t="s">
        <v>18</v>
      </c>
      <c r="T1411" s="1"/>
      <c r="U1411" s="219"/>
      <c r="V1411" s="1"/>
    </row>
    <row r="1412" spans="1:22" s="226" customFormat="1" ht="30">
      <c r="A1412" s="4" t="s">
        <v>44</v>
      </c>
      <c r="B1412" s="2" t="s">
        <v>352</v>
      </c>
      <c r="C1412" s="3" t="s">
        <v>2855</v>
      </c>
      <c r="D1412" s="3" t="s">
        <v>2856</v>
      </c>
      <c r="E1412" s="165">
        <v>8395</v>
      </c>
      <c r="F1412" s="166">
        <v>0.05</v>
      </c>
      <c r="G1412" s="165">
        <v>7975.25</v>
      </c>
      <c r="H1412" s="139">
        <v>0</v>
      </c>
      <c r="I1412" s="139">
        <v>0</v>
      </c>
      <c r="J1412" s="139">
        <v>0</v>
      </c>
      <c r="K1412" s="139">
        <v>0</v>
      </c>
      <c r="L1412" s="139">
        <v>0</v>
      </c>
      <c r="M1412" s="139" t="s">
        <v>18</v>
      </c>
      <c r="N1412" s="168" t="s">
        <v>18</v>
      </c>
      <c r="O1412" s="170" t="s">
        <v>18</v>
      </c>
      <c r="P1412" s="168" t="s">
        <v>18</v>
      </c>
      <c r="Q1412" s="139" t="s">
        <v>18</v>
      </c>
      <c r="R1412" s="170" t="s">
        <v>18</v>
      </c>
      <c r="S1412" s="139" t="s">
        <v>18</v>
      </c>
      <c r="T1412" s="1"/>
      <c r="U1412" s="219"/>
      <c r="V1412" s="1"/>
    </row>
    <row r="1413" spans="1:22" s="226" customFormat="1" ht="30">
      <c r="A1413" s="4" t="s">
        <v>44</v>
      </c>
      <c r="B1413" s="2" t="s">
        <v>352</v>
      </c>
      <c r="C1413" s="3" t="s">
        <v>2857</v>
      </c>
      <c r="D1413" s="3" t="s">
        <v>2858</v>
      </c>
      <c r="E1413" s="165">
        <v>3255</v>
      </c>
      <c r="F1413" s="166">
        <v>0.05</v>
      </c>
      <c r="G1413" s="165">
        <v>3092.25</v>
      </c>
      <c r="H1413" s="139">
        <v>0</v>
      </c>
      <c r="I1413" s="139">
        <v>0</v>
      </c>
      <c r="J1413" s="139">
        <v>0</v>
      </c>
      <c r="K1413" s="139">
        <v>0</v>
      </c>
      <c r="L1413" s="139">
        <v>0</v>
      </c>
      <c r="M1413" s="139" t="s">
        <v>18</v>
      </c>
      <c r="N1413" s="168" t="s">
        <v>18</v>
      </c>
      <c r="O1413" s="170" t="s">
        <v>18</v>
      </c>
      <c r="P1413" s="168" t="s">
        <v>18</v>
      </c>
      <c r="Q1413" s="139" t="s">
        <v>18</v>
      </c>
      <c r="R1413" s="170" t="s">
        <v>18</v>
      </c>
      <c r="S1413" s="139" t="s">
        <v>18</v>
      </c>
      <c r="T1413" s="1"/>
      <c r="U1413" s="219"/>
      <c r="V1413" s="1"/>
    </row>
    <row r="1414" spans="1:22" s="1" customFormat="1" ht="30">
      <c r="A1414" s="4" t="s">
        <v>44</v>
      </c>
      <c r="B1414" s="2" t="s">
        <v>352</v>
      </c>
      <c r="C1414" s="3" t="s">
        <v>2859</v>
      </c>
      <c r="D1414" s="3" t="s">
        <v>2860</v>
      </c>
      <c r="E1414" s="165">
        <v>3255</v>
      </c>
      <c r="F1414" s="166">
        <v>0.05</v>
      </c>
      <c r="G1414" s="165">
        <v>3092.25</v>
      </c>
      <c r="H1414" s="139">
        <v>0</v>
      </c>
      <c r="I1414" s="139">
        <v>0</v>
      </c>
      <c r="J1414" s="139">
        <v>0</v>
      </c>
      <c r="K1414" s="139">
        <v>0</v>
      </c>
      <c r="L1414" s="139">
        <v>0</v>
      </c>
      <c r="M1414" s="139" t="s">
        <v>18</v>
      </c>
      <c r="N1414" s="168" t="s">
        <v>18</v>
      </c>
      <c r="O1414" s="170" t="s">
        <v>18</v>
      </c>
      <c r="P1414" s="168" t="s">
        <v>18</v>
      </c>
      <c r="Q1414" s="139" t="s">
        <v>18</v>
      </c>
      <c r="R1414" s="170" t="s">
        <v>18</v>
      </c>
      <c r="S1414" s="139" t="s">
        <v>18</v>
      </c>
      <c r="U1414" s="219"/>
    </row>
    <row r="1415" spans="1:22" s="1" customFormat="1" ht="30">
      <c r="A1415" s="4" t="s">
        <v>44</v>
      </c>
      <c r="B1415" s="2" t="s">
        <v>352</v>
      </c>
      <c r="C1415" s="3" t="s">
        <v>2861</v>
      </c>
      <c r="D1415" s="3" t="s">
        <v>2862</v>
      </c>
      <c r="E1415" s="165">
        <v>1085</v>
      </c>
      <c r="F1415" s="166">
        <v>0.05</v>
      </c>
      <c r="G1415" s="165">
        <v>1030.75</v>
      </c>
      <c r="H1415" s="139">
        <v>0</v>
      </c>
      <c r="I1415" s="139">
        <v>0</v>
      </c>
      <c r="J1415" s="139">
        <v>0</v>
      </c>
      <c r="K1415" s="139">
        <v>0</v>
      </c>
      <c r="L1415" s="139">
        <v>0</v>
      </c>
      <c r="M1415" s="139" t="s">
        <v>18</v>
      </c>
      <c r="N1415" s="168" t="s">
        <v>18</v>
      </c>
      <c r="O1415" s="170" t="s">
        <v>18</v>
      </c>
      <c r="P1415" s="168" t="s">
        <v>18</v>
      </c>
      <c r="Q1415" s="139" t="s">
        <v>18</v>
      </c>
      <c r="R1415" s="170" t="s">
        <v>18</v>
      </c>
      <c r="S1415" s="139" t="s">
        <v>18</v>
      </c>
      <c r="U1415" s="219"/>
    </row>
    <row r="1416" spans="1:22" s="1" customFormat="1" ht="30">
      <c r="A1416" s="4" t="s">
        <v>44</v>
      </c>
      <c r="B1416" s="2" t="s">
        <v>352</v>
      </c>
      <c r="C1416" s="3" t="s">
        <v>2863</v>
      </c>
      <c r="D1416" s="3" t="s">
        <v>2864</v>
      </c>
      <c r="E1416" s="165">
        <v>1085</v>
      </c>
      <c r="F1416" s="166">
        <v>0.05</v>
      </c>
      <c r="G1416" s="165">
        <v>1030.75</v>
      </c>
      <c r="H1416" s="139">
        <v>0</v>
      </c>
      <c r="I1416" s="139">
        <v>0</v>
      </c>
      <c r="J1416" s="139">
        <v>0</v>
      </c>
      <c r="K1416" s="139">
        <v>0</v>
      </c>
      <c r="L1416" s="139">
        <v>0</v>
      </c>
      <c r="M1416" s="139" t="s">
        <v>18</v>
      </c>
      <c r="N1416" s="168" t="s">
        <v>18</v>
      </c>
      <c r="O1416" s="170" t="s">
        <v>18</v>
      </c>
      <c r="P1416" s="168" t="s">
        <v>18</v>
      </c>
      <c r="Q1416" s="139" t="s">
        <v>18</v>
      </c>
      <c r="R1416" s="170" t="s">
        <v>18</v>
      </c>
      <c r="S1416" s="139" t="s">
        <v>18</v>
      </c>
      <c r="U1416" s="219"/>
    </row>
    <row r="1417" spans="1:22" s="1" customFormat="1" ht="30">
      <c r="A1417" s="4" t="s">
        <v>44</v>
      </c>
      <c r="B1417" s="2" t="s">
        <v>352</v>
      </c>
      <c r="C1417" s="3" t="s">
        <v>2865</v>
      </c>
      <c r="D1417" s="3" t="s">
        <v>2866</v>
      </c>
      <c r="E1417" s="165">
        <v>3985</v>
      </c>
      <c r="F1417" s="166">
        <v>0.05</v>
      </c>
      <c r="G1417" s="165">
        <v>3785.75</v>
      </c>
      <c r="H1417" s="139">
        <v>0</v>
      </c>
      <c r="I1417" s="139">
        <v>0</v>
      </c>
      <c r="J1417" s="139">
        <v>0</v>
      </c>
      <c r="K1417" s="139">
        <v>0</v>
      </c>
      <c r="L1417" s="139">
        <v>0</v>
      </c>
      <c r="M1417" s="139" t="s">
        <v>18</v>
      </c>
      <c r="N1417" s="168" t="s">
        <v>18</v>
      </c>
      <c r="O1417" s="170" t="s">
        <v>18</v>
      </c>
      <c r="P1417" s="168" t="s">
        <v>18</v>
      </c>
      <c r="Q1417" s="139" t="s">
        <v>18</v>
      </c>
      <c r="R1417" s="170" t="s">
        <v>18</v>
      </c>
      <c r="S1417" s="139" t="s">
        <v>18</v>
      </c>
      <c r="U1417" s="219"/>
    </row>
    <row r="1418" spans="1:22" s="1" customFormat="1" ht="30">
      <c r="A1418" s="4" t="s">
        <v>44</v>
      </c>
      <c r="B1418" s="2" t="s">
        <v>352</v>
      </c>
      <c r="C1418" s="3" t="s">
        <v>2867</v>
      </c>
      <c r="D1418" s="3" t="s">
        <v>2868</v>
      </c>
      <c r="E1418" s="165">
        <v>3985</v>
      </c>
      <c r="F1418" s="166">
        <v>0.05</v>
      </c>
      <c r="G1418" s="165">
        <v>3785.75</v>
      </c>
      <c r="H1418" s="139">
        <v>0</v>
      </c>
      <c r="I1418" s="139">
        <v>0</v>
      </c>
      <c r="J1418" s="139">
        <v>0</v>
      </c>
      <c r="K1418" s="139">
        <v>0</v>
      </c>
      <c r="L1418" s="139">
        <v>0</v>
      </c>
      <c r="M1418" s="139" t="s">
        <v>18</v>
      </c>
      <c r="N1418" s="168" t="s">
        <v>18</v>
      </c>
      <c r="O1418" s="170" t="s">
        <v>18</v>
      </c>
      <c r="P1418" s="168" t="s">
        <v>18</v>
      </c>
      <c r="Q1418" s="139" t="s">
        <v>18</v>
      </c>
      <c r="R1418" s="170" t="s">
        <v>18</v>
      </c>
      <c r="S1418" s="139" t="s">
        <v>18</v>
      </c>
      <c r="U1418" s="219"/>
    </row>
    <row r="1419" spans="1:22" s="1" customFormat="1">
      <c r="A1419" s="4" t="s">
        <v>44</v>
      </c>
      <c r="B1419" s="2" t="s">
        <v>1976</v>
      </c>
      <c r="C1419" s="3" t="s">
        <v>2875</v>
      </c>
      <c r="D1419" s="3" t="s">
        <v>2876</v>
      </c>
      <c r="E1419" s="176" t="s">
        <v>18</v>
      </c>
      <c r="F1419" s="166" t="s">
        <v>18</v>
      </c>
      <c r="G1419" s="165" t="s">
        <v>18</v>
      </c>
      <c r="H1419" s="139">
        <v>0</v>
      </c>
      <c r="I1419" s="139">
        <v>0</v>
      </c>
      <c r="J1419" s="139">
        <v>0</v>
      </c>
      <c r="K1419" s="139">
        <v>0</v>
      </c>
      <c r="L1419" s="139">
        <v>0</v>
      </c>
      <c r="M1419" s="139" t="s">
        <v>18</v>
      </c>
      <c r="N1419" s="168">
        <v>51</v>
      </c>
      <c r="O1419" s="225">
        <v>0.05</v>
      </c>
      <c r="P1419" s="168">
        <v>48.5</v>
      </c>
      <c r="Q1419" s="139" t="s">
        <v>18</v>
      </c>
      <c r="R1419" s="170" t="s">
        <v>18</v>
      </c>
      <c r="S1419" s="139" t="s">
        <v>18</v>
      </c>
      <c r="U1419" s="219"/>
    </row>
    <row r="1420" spans="1:22" s="1" customFormat="1">
      <c r="A1420" s="4" t="s">
        <v>44</v>
      </c>
      <c r="B1420" s="2" t="s">
        <v>1976</v>
      </c>
      <c r="C1420" s="4" t="s">
        <v>2877</v>
      </c>
      <c r="D1420" s="4" t="s">
        <v>2878</v>
      </c>
      <c r="E1420" s="165">
        <v>915</v>
      </c>
      <c r="F1420" s="166">
        <v>0.05</v>
      </c>
      <c r="G1420" s="165">
        <v>869.25</v>
      </c>
      <c r="H1420" s="139">
        <v>0</v>
      </c>
      <c r="I1420" s="139">
        <v>0</v>
      </c>
      <c r="J1420" s="139">
        <v>0</v>
      </c>
      <c r="K1420" s="139">
        <v>0</v>
      </c>
      <c r="L1420" s="139">
        <v>0</v>
      </c>
      <c r="M1420" s="139" t="s">
        <v>18</v>
      </c>
      <c r="N1420" s="168" t="s">
        <v>18</v>
      </c>
      <c r="O1420" s="170" t="s">
        <v>18</v>
      </c>
      <c r="P1420" s="168" t="s">
        <v>18</v>
      </c>
      <c r="Q1420" s="139" t="s">
        <v>18</v>
      </c>
      <c r="R1420" s="170" t="s">
        <v>18</v>
      </c>
      <c r="S1420" s="139" t="s">
        <v>18</v>
      </c>
      <c r="U1420" s="219"/>
    </row>
    <row r="1421" spans="1:22" s="1" customFormat="1">
      <c r="A1421" s="4" t="s">
        <v>44</v>
      </c>
      <c r="B1421" s="2" t="s">
        <v>1976</v>
      </c>
      <c r="C1421" s="3" t="s">
        <v>2879</v>
      </c>
      <c r="D1421" s="3" t="s">
        <v>2880</v>
      </c>
      <c r="E1421" s="165">
        <v>605</v>
      </c>
      <c r="F1421" s="166">
        <v>0.05</v>
      </c>
      <c r="G1421" s="165">
        <v>574.75</v>
      </c>
      <c r="H1421" s="139">
        <v>0</v>
      </c>
      <c r="I1421" s="139">
        <v>0</v>
      </c>
      <c r="J1421" s="139">
        <v>0</v>
      </c>
      <c r="K1421" s="139">
        <v>0</v>
      </c>
      <c r="L1421" s="139">
        <v>0</v>
      </c>
      <c r="M1421" s="139" t="s">
        <v>18</v>
      </c>
      <c r="N1421" s="168" t="s">
        <v>18</v>
      </c>
      <c r="O1421" s="170" t="s">
        <v>18</v>
      </c>
      <c r="P1421" s="168" t="s">
        <v>18</v>
      </c>
      <c r="Q1421" s="139" t="s">
        <v>18</v>
      </c>
      <c r="R1421" s="170" t="s">
        <v>18</v>
      </c>
      <c r="S1421" s="139" t="s">
        <v>18</v>
      </c>
      <c r="U1421" s="219"/>
    </row>
    <row r="1422" spans="1:22" s="1" customFormat="1">
      <c r="A1422" s="4" t="s">
        <v>44</v>
      </c>
      <c r="B1422" s="2" t="s">
        <v>1976</v>
      </c>
      <c r="C1422" s="3" t="s">
        <v>2881</v>
      </c>
      <c r="D1422" s="3" t="s">
        <v>2882</v>
      </c>
      <c r="E1422" s="165">
        <v>2910</v>
      </c>
      <c r="F1422" s="166">
        <v>0.05</v>
      </c>
      <c r="G1422" s="165">
        <v>2764.5</v>
      </c>
      <c r="H1422" s="139">
        <v>0</v>
      </c>
      <c r="I1422" s="139">
        <v>0</v>
      </c>
      <c r="J1422" s="139">
        <v>348</v>
      </c>
      <c r="K1422" s="139">
        <v>0</v>
      </c>
      <c r="L1422" s="139">
        <v>0</v>
      </c>
      <c r="M1422" s="139" t="s">
        <v>18</v>
      </c>
      <c r="N1422" s="168" t="s">
        <v>18</v>
      </c>
      <c r="O1422" s="170" t="s">
        <v>18</v>
      </c>
      <c r="P1422" s="168" t="s">
        <v>18</v>
      </c>
      <c r="Q1422" s="139" t="s">
        <v>18</v>
      </c>
      <c r="R1422" s="170" t="s">
        <v>18</v>
      </c>
      <c r="S1422" s="139" t="s">
        <v>18</v>
      </c>
      <c r="U1422" s="219"/>
    </row>
    <row r="1423" spans="1:22" s="1" customFormat="1">
      <c r="A1423" s="4" t="s">
        <v>44</v>
      </c>
      <c r="B1423" s="2" t="s">
        <v>1976</v>
      </c>
      <c r="C1423" s="3" t="s">
        <v>2883</v>
      </c>
      <c r="D1423" s="3" t="s">
        <v>1634</v>
      </c>
      <c r="E1423" s="165">
        <v>840</v>
      </c>
      <c r="F1423" s="166">
        <v>0.05</v>
      </c>
      <c r="G1423" s="165">
        <v>798</v>
      </c>
      <c r="H1423" s="139">
        <v>0</v>
      </c>
      <c r="I1423" s="139">
        <v>0</v>
      </c>
      <c r="J1423" s="139">
        <v>108</v>
      </c>
      <c r="K1423" s="139">
        <v>0</v>
      </c>
      <c r="L1423" s="139">
        <v>0</v>
      </c>
      <c r="M1423" s="139" t="s">
        <v>18</v>
      </c>
      <c r="N1423" s="168" t="s">
        <v>18</v>
      </c>
      <c r="O1423" s="170" t="s">
        <v>18</v>
      </c>
      <c r="P1423" s="168" t="s">
        <v>18</v>
      </c>
      <c r="Q1423" s="139" t="s">
        <v>18</v>
      </c>
      <c r="R1423" s="170" t="s">
        <v>18</v>
      </c>
      <c r="S1423" s="139" t="s">
        <v>18</v>
      </c>
      <c r="U1423" s="219"/>
    </row>
    <row r="1424" spans="1:22" s="1" customFormat="1">
      <c r="A1424" s="4" t="s">
        <v>44</v>
      </c>
      <c r="B1424" s="2" t="s">
        <v>1976</v>
      </c>
      <c r="C1424" s="3" t="s">
        <v>2884</v>
      </c>
      <c r="D1424" s="3" t="s">
        <v>2885</v>
      </c>
      <c r="E1424" s="165">
        <v>2175</v>
      </c>
      <c r="F1424" s="166">
        <v>0.05</v>
      </c>
      <c r="G1424" s="165">
        <v>2066.25</v>
      </c>
      <c r="H1424" s="139">
        <v>0</v>
      </c>
      <c r="I1424" s="139">
        <v>0</v>
      </c>
      <c r="J1424" s="139">
        <v>264</v>
      </c>
      <c r="K1424" s="139">
        <v>0</v>
      </c>
      <c r="L1424" s="139">
        <v>0</v>
      </c>
      <c r="M1424" s="139" t="s">
        <v>18</v>
      </c>
      <c r="N1424" s="168" t="s">
        <v>18</v>
      </c>
      <c r="O1424" s="170" t="s">
        <v>18</v>
      </c>
      <c r="P1424" s="168" t="s">
        <v>18</v>
      </c>
      <c r="Q1424" s="139" t="s">
        <v>18</v>
      </c>
      <c r="R1424" s="170" t="s">
        <v>18</v>
      </c>
      <c r="S1424" s="139" t="s">
        <v>18</v>
      </c>
      <c r="U1424" s="219"/>
    </row>
    <row r="1425" spans="1:22" s="1" customFormat="1" ht="30">
      <c r="A1425" s="4" t="s">
        <v>44</v>
      </c>
      <c r="B1425" s="2" t="s">
        <v>1976</v>
      </c>
      <c r="C1425" s="3" t="s">
        <v>2886</v>
      </c>
      <c r="D1425" s="3" t="s">
        <v>2887</v>
      </c>
      <c r="E1425" s="176" t="s">
        <v>18</v>
      </c>
      <c r="F1425" s="166" t="s">
        <v>18</v>
      </c>
      <c r="G1425" s="165" t="s">
        <v>18</v>
      </c>
      <c r="H1425" s="139">
        <v>0</v>
      </c>
      <c r="I1425" s="139">
        <v>0</v>
      </c>
      <c r="J1425" s="139">
        <v>0</v>
      </c>
      <c r="K1425" s="139">
        <v>0</v>
      </c>
      <c r="L1425" s="139">
        <v>0</v>
      </c>
      <c r="M1425" s="139" t="s">
        <v>18</v>
      </c>
      <c r="N1425" s="168">
        <v>274</v>
      </c>
      <c r="O1425" s="225">
        <v>0.05</v>
      </c>
      <c r="P1425" s="168">
        <v>260.3</v>
      </c>
      <c r="Q1425" s="139" t="s">
        <v>18</v>
      </c>
      <c r="R1425" s="170" t="s">
        <v>18</v>
      </c>
      <c r="S1425" s="139" t="s">
        <v>18</v>
      </c>
      <c r="T1425" s="226"/>
      <c r="U1425" s="219"/>
      <c r="V1425" s="226"/>
    </row>
    <row r="1426" spans="1:22" s="1" customFormat="1">
      <c r="A1426" s="4" t="s">
        <v>44</v>
      </c>
      <c r="B1426" s="2" t="s">
        <v>1976</v>
      </c>
      <c r="C1426" s="3" t="s">
        <v>2888</v>
      </c>
      <c r="D1426" s="3" t="s">
        <v>1642</v>
      </c>
      <c r="E1426" s="165">
        <v>115</v>
      </c>
      <c r="F1426" s="166">
        <v>0.05</v>
      </c>
      <c r="G1426" s="165">
        <v>109.25</v>
      </c>
      <c r="H1426" s="139">
        <v>0</v>
      </c>
      <c r="I1426" s="139">
        <v>0</v>
      </c>
      <c r="J1426" s="139">
        <v>0</v>
      </c>
      <c r="K1426" s="139">
        <v>0</v>
      </c>
      <c r="L1426" s="139">
        <v>0</v>
      </c>
      <c r="M1426" s="139" t="s">
        <v>18</v>
      </c>
      <c r="N1426" s="168" t="s">
        <v>18</v>
      </c>
      <c r="O1426" s="170" t="s">
        <v>18</v>
      </c>
      <c r="P1426" s="168" t="s">
        <v>18</v>
      </c>
      <c r="Q1426" s="139" t="s">
        <v>18</v>
      </c>
      <c r="R1426" s="170" t="s">
        <v>18</v>
      </c>
      <c r="S1426" s="139" t="s">
        <v>18</v>
      </c>
      <c r="T1426" s="226"/>
      <c r="U1426" s="416"/>
      <c r="V1426" s="226"/>
    </row>
    <row r="1427" spans="1:22" s="1" customFormat="1">
      <c r="A1427" s="4" t="s">
        <v>44</v>
      </c>
      <c r="B1427" s="2" t="s">
        <v>1976</v>
      </c>
      <c r="C1427" s="3" t="s">
        <v>2889</v>
      </c>
      <c r="D1427" s="3" t="s">
        <v>1708</v>
      </c>
      <c r="E1427" s="165">
        <v>175</v>
      </c>
      <c r="F1427" s="166">
        <v>0.05</v>
      </c>
      <c r="G1427" s="165">
        <v>166.25</v>
      </c>
      <c r="H1427" s="139">
        <v>0</v>
      </c>
      <c r="I1427" s="139">
        <v>0</v>
      </c>
      <c r="J1427" s="139">
        <v>0</v>
      </c>
      <c r="K1427" s="139">
        <v>0</v>
      </c>
      <c r="L1427" s="139">
        <v>0</v>
      </c>
      <c r="M1427" s="139" t="s">
        <v>18</v>
      </c>
      <c r="N1427" s="168" t="s">
        <v>18</v>
      </c>
      <c r="O1427" s="170" t="s">
        <v>18</v>
      </c>
      <c r="P1427" s="168" t="s">
        <v>18</v>
      </c>
      <c r="Q1427" s="139" t="s">
        <v>18</v>
      </c>
      <c r="R1427" s="170" t="s">
        <v>18</v>
      </c>
      <c r="S1427" s="139" t="s">
        <v>18</v>
      </c>
      <c r="T1427" s="226"/>
      <c r="U1427" s="416"/>
      <c r="V1427" s="226"/>
    </row>
    <row r="1428" spans="1:22" s="1" customFormat="1">
      <c r="A1428" s="4" t="s">
        <v>44</v>
      </c>
      <c r="B1428" s="2" t="s">
        <v>1976</v>
      </c>
      <c r="C1428" s="3" t="s">
        <v>2890</v>
      </c>
      <c r="D1428" s="3" t="s">
        <v>2891</v>
      </c>
      <c r="E1428" s="165">
        <v>175</v>
      </c>
      <c r="F1428" s="166">
        <v>0.05</v>
      </c>
      <c r="G1428" s="165">
        <v>166.25</v>
      </c>
      <c r="H1428" s="139">
        <v>0</v>
      </c>
      <c r="I1428" s="139">
        <v>0</v>
      </c>
      <c r="J1428" s="139">
        <v>0</v>
      </c>
      <c r="K1428" s="139">
        <v>0</v>
      </c>
      <c r="L1428" s="139">
        <v>0</v>
      </c>
      <c r="M1428" s="139" t="s">
        <v>18</v>
      </c>
      <c r="N1428" s="168" t="s">
        <v>18</v>
      </c>
      <c r="O1428" s="170" t="s">
        <v>18</v>
      </c>
      <c r="P1428" s="168" t="s">
        <v>18</v>
      </c>
      <c r="Q1428" s="139" t="s">
        <v>18</v>
      </c>
      <c r="R1428" s="170" t="s">
        <v>18</v>
      </c>
      <c r="S1428" s="139" t="s">
        <v>18</v>
      </c>
      <c r="T1428" s="226"/>
      <c r="U1428" s="416"/>
      <c r="V1428" s="226"/>
    </row>
    <row r="1429" spans="1:22" s="1" customFormat="1">
      <c r="A1429" s="4" t="s">
        <v>44</v>
      </c>
      <c r="B1429" s="2" t="s">
        <v>1976</v>
      </c>
      <c r="C1429" s="3" t="s">
        <v>2892</v>
      </c>
      <c r="D1429" s="3" t="s">
        <v>2893</v>
      </c>
      <c r="E1429" s="165">
        <v>310</v>
      </c>
      <c r="F1429" s="166">
        <v>0.05</v>
      </c>
      <c r="G1429" s="165">
        <v>294.5</v>
      </c>
      <c r="H1429" s="139">
        <v>0</v>
      </c>
      <c r="I1429" s="139">
        <v>0</v>
      </c>
      <c r="J1429" s="139">
        <v>0</v>
      </c>
      <c r="K1429" s="139">
        <v>0</v>
      </c>
      <c r="L1429" s="139">
        <v>0</v>
      </c>
      <c r="M1429" s="139" t="s">
        <v>18</v>
      </c>
      <c r="N1429" s="168" t="s">
        <v>18</v>
      </c>
      <c r="O1429" s="170" t="s">
        <v>18</v>
      </c>
      <c r="P1429" s="168" t="s">
        <v>18</v>
      </c>
      <c r="Q1429" s="139" t="s">
        <v>18</v>
      </c>
      <c r="R1429" s="170" t="s">
        <v>18</v>
      </c>
      <c r="S1429" s="139" t="s">
        <v>18</v>
      </c>
      <c r="T1429" s="226"/>
      <c r="U1429" s="416"/>
      <c r="V1429" s="226"/>
    </row>
    <row r="1430" spans="1:22" s="1" customFormat="1">
      <c r="A1430" s="4" t="s">
        <v>44</v>
      </c>
      <c r="B1430" s="2" t="s">
        <v>1976</v>
      </c>
      <c r="C1430" s="3" t="s">
        <v>2894</v>
      </c>
      <c r="D1430" s="3" t="s">
        <v>2895</v>
      </c>
      <c r="E1430" s="165">
        <v>105</v>
      </c>
      <c r="F1430" s="166">
        <v>0.05</v>
      </c>
      <c r="G1430" s="165">
        <v>99.75</v>
      </c>
      <c r="H1430" s="139">
        <v>0</v>
      </c>
      <c r="I1430" s="139">
        <v>0</v>
      </c>
      <c r="J1430" s="139">
        <v>0</v>
      </c>
      <c r="K1430" s="139">
        <v>0</v>
      </c>
      <c r="L1430" s="139">
        <v>0</v>
      </c>
      <c r="M1430" s="139" t="s">
        <v>18</v>
      </c>
      <c r="N1430" s="168" t="s">
        <v>18</v>
      </c>
      <c r="O1430" s="170" t="s">
        <v>18</v>
      </c>
      <c r="P1430" s="168" t="s">
        <v>18</v>
      </c>
      <c r="Q1430" s="139" t="s">
        <v>18</v>
      </c>
      <c r="R1430" s="170" t="s">
        <v>18</v>
      </c>
      <c r="S1430" s="139" t="s">
        <v>18</v>
      </c>
      <c r="T1430" s="226"/>
      <c r="U1430" s="416"/>
      <c r="V1430" s="226"/>
    </row>
    <row r="1431" spans="1:22" s="1" customFormat="1">
      <c r="A1431" s="4" t="s">
        <v>44</v>
      </c>
      <c r="B1431" s="2" t="s">
        <v>1976</v>
      </c>
      <c r="C1431" s="3" t="s">
        <v>2896</v>
      </c>
      <c r="D1431" s="3" t="s">
        <v>2897</v>
      </c>
      <c r="E1431" s="165">
        <v>1225</v>
      </c>
      <c r="F1431" s="166">
        <v>0.05</v>
      </c>
      <c r="G1431" s="165">
        <v>1163.75</v>
      </c>
      <c r="H1431" s="139">
        <v>0</v>
      </c>
      <c r="I1431" s="139">
        <v>0</v>
      </c>
      <c r="J1431" s="139">
        <v>0</v>
      </c>
      <c r="K1431" s="139">
        <v>0</v>
      </c>
      <c r="L1431" s="139">
        <v>0</v>
      </c>
      <c r="M1431" s="139" t="s">
        <v>18</v>
      </c>
      <c r="N1431" s="168" t="s">
        <v>18</v>
      </c>
      <c r="O1431" s="170" t="s">
        <v>18</v>
      </c>
      <c r="P1431" s="168" t="s">
        <v>18</v>
      </c>
      <c r="Q1431" s="139" t="s">
        <v>18</v>
      </c>
      <c r="R1431" s="170" t="s">
        <v>18</v>
      </c>
      <c r="S1431" s="139" t="s">
        <v>18</v>
      </c>
      <c r="T1431" s="226"/>
      <c r="U1431" s="416"/>
      <c r="V1431" s="226"/>
    </row>
    <row r="1432" spans="1:22" s="1" customFormat="1" ht="30">
      <c r="A1432" s="4" t="s">
        <v>44</v>
      </c>
      <c r="B1432" s="2" t="s">
        <v>1976</v>
      </c>
      <c r="C1432" s="3" t="s">
        <v>2898</v>
      </c>
      <c r="D1432" s="3" t="s">
        <v>2899</v>
      </c>
      <c r="E1432" s="165">
        <v>245</v>
      </c>
      <c r="F1432" s="166">
        <v>0.05</v>
      </c>
      <c r="G1432" s="165">
        <v>232.75</v>
      </c>
      <c r="H1432" s="139">
        <v>0</v>
      </c>
      <c r="I1432" s="139">
        <v>0</v>
      </c>
      <c r="J1432" s="139">
        <v>0</v>
      </c>
      <c r="K1432" s="139">
        <v>0</v>
      </c>
      <c r="L1432" s="139">
        <v>0</v>
      </c>
      <c r="M1432" s="139" t="s">
        <v>18</v>
      </c>
      <c r="N1432" s="168" t="s">
        <v>18</v>
      </c>
      <c r="O1432" s="170" t="s">
        <v>18</v>
      </c>
      <c r="P1432" s="168" t="s">
        <v>18</v>
      </c>
      <c r="Q1432" s="139" t="s">
        <v>18</v>
      </c>
      <c r="R1432" s="170" t="s">
        <v>18</v>
      </c>
      <c r="S1432" s="139" t="s">
        <v>18</v>
      </c>
      <c r="T1432" s="226"/>
      <c r="U1432" s="416"/>
      <c r="V1432" s="226"/>
    </row>
    <row r="1433" spans="1:22" s="1" customFormat="1">
      <c r="A1433" s="4" t="s">
        <v>44</v>
      </c>
      <c r="B1433" s="2" t="s">
        <v>1976</v>
      </c>
      <c r="C1433" s="4" t="s">
        <v>2900</v>
      </c>
      <c r="D1433" s="4" t="s">
        <v>2901</v>
      </c>
      <c r="E1433" s="176" t="s">
        <v>18</v>
      </c>
      <c r="F1433" s="166" t="s">
        <v>18</v>
      </c>
      <c r="G1433" s="165" t="s">
        <v>18</v>
      </c>
      <c r="H1433" s="139">
        <v>0</v>
      </c>
      <c r="I1433" s="139">
        <v>0</v>
      </c>
      <c r="J1433" s="139">
        <v>0</v>
      </c>
      <c r="K1433" s="139">
        <v>0</v>
      </c>
      <c r="L1433" s="139">
        <v>0</v>
      </c>
      <c r="M1433" s="139" t="s">
        <v>18</v>
      </c>
      <c r="N1433" s="168">
        <v>50</v>
      </c>
      <c r="O1433" s="225">
        <v>0.05</v>
      </c>
      <c r="P1433" s="168">
        <v>47.5</v>
      </c>
      <c r="Q1433" s="139" t="s">
        <v>18</v>
      </c>
      <c r="R1433" s="170" t="s">
        <v>18</v>
      </c>
      <c r="S1433" s="139" t="s">
        <v>18</v>
      </c>
      <c r="T1433" s="226"/>
      <c r="U1433" s="416"/>
      <c r="V1433" s="226"/>
    </row>
    <row r="1434" spans="1:22" s="1" customFormat="1">
      <c r="A1434" s="4" t="s">
        <v>44</v>
      </c>
      <c r="B1434" s="2" t="s">
        <v>1976</v>
      </c>
      <c r="C1434" s="4" t="s">
        <v>2902</v>
      </c>
      <c r="D1434" s="4" t="s">
        <v>2903</v>
      </c>
      <c r="E1434" s="176">
        <v>1555</v>
      </c>
      <c r="F1434" s="166">
        <v>0.05</v>
      </c>
      <c r="G1434" s="165">
        <v>1477.25</v>
      </c>
      <c r="H1434" s="139">
        <v>0</v>
      </c>
      <c r="I1434" s="139">
        <v>0</v>
      </c>
      <c r="J1434" s="139">
        <v>0</v>
      </c>
      <c r="K1434" s="139">
        <v>0</v>
      </c>
      <c r="L1434" s="139">
        <v>0</v>
      </c>
      <c r="M1434" s="139" t="s">
        <v>18</v>
      </c>
      <c r="N1434" s="168" t="s">
        <v>18</v>
      </c>
      <c r="O1434" s="170" t="s">
        <v>18</v>
      </c>
      <c r="P1434" s="168" t="s">
        <v>18</v>
      </c>
      <c r="Q1434" s="139" t="s">
        <v>18</v>
      </c>
      <c r="R1434" s="170" t="s">
        <v>18</v>
      </c>
      <c r="S1434" s="139" t="s">
        <v>18</v>
      </c>
      <c r="T1434" s="226"/>
      <c r="U1434" s="416"/>
      <c r="V1434" s="226"/>
    </row>
    <row r="1435" spans="1:22" s="1" customFormat="1" ht="30">
      <c r="A1435" s="4" t="s">
        <v>44</v>
      </c>
      <c r="B1435" s="2" t="s">
        <v>1976</v>
      </c>
      <c r="C1435" s="3" t="s">
        <v>2904</v>
      </c>
      <c r="D1435" s="3" t="s">
        <v>2905</v>
      </c>
      <c r="E1435" s="176" t="s">
        <v>18</v>
      </c>
      <c r="F1435" s="166" t="s">
        <v>18</v>
      </c>
      <c r="G1435" s="165" t="s">
        <v>18</v>
      </c>
      <c r="H1435" s="139">
        <v>0</v>
      </c>
      <c r="I1435" s="139">
        <v>0</v>
      </c>
      <c r="J1435" s="139">
        <v>0</v>
      </c>
      <c r="K1435" s="139">
        <v>0</v>
      </c>
      <c r="L1435" s="139">
        <v>0</v>
      </c>
      <c r="M1435" s="139" t="s">
        <v>18</v>
      </c>
      <c r="N1435" s="168">
        <v>179</v>
      </c>
      <c r="O1435" s="225">
        <v>0.05</v>
      </c>
      <c r="P1435" s="168">
        <v>170.04999999999998</v>
      </c>
      <c r="Q1435" s="139" t="s">
        <v>18</v>
      </c>
      <c r="R1435" s="170" t="s">
        <v>18</v>
      </c>
      <c r="S1435" s="139" t="s">
        <v>18</v>
      </c>
      <c r="T1435" s="226"/>
      <c r="U1435" s="416"/>
      <c r="V1435" s="226"/>
    </row>
    <row r="1436" spans="1:22" s="1" customFormat="1">
      <c r="A1436" s="4" t="s">
        <v>44</v>
      </c>
      <c r="B1436" s="2" t="s">
        <v>1976</v>
      </c>
      <c r="C1436" s="3" t="s">
        <v>2906</v>
      </c>
      <c r="D1436" s="3" t="s">
        <v>1650</v>
      </c>
      <c r="E1436" s="176">
        <v>1640</v>
      </c>
      <c r="F1436" s="166">
        <v>0.05</v>
      </c>
      <c r="G1436" s="165">
        <v>1558</v>
      </c>
      <c r="H1436" s="139">
        <v>0</v>
      </c>
      <c r="I1436" s="139">
        <v>0</v>
      </c>
      <c r="J1436" s="139">
        <v>192</v>
      </c>
      <c r="K1436" s="139">
        <v>0</v>
      </c>
      <c r="L1436" s="139">
        <v>0</v>
      </c>
      <c r="M1436" s="139" t="s">
        <v>18</v>
      </c>
      <c r="N1436" s="168" t="s">
        <v>18</v>
      </c>
      <c r="O1436" s="170" t="s">
        <v>18</v>
      </c>
      <c r="P1436" s="168" t="s">
        <v>18</v>
      </c>
      <c r="Q1436" s="139" t="s">
        <v>18</v>
      </c>
      <c r="R1436" s="170" t="s">
        <v>18</v>
      </c>
      <c r="S1436" s="139" t="s">
        <v>18</v>
      </c>
      <c r="T1436" s="226"/>
      <c r="U1436" s="416"/>
      <c r="V1436" s="226"/>
    </row>
    <row r="1437" spans="1:22" s="1" customFormat="1">
      <c r="A1437" s="4" t="s">
        <v>44</v>
      </c>
      <c r="B1437" s="2" t="s">
        <v>1976</v>
      </c>
      <c r="C1437" s="3" t="s">
        <v>2907</v>
      </c>
      <c r="D1437" s="3" t="s">
        <v>2908</v>
      </c>
      <c r="E1437" s="176">
        <v>310</v>
      </c>
      <c r="F1437" s="166">
        <v>0.05</v>
      </c>
      <c r="G1437" s="165">
        <v>294.5</v>
      </c>
      <c r="H1437" s="139">
        <v>0</v>
      </c>
      <c r="I1437" s="139">
        <v>0</v>
      </c>
      <c r="J1437" s="139">
        <v>0</v>
      </c>
      <c r="K1437" s="139">
        <v>0</v>
      </c>
      <c r="L1437" s="139">
        <v>0</v>
      </c>
      <c r="M1437" s="139" t="s">
        <v>18</v>
      </c>
      <c r="N1437" s="168" t="s">
        <v>18</v>
      </c>
      <c r="O1437" s="170" t="s">
        <v>18</v>
      </c>
      <c r="P1437" s="168" t="s">
        <v>18</v>
      </c>
      <c r="Q1437" s="139" t="s">
        <v>18</v>
      </c>
      <c r="R1437" s="170" t="s">
        <v>18</v>
      </c>
      <c r="S1437" s="139" t="s">
        <v>18</v>
      </c>
      <c r="T1437" s="226"/>
      <c r="U1437" s="416"/>
      <c r="V1437" s="226"/>
    </row>
    <row r="1438" spans="1:22" s="1" customFormat="1">
      <c r="A1438" s="4" t="s">
        <v>44</v>
      </c>
      <c r="B1438" s="2" t="s">
        <v>1976</v>
      </c>
      <c r="C1438" s="4" t="s">
        <v>2909</v>
      </c>
      <c r="D1438" s="4" t="s">
        <v>2910</v>
      </c>
      <c r="E1438" s="176">
        <v>1525</v>
      </c>
      <c r="F1438" s="166">
        <v>0.05</v>
      </c>
      <c r="G1438" s="165">
        <v>1448.75</v>
      </c>
      <c r="H1438" s="139">
        <v>0</v>
      </c>
      <c r="I1438" s="139">
        <v>0</v>
      </c>
      <c r="J1438" s="139">
        <v>0</v>
      </c>
      <c r="K1438" s="139">
        <v>0</v>
      </c>
      <c r="L1438" s="139">
        <v>0</v>
      </c>
      <c r="M1438" s="139" t="s">
        <v>18</v>
      </c>
      <c r="N1438" s="168" t="s">
        <v>18</v>
      </c>
      <c r="O1438" s="170" t="s">
        <v>18</v>
      </c>
      <c r="P1438" s="168" t="s">
        <v>18</v>
      </c>
      <c r="Q1438" s="139" t="s">
        <v>18</v>
      </c>
      <c r="R1438" s="170" t="s">
        <v>18</v>
      </c>
      <c r="S1438" s="139" t="s">
        <v>18</v>
      </c>
      <c r="T1438" s="226"/>
      <c r="U1438" s="416"/>
      <c r="V1438" s="226"/>
    </row>
    <row r="1439" spans="1:22" s="1" customFormat="1" ht="30">
      <c r="A1439" s="4" t="s">
        <v>44</v>
      </c>
      <c r="B1439" s="2" t="s">
        <v>1976</v>
      </c>
      <c r="C1439" s="3" t="s">
        <v>2911</v>
      </c>
      <c r="D1439" s="3" t="s">
        <v>2912</v>
      </c>
      <c r="E1439" s="176" t="s">
        <v>18</v>
      </c>
      <c r="F1439" s="166" t="s">
        <v>18</v>
      </c>
      <c r="G1439" s="165" t="s">
        <v>18</v>
      </c>
      <c r="H1439" s="139">
        <v>0</v>
      </c>
      <c r="I1439" s="139">
        <v>0</v>
      </c>
      <c r="J1439" s="139">
        <v>0</v>
      </c>
      <c r="K1439" s="139">
        <v>0</v>
      </c>
      <c r="L1439" s="139">
        <v>0</v>
      </c>
      <c r="M1439" s="139" t="s">
        <v>18</v>
      </c>
      <c r="N1439" s="168">
        <v>714</v>
      </c>
      <c r="O1439" s="225">
        <v>0.05</v>
      </c>
      <c r="P1439" s="168">
        <v>678.3</v>
      </c>
      <c r="Q1439" s="139" t="s">
        <v>18</v>
      </c>
      <c r="R1439" s="170" t="s">
        <v>18</v>
      </c>
      <c r="S1439" s="139" t="s">
        <v>18</v>
      </c>
      <c r="T1439" s="226"/>
      <c r="U1439" s="416"/>
      <c r="V1439" s="226"/>
    </row>
    <row r="1440" spans="1:22" s="1" customFormat="1">
      <c r="A1440" s="4" t="s">
        <v>44</v>
      </c>
      <c r="B1440" s="2" t="s">
        <v>1976</v>
      </c>
      <c r="C1440" s="3" t="s">
        <v>2915</v>
      </c>
      <c r="D1440" s="3" t="s">
        <v>2916</v>
      </c>
      <c r="E1440" s="176" t="s">
        <v>18</v>
      </c>
      <c r="F1440" s="166" t="s">
        <v>18</v>
      </c>
      <c r="G1440" s="165" t="s">
        <v>18</v>
      </c>
      <c r="H1440" s="139">
        <v>0</v>
      </c>
      <c r="I1440" s="139">
        <v>0</v>
      </c>
      <c r="J1440" s="139">
        <v>0</v>
      </c>
      <c r="K1440" s="139">
        <v>0</v>
      </c>
      <c r="L1440" s="139">
        <v>0</v>
      </c>
      <c r="M1440" s="139" t="s">
        <v>18</v>
      </c>
      <c r="N1440" s="168">
        <v>193</v>
      </c>
      <c r="O1440" s="225">
        <v>0.05</v>
      </c>
      <c r="P1440" s="168">
        <v>183.35</v>
      </c>
      <c r="Q1440" s="139" t="s">
        <v>18</v>
      </c>
      <c r="R1440" s="170" t="s">
        <v>18</v>
      </c>
      <c r="S1440" s="139" t="s">
        <v>18</v>
      </c>
      <c r="T1440" s="226"/>
      <c r="U1440" s="416"/>
      <c r="V1440" s="226"/>
    </row>
    <row r="1441" spans="1:22" s="1" customFormat="1">
      <c r="A1441" s="4" t="s">
        <v>44</v>
      </c>
      <c r="B1441" s="2" t="s">
        <v>1976</v>
      </c>
      <c r="C1441" s="3" t="s">
        <v>2917</v>
      </c>
      <c r="D1441" s="3" t="s">
        <v>2918</v>
      </c>
      <c r="E1441" s="176" t="s">
        <v>18</v>
      </c>
      <c r="F1441" s="166" t="s">
        <v>18</v>
      </c>
      <c r="G1441" s="165" t="s">
        <v>18</v>
      </c>
      <c r="H1441" s="139">
        <v>0</v>
      </c>
      <c r="I1441" s="139">
        <v>0</v>
      </c>
      <c r="J1441" s="139">
        <v>0</v>
      </c>
      <c r="K1441" s="139">
        <v>0</v>
      </c>
      <c r="L1441" s="139">
        <v>0</v>
      </c>
      <c r="M1441" s="139" t="s">
        <v>18</v>
      </c>
      <c r="N1441" s="168">
        <v>41</v>
      </c>
      <c r="O1441" s="225">
        <v>0.05</v>
      </c>
      <c r="P1441" s="168">
        <v>38.949999999999996</v>
      </c>
      <c r="Q1441" s="139" t="s">
        <v>18</v>
      </c>
      <c r="R1441" s="170" t="s">
        <v>18</v>
      </c>
      <c r="S1441" s="139" t="s">
        <v>18</v>
      </c>
      <c r="T1441" s="226"/>
      <c r="U1441" s="416"/>
      <c r="V1441" s="226"/>
    </row>
    <row r="1442" spans="1:22" s="1" customFormat="1">
      <c r="A1442" s="4" t="s">
        <v>44</v>
      </c>
      <c r="B1442" s="2" t="s">
        <v>1976</v>
      </c>
      <c r="C1442" s="3" t="s">
        <v>2921</v>
      </c>
      <c r="D1442" s="3" t="s">
        <v>2922</v>
      </c>
      <c r="E1442" s="165">
        <v>410</v>
      </c>
      <c r="F1442" s="166">
        <v>0.05</v>
      </c>
      <c r="G1442" s="165">
        <v>389.5</v>
      </c>
      <c r="H1442" s="139">
        <v>0</v>
      </c>
      <c r="I1442" s="139">
        <v>0</v>
      </c>
      <c r="J1442" s="139">
        <v>0</v>
      </c>
      <c r="K1442" s="139">
        <v>0</v>
      </c>
      <c r="L1442" s="139">
        <v>0</v>
      </c>
      <c r="M1442" s="139" t="s">
        <v>18</v>
      </c>
      <c r="N1442" s="168" t="s">
        <v>18</v>
      </c>
      <c r="O1442" s="170" t="s">
        <v>18</v>
      </c>
      <c r="P1442" s="168" t="s">
        <v>18</v>
      </c>
      <c r="Q1442" s="139" t="s">
        <v>18</v>
      </c>
      <c r="R1442" s="170" t="s">
        <v>18</v>
      </c>
      <c r="S1442" s="139" t="s">
        <v>18</v>
      </c>
      <c r="T1442" s="226"/>
      <c r="U1442" s="416"/>
      <c r="V1442" s="226"/>
    </row>
    <row r="1443" spans="1:22" s="1" customFormat="1">
      <c r="A1443" s="4" t="s">
        <v>44</v>
      </c>
      <c r="B1443" s="2" t="s">
        <v>1976</v>
      </c>
      <c r="C1443" s="3" t="s">
        <v>2923</v>
      </c>
      <c r="D1443" s="3" t="s">
        <v>2924</v>
      </c>
      <c r="E1443" s="165">
        <v>270</v>
      </c>
      <c r="F1443" s="166">
        <v>0.05</v>
      </c>
      <c r="G1443" s="165">
        <v>256.5</v>
      </c>
      <c r="H1443" s="139">
        <v>0</v>
      </c>
      <c r="I1443" s="139">
        <v>0</v>
      </c>
      <c r="J1443" s="139">
        <v>0</v>
      </c>
      <c r="K1443" s="139">
        <v>0</v>
      </c>
      <c r="L1443" s="139">
        <v>0</v>
      </c>
      <c r="M1443" s="139" t="s">
        <v>18</v>
      </c>
      <c r="N1443" s="168" t="s">
        <v>18</v>
      </c>
      <c r="O1443" s="170" t="s">
        <v>18</v>
      </c>
      <c r="P1443" s="168" t="s">
        <v>18</v>
      </c>
      <c r="Q1443" s="139" t="s">
        <v>18</v>
      </c>
      <c r="R1443" s="170" t="s">
        <v>18</v>
      </c>
      <c r="S1443" s="139" t="s">
        <v>18</v>
      </c>
      <c r="T1443" s="226"/>
      <c r="U1443" s="416"/>
      <c r="V1443" s="226"/>
    </row>
    <row r="1444" spans="1:22" s="1" customFormat="1">
      <c r="A1444" s="4" t="s">
        <v>44</v>
      </c>
      <c r="B1444" s="2" t="s">
        <v>1976</v>
      </c>
      <c r="C1444" s="3" t="s">
        <v>2925</v>
      </c>
      <c r="D1444" s="3" t="s">
        <v>2926</v>
      </c>
      <c r="E1444" s="165">
        <v>200</v>
      </c>
      <c r="F1444" s="166">
        <v>0.05</v>
      </c>
      <c r="G1444" s="165">
        <v>190</v>
      </c>
      <c r="H1444" s="139">
        <v>0</v>
      </c>
      <c r="I1444" s="139">
        <v>0</v>
      </c>
      <c r="J1444" s="139">
        <v>0</v>
      </c>
      <c r="K1444" s="139">
        <v>0</v>
      </c>
      <c r="L1444" s="139">
        <v>0</v>
      </c>
      <c r="M1444" s="139" t="s">
        <v>18</v>
      </c>
      <c r="N1444" s="168" t="s">
        <v>18</v>
      </c>
      <c r="O1444" s="170" t="s">
        <v>18</v>
      </c>
      <c r="P1444" s="168" t="s">
        <v>18</v>
      </c>
      <c r="Q1444" s="139" t="s">
        <v>18</v>
      </c>
      <c r="R1444" s="170" t="s">
        <v>18</v>
      </c>
      <c r="S1444" s="139" t="s">
        <v>18</v>
      </c>
      <c r="T1444" s="226"/>
      <c r="U1444" s="416"/>
      <c r="V1444" s="226"/>
    </row>
    <row r="1445" spans="1:22" s="1" customFormat="1">
      <c r="A1445" s="4" t="s">
        <v>44</v>
      </c>
      <c r="B1445" s="2" t="s">
        <v>1976</v>
      </c>
      <c r="C1445" s="3" t="s">
        <v>2927</v>
      </c>
      <c r="D1445" s="3" t="s">
        <v>2928</v>
      </c>
      <c r="E1445" s="165">
        <v>280</v>
      </c>
      <c r="F1445" s="166">
        <v>0.05</v>
      </c>
      <c r="G1445" s="165">
        <v>266</v>
      </c>
      <c r="H1445" s="139">
        <v>0</v>
      </c>
      <c r="I1445" s="139">
        <v>0</v>
      </c>
      <c r="J1445" s="139">
        <v>48</v>
      </c>
      <c r="K1445" s="139">
        <v>0</v>
      </c>
      <c r="L1445" s="139">
        <v>0</v>
      </c>
      <c r="M1445" s="139" t="s">
        <v>18</v>
      </c>
      <c r="N1445" s="168" t="s">
        <v>18</v>
      </c>
      <c r="O1445" s="170" t="s">
        <v>18</v>
      </c>
      <c r="P1445" s="168" t="s">
        <v>18</v>
      </c>
      <c r="Q1445" s="139" t="s">
        <v>18</v>
      </c>
      <c r="R1445" s="170" t="s">
        <v>18</v>
      </c>
      <c r="S1445" s="139" t="s">
        <v>18</v>
      </c>
      <c r="T1445" s="226"/>
      <c r="U1445" s="416"/>
      <c r="V1445" s="226"/>
    </row>
    <row r="1446" spans="1:22" s="1" customFormat="1">
      <c r="A1446" s="4" t="s">
        <v>44</v>
      </c>
      <c r="B1446" s="2" t="s">
        <v>1976</v>
      </c>
      <c r="C1446" s="3" t="s">
        <v>2931</v>
      </c>
      <c r="D1446" s="3" t="s">
        <v>2932</v>
      </c>
      <c r="E1446" s="165">
        <v>1115</v>
      </c>
      <c r="F1446" s="166">
        <v>0.05</v>
      </c>
      <c r="G1446" s="165">
        <v>1059.25</v>
      </c>
      <c r="H1446" s="139">
        <v>0</v>
      </c>
      <c r="I1446" s="139">
        <v>0</v>
      </c>
      <c r="J1446" s="139">
        <v>132</v>
      </c>
      <c r="K1446" s="139">
        <v>0</v>
      </c>
      <c r="L1446" s="139">
        <v>0</v>
      </c>
      <c r="M1446" s="139" t="s">
        <v>18</v>
      </c>
      <c r="N1446" s="168" t="s">
        <v>18</v>
      </c>
      <c r="O1446" s="170" t="s">
        <v>18</v>
      </c>
      <c r="P1446" s="168" t="s">
        <v>18</v>
      </c>
      <c r="Q1446" s="139" t="s">
        <v>18</v>
      </c>
      <c r="R1446" s="170" t="s">
        <v>18</v>
      </c>
      <c r="S1446" s="139" t="s">
        <v>18</v>
      </c>
      <c r="T1446" s="226"/>
      <c r="U1446" s="416"/>
      <c r="V1446" s="226"/>
    </row>
    <row r="1447" spans="1:22" s="1" customFormat="1">
      <c r="A1447" s="4" t="s">
        <v>44</v>
      </c>
      <c r="B1447" s="2" t="s">
        <v>1976</v>
      </c>
      <c r="C1447" s="3" t="s">
        <v>2933</v>
      </c>
      <c r="D1447" s="3" t="s">
        <v>2934</v>
      </c>
      <c r="E1447" s="165">
        <v>1525</v>
      </c>
      <c r="F1447" s="166">
        <v>0.05</v>
      </c>
      <c r="G1447" s="165">
        <v>1448.75</v>
      </c>
      <c r="H1447" s="139">
        <v>0</v>
      </c>
      <c r="I1447" s="139">
        <v>0</v>
      </c>
      <c r="J1447" s="139">
        <v>0</v>
      </c>
      <c r="K1447" s="139">
        <v>0</v>
      </c>
      <c r="L1447" s="139">
        <v>0</v>
      </c>
      <c r="M1447" s="139" t="s">
        <v>18</v>
      </c>
      <c r="N1447" s="168" t="s">
        <v>18</v>
      </c>
      <c r="O1447" s="170" t="s">
        <v>18</v>
      </c>
      <c r="P1447" s="168" t="s">
        <v>18</v>
      </c>
      <c r="Q1447" s="139" t="s">
        <v>18</v>
      </c>
      <c r="R1447" s="170" t="s">
        <v>18</v>
      </c>
      <c r="S1447" s="139" t="s">
        <v>18</v>
      </c>
      <c r="T1447" s="226"/>
      <c r="U1447" s="416"/>
      <c r="V1447" s="226"/>
    </row>
    <row r="1448" spans="1:22" s="226" customFormat="1" ht="30">
      <c r="A1448" s="4" t="s">
        <v>44</v>
      </c>
      <c r="B1448" s="2" t="s">
        <v>1976</v>
      </c>
      <c r="C1448" s="4" t="s">
        <v>2935</v>
      </c>
      <c r="D1448" s="3" t="s">
        <v>2936</v>
      </c>
      <c r="E1448" s="176" t="s">
        <v>18</v>
      </c>
      <c r="F1448" s="166" t="s">
        <v>18</v>
      </c>
      <c r="G1448" s="165" t="s">
        <v>18</v>
      </c>
      <c r="H1448" s="139">
        <v>0</v>
      </c>
      <c r="I1448" s="139">
        <v>0</v>
      </c>
      <c r="J1448" s="139">
        <v>0</v>
      </c>
      <c r="K1448" s="139">
        <v>0</v>
      </c>
      <c r="L1448" s="139">
        <v>0</v>
      </c>
      <c r="M1448" s="139" t="s">
        <v>18</v>
      </c>
      <c r="N1448" s="168">
        <v>50</v>
      </c>
      <c r="O1448" s="225">
        <v>0.05</v>
      </c>
      <c r="P1448" s="168">
        <v>47.5</v>
      </c>
      <c r="Q1448" s="139" t="s">
        <v>18</v>
      </c>
      <c r="R1448" s="170" t="s">
        <v>18</v>
      </c>
      <c r="S1448" s="139" t="s">
        <v>18</v>
      </c>
      <c r="U1448" s="416"/>
    </row>
    <row r="1449" spans="1:22" s="226" customFormat="1">
      <c r="A1449" s="4" t="s">
        <v>44</v>
      </c>
      <c r="B1449" s="2" t="s">
        <v>1976</v>
      </c>
      <c r="C1449" s="3" t="s">
        <v>2937</v>
      </c>
      <c r="D1449" s="3" t="s">
        <v>2938</v>
      </c>
      <c r="E1449" s="176" t="s">
        <v>18</v>
      </c>
      <c r="F1449" s="166" t="s">
        <v>18</v>
      </c>
      <c r="G1449" s="165" t="s">
        <v>18</v>
      </c>
      <c r="H1449" s="139">
        <v>0</v>
      </c>
      <c r="I1449" s="139">
        <v>0</v>
      </c>
      <c r="J1449" s="139">
        <v>0</v>
      </c>
      <c r="K1449" s="139">
        <v>0</v>
      </c>
      <c r="L1449" s="139">
        <v>0</v>
      </c>
      <c r="M1449" s="139" t="s">
        <v>18</v>
      </c>
      <c r="N1449" s="168">
        <v>30</v>
      </c>
      <c r="O1449" s="225">
        <v>0.05</v>
      </c>
      <c r="P1449" s="168">
        <v>28.5</v>
      </c>
      <c r="Q1449" s="139" t="s">
        <v>18</v>
      </c>
      <c r="R1449" s="170" t="s">
        <v>18</v>
      </c>
      <c r="S1449" s="139" t="s">
        <v>18</v>
      </c>
      <c r="U1449" s="416"/>
    </row>
    <row r="1450" spans="1:22" s="226" customFormat="1">
      <c r="A1450" s="4" t="s">
        <v>44</v>
      </c>
      <c r="B1450" s="2" t="s">
        <v>1976</v>
      </c>
      <c r="C1450" s="3" t="s">
        <v>2939</v>
      </c>
      <c r="D1450" s="3" t="s">
        <v>2938</v>
      </c>
      <c r="E1450" s="176" t="s">
        <v>18</v>
      </c>
      <c r="F1450" s="166" t="s">
        <v>18</v>
      </c>
      <c r="G1450" s="165" t="s">
        <v>18</v>
      </c>
      <c r="H1450" s="139">
        <v>0</v>
      </c>
      <c r="I1450" s="139">
        <v>0</v>
      </c>
      <c r="J1450" s="139">
        <v>0</v>
      </c>
      <c r="K1450" s="139">
        <v>0</v>
      </c>
      <c r="L1450" s="139">
        <v>0</v>
      </c>
      <c r="M1450" s="139" t="s">
        <v>18</v>
      </c>
      <c r="N1450" s="168">
        <v>30</v>
      </c>
      <c r="O1450" s="225">
        <v>0.05</v>
      </c>
      <c r="P1450" s="168">
        <v>28.5</v>
      </c>
      <c r="Q1450" s="139" t="s">
        <v>18</v>
      </c>
      <c r="R1450" s="170" t="s">
        <v>18</v>
      </c>
      <c r="S1450" s="139" t="s">
        <v>18</v>
      </c>
      <c r="U1450" s="416"/>
    </row>
    <row r="1451" spans="1:22" s="226" customFormat="1">
      <c r="A1451" s="4" t="s">
        <v>44</v>
      </c>
      <c r="B1451" s="2" t="s">
        <v>1976</v>
      </c>
      <c r="C1451" s="3" t="s">
        <v>2940</v>
      </c>
      <c r="D1451" s="3" t="s">
        <v>2941</v>
      </c>
      <c r="E1451" s="176" t="s">
        <v>18</v>
      </c>
      <c r="F1451" s="166" t="s">
        <v>18</v>
      </c>
      <c r="G1451" s="165" t="s">
        <v>18</v>
      </c>
      <c r="H1451" s="139">
        <v>0</v>
      </c>
      <c r="I1451" s="139">
        <v>0</v>
      </c>
      <c r="J1451" s="139">
        <v>0</v>
      </c>
      <c r="K1451" s="139">
        <v>0</v>
      </c>
      <c r="L1451" s="139">
        <v>0</v>
      </c>
      <c r="M1451" s="139" t="s">
        <v>18</v>
      </c>
      <c r="N1451" s="168">
        <v>20</v>
      </c>
      <c r="O1451" s="225">
        <v>0.05</v>
      </c>
      <c r="P1451" s="168">
        <v>19</v>
      </c>
      <c r="Q1451" s="139" t="s">
        <v>18</v>
      </c>
      <c r="R1451" s="170" t="s">
        <v>18</v>
      </c>
      <c r="S1451" s="139" t="s">
        <v>18</v>
      </c>
      <c r="U1451" s="416"/>
    </row>
    <row r="1452" spans="1:22" s="226" customFormat="1">
      <c r="A1452" s="4" t="s">
        <v>44</v>
      </c>
      <c r="B1452" s="2" t="s">
        <v>1976</v>
      </c>
      <c r="C1452" s="3" t="s">
        <v>2942</v>
      </c>
      <c r="D1452" s="3" t="s">
        <v>2941</v>
      </c>
      <c r="E1452" s="176" t="s">
        <v>18</v>
      </c>
      <c r="F1452" s="166" t="s">
        <v>18</v>
      </c>
      <c r="G1452" s="165" t="s">
        <v>18</v>
      </c>
      <c r="H1452" s="139">
        <v>0</v>
      </c>
      <c r="I1452" s="139">
        <v>0</v>
      </c>
      <c r="J1452" s="139">
        <v>0</v>
      </c>
      <c r="K1452" s="139">
        <v>0</v>
      </c>
      <c r="L1452" s="139">
        <v>0</v>
      </c>
      <c r="M1452" s="139" t="s">
        <v>18</v>
      </c>
      <c r="N1452" s="168">
        <v>20</v>
      </c>
      <c r="O1452" s="225">
        <v>0.05</v>
      </c>
      <c r="P1452" s="168">
        <v>19</v>
      </c>
      <c r="Q1452" s="139" t="s">
        <v>18</v>
      </c>
      <c r="R1452" s="170" t="s">
        <v>18</v>
      </c>
      <c r="S1452" s="139" t="s">
        <v>18</v>
      </c>
      <c r="U1452" s="416"/>
    </row>
    <row r="1453" spans="1:22" s="226" customFormat="1">
      <c r="A1453" s="4" t="s">
        <v>44</v>
      </c>
      <c r="B1453" s="2" t="s">
        <v>1976</v>
      </c>
      <c r="C1453" s="3" t="s">
        <v>2943</v>
      </c>
      <c r="D1453" s="3" t="s">
        <v>2944</v>
      </c>
      <c r="E1453" s="176" t="s">
        <v>18</v>
      </c>
      <c r="F1453" s="166" t="s">
        <v>18</v>
      </c>
      <c r="G1453" s="165" t="s">
        <v>18</v>
      </c>
      <c r="H1453" s="139">
        <v>0</v>
      </c>
      <c r="I1453" s="139">
        <v>0</v>
      </c>
      <c r="J1453" s="139">
        <v>0</v>
      </c>
      <c r="K1453" s="139">
        <v>0</v>
      </c>
      <c r="L1453" s="139">
        <v>0</v>
      </c>
      <c r="M1453" s="139" t="s">
        <v>18</v>
      </c>
      <c r="N1453" s="168">
        <v>40</v>
      </c>
      <c r="O1453" s="225">
        <v>0.05</v>
      </c>
      <c r="P1453" s="168">
        <v>38</v>
      </c>
      <c r="Q1453" s="139" t="s">
        <v>18</v>
      </c>
      <c r="R1453" s="170" t="s">
        <v>18</v>
      </c>
      <c r="S1453" s="139" t="s">
        <v>18</v>
      </c>
      <c r="U1453" s="416"/>
    </row>
    <row r="1454" spans="1:22" s="226" customFormat="1">
      <c r="A1454" s="4" t="s">
        <v>44</v>
      </c>
      <c r="B1454" s="2" t="s">
        <v>1976</v>
      </c>
      <c r="C1454" s="3" t="s">
        <v>2945</v>
      </c>
      <c r="D1454" s="3" t="s">
        <v>2946</v>
      </c>
      <c r="E1454" s="176" t="s">
        <v>18</v>
      </c>
      <c r="F1454" s="166" t="s">
        <v>18</v>
      </c>
      <c r="G1454" s="165" t="s">
        <v>18</v>
      </c>
      <c r="H1454" s="139">
        <v>0</v>
      </c>
      <c r="I1454" s="139">
        <v>0</v>
      </c>
      <c r="J1454" s="139">
        <v>0</v>
      </c>
      <c r="K1454" s="139">
        <v>0</v>
      </c>
      <c r="L1454" s="139">
        <v>0</v>
      </c>
      <c r="M1454" s="139" t="s">
        <v>18</v>
      </c>
      <c r="N1454" s="168">
        <v>40</v>
      </c>
      <c r="O1454" s="225">
        <v>0.05</v>
      </c>
      <c r="P1454" s="168">
        <v>38</v>
      </c>
      <c r="Q1454" s="139" t="s">
        <v>18</v>
      </c>
      <c r="R1454" s="170" t="s">
        <v>18</v>
      </c>
      <c r="S1454" s="139" t="s">
        <v>18</v>
      </c>
      <c r="U1454" s="416"/>
    </row>
    <row r="1455" spans="1:22" s="226" customFormat="1">
      <c r="A1455" s="4" t="s">
        <v>44</v>
      </c>
      <c r="B1455" s="2" t="s">
        <v>1976</v>
      </c>
      <c r="C1455" s="3" t="s">
        <v>2947</v>
      </c>
      <c r="D1455" s="3" t="s">
        <v>2948</v>
      </c>
      <c r="E1455" s="176">
        <v>375</v>
      </c>
      <c r="F1455" s="166">
        <v>0.05</v>
      </c>
      <c r="G1455" s="165">
        <v>356.25</v>
      </c>
      <c r="H1455" s="139">
        <v>0</v>
      </c>
      <c r="I1455" s="139">
        <v>0</v>
      </c>
      <c r="J1455" s="139">
        <v>48</v>
      </c>
      <c r="K1455" s="139">
        <v>0</v>
      </c>
      <c r="L1455" s="139">
        <v>0</v>
      </c>
      <c r="M1455" s="139" t="s">
        <v>18</v>
      </c>
      <c r="N1455" s="168" t="s">
        <v>18</v>
      </c>
      <c r="O1455" s="170" t="s">
        <v>18</v>
      </c>
      <c r="P1455" s="168" t="s">
        <v>18</v>
      </c>
      <c r="Q1455" s="139" t="s">
        <v>18</v>
      </c>
      <c r="R1455" s="170" t="s">
        <v>18</v>
      </c>
      <c r="S1455" s="139" t="s">
        <v>18</v>
      </c>
      <c r="U1455" s="416"/>
    </row>
    <row r="1456" spans="1:22" s="226" customFormat="1">
      <c r="A1456" s="4" t="s">
        <v>44</v>
      </c>
      <c r="B1456" s="2" t="s">
        <v>1620</v>
      </c>
      <c r="C1456" s="3" t="s">
        <v>2949</v>
      </c>
      <c r="D1456" s="3" t="s">
        <v>2950</v>
      </c>
      <c r="E1456" s="176">
        <v>175</v>
      </c>
      <c r="F1456" s="166">
        <v>0.05</v>
      </c>
      <c r="G1456" s="165">
        <v>166.25</v>
      </c>
      <c r="H1456" s="139">
        <v>0</v>
      </c>
      <c r="I1456" s="139">
        <v>0</v>
      </c>
      <c r="J1456" s="139">
        <v>0</v>
      </c>
      <c r="K1456" s="139">
        <v>0</v>
      </c>
      <c r="L1456" s="139">
        <v>0</v>
      </c>
      <c r="M1456" s="139" t="s">
        <v>18</v>
      </c>
      <c r="N1456" s="168" t="s">
        <v>18</v>
      </c>
      <c r="O1456" s="170" t="s">
        <v>18</v>
      </c>
      <c r="P1456" s="168" t="s">
        <v>18</v>
      </c>
      <c r="Q1456" s="139" t="s">
        <v>18</v>
      </c>
      <c r="R1456" s="170" t="s">
        <v>18</v>
      </c>
      <c r="S1456" s="139" t="s">
        <v>18</v>
      </c>
      <c r="U1456" s="416"/>
    </row>
    <row r="1457" spans="1:21" s="226" customFormat="1">
      <c r="A1457" s="261" t="s">
        <v>44</v>
      </c>
      <c r="B1457" s="2" t="s">
        <v>1976</v>
      </c>
      <c r="C1457" s="4" t="s">
        <v>2951</v>
      </c>
      <c r="D1457" s="201" t="s">
        <v>2952</v>
      </c>
      <c r="E1457" s="176" t="s">
        <v>18</v>
      </c>
      <c r="F1457" s="137" t="s">
        <v>18</v>
      </c>
      <c r="G1457" s="165" t="s">
        <v>18</v>
      </c>
      <c r="H1457" s="139">
        <v>0</v>
      </c>
      <c r="I1457" s="139">
        <v>0</v>
      </c>
      <c r="J1457" s="139">
        <v>0</v>
      </c>
      <c r="K1457" s="139">
        <v>0</v>
      </c>
      <c r="L1457" s="139">
        <v>0</v>
      </c>
      <c r="M1457" s="139" t="s">
        <v>18</v>
      </c>
      <c r="N1457" s="168">
        <v>50</v>
      </c>
      <c r="O1457" s="225">
        <v>0.05</v>
      </c>
      <c r="P1457" s="168">
        <v>47.5</v>
      </c>
      <c r="Q1457" s="139" t="s">
        <v>18</v>
      </c>
      <c r="R1457" s="170" t="s">
        <v>18</v>
      </c>
      <c r="S1457" s="139" t="s">
        <v>18</v>
      </c>
      <c r="U1457" s="416"/>
    </row>
    <row r="1458" spans="1:21" s="226" customFormat="1">
      <c r="A1458" s="4" t="s">
        <v>44</v>
      </c>
      <c r="B1458" s="2" t="s">
        <v>1976</v>
      </c>
      <c r="C1458" s="3" t="s">
        <v>2953</v>
      </c>
      <c r="D1458" s="3" t="s">
        <v>2954</v>
      </c>
      <c r="E1458" s="176" t="s">
        <v>18</v>
      </c>
      <c r="F1458" s="166" t="s">
        <v>18</v>
      </c>
      <c r="G1458" s="165" t="s">
        <v>18</v>
      </c>
      <c r="H1458" s="139">
        <v>0</v>
      </c>
      <c r="I1458" s="139">
        <v>0</v>
      </c>
      <c r="J1458" s="139">
        <v>0</v>
      </c>
      <c r="K1458" s="139">
        <v>0</v>
      </c>
      <c r="L1458" s="139">
        <v>0</v>
      </c>
      <c r="M1458" s="139" t="s">
        <v>18</v>
      </c>
      <c r="N1458" s="168">
        <v>295</v>
      </c>
      <c r="O1458" s="225">
        <v>0.05</v>
      </c>
      <c r="P1458" s="168">
        <v>280.25</v>
      </c>
      <c r="Q1458" s="139" t="s">
        <v>18</v>
      </c>
      <c r="R1458" s="170" t="s">
        <v>18</v>
      </c>
      <c r="S1458" s="139" t="s">
        <v>18</v>
      </c>
      <c r="U1458" s="416"/>
    </row>
    <row r="1459" spans="1:21" s="226" customFormat="1">
      <c r="A1459" s="4" t="s">
        <v>44</v>
      </c>
      <c r="B1459" s="2" t="s">
        <v>1976</v>
      </c>
      <c r="C1459" s="3" t="s">
        <v>2955</v>
      </c>
      <c r="D1459" s="3" t="s">
        <v>2956</v>
      </c>
      <c r="E1459" s="176">
        <v>6215</v>
      </c>
      <c r="F1459" s="166">
        <v>0.05</v>
      </c>
      <c r="G1459" s="165">
        <v>5904.25</v>
      </c>
      <c r="H1459" s="139">
        <v>0</v>
      </c>
      <c r="I1459" s="139">
        <v>0</v>
      </c>
      <c r="J1459" s="139">
        <v>0</v>
      </c>
      <c r="K1459" s="139">
        <v>0</v>
      </c>
      <c r="L1459" s="139">
        <v>0</v>
      </c>
      <c r="M1459" s="139" t="s">
        <v>18</v>
      </c>
      <c r="N1459" s="168" t="s">
        <v>18</v>
      </c>
      <c r="O1459" s="170" t="s">
        <v>18</v>
      </c>
      <c r="P1459" s="168" t="s">
        <v>18</v>
      </c>
      <c r="Q1459" s="139" t="s">
        <v>18</v>
      </c>
      <c r="R1459" s="170" t="s">
        <v>18</v>
      </c>
      <c r="S1459" s="139" t="s">
        <v>18</v>
      </c>
      <c r="U1459" s="416"/>
    </row>
    <row r="1460" spans="1:21" s="226" customFormat="1">
      <c r="A1460" s="4" t="s">
        <v>44</v>
      </c>
      <c r="B1460" s="2" t="s">
        <v>1976</v>
      </c>
      <c r="C1460" s="3" t="s">
        <v>2957</v>
      </c>
      <c r="D1460" s="3" t="s">
        <v>2958</v>
      </c>
      <c r="E1460" s="176" t="s">
        <v>18</v>
      </c>
      <c r="F1460" s="166" t="s">
        <v>18</v>
      </c>
      <c r="G1460" s="165" t="s">
        <v>18</v>
      </c>
      <c r="H1460" s="139">
        <v>0</v>
      </c>
      <c r="I1460" s="139">
        <v>0</v>
      </c>
      <c r="J1460" s="139">
        <v>0</v>
      </c>
      <c r="K1460" s="139">
        <v>0</v>
      </c>
      <c r="L1460" s="139">
        <v>0</v>
      </c>
      <c r="M1460" s="139" t="s">
        <v>18</v>
      </c>
      <c r="N1460" s="168">
        <v>673</v>
      </c>
      <c r="O1460" s="225">
        <v>0.05</v>
      </c>
      <c r="P1460" s="168">
        <v>639.35</v>
      </c>
      <c r="Q1460" s="139" t="s">
        <v>18</v>
      </c>
      <c r="R1460" s="170" t="s">
        <v>18</v>
      </c>
      <c r="S1460" s="139" t="s">
        <v>18</v>
      </c>
      <c r="U1460" s="416"/>
    </row>
    <row r="1461" spans="1:21" s="226" customFormat="1">
      <c r="A1461" s="4" t="s">
        <v>44</v>
      </c>
      <c r="B1461" s="2" t="s">
        <v>1976</v>
      </c>
      <c r="C1461" s="3" t="s">
        <v>2959</v>
      </c>
      <c r="D1461" s="3" t="s">
        <v>2960</v>
      </c>
      <c r="E1461" s="165">
        <v>1375</v>
      </c>
      <c r="F1461" s="166">
        <v>0.05</v>
      </c>
      <c r="G1461" s="165">
        <v>1306.25</v>
      </c>
      <c r="H1461" s="139">
        <v>0</v>
      </c>
      <c r="I1461" s="139">
        <v>0</v>
      </c>
      <c r="J1461" s="139">
        <v>0</v>
      </c>
      <c r="K1461" s="139">
        <v>0</v>
      </c>
      <c r="L1461" s="139">
        <v>0</v>
      </c>
      <c r="M1461" s="139" t="s">
        <v>18</v>
      </c>
      <c r="N1461" s="168" t="s">
        <v>18</v>
      </c>
      <c r="O1461" s="170" t="s">
        <v>18</v>
      </c>
      <c r="P1461" s="168" t="s">
        <v>18</v>
      </c>
      <c r="Q1461" s="139" t="s">
        <v>18</v>
      </c>
      <c r="R1461" s="170" t="s">
        <v>18</v>
      </c>
      <c r="S1461" s="139" t="s">
        <v>18</v>
      </c>
      <c r="U1461" s="416"/>
    </row>
    <row r="1462" spans="1:21" s="226" customFormat="1" ht="30">
      <c r="A1462" s="4" t="s">
        <v>44</v>
      </c>
      <c r="B1462" s="2" t="s">
        <v>1620</v>
      </c>
      <c r="C1462" s="3" t="s">
        <v>2961</v>
      </c>
      <c r="D1462" s="3" t="s">
        <v>2962</v>
      </c>
      <c r="E1462" s="165">
        <v>3725</v>
      </c>
      <c r="F1462" s="166">
        <v>0.05</v>
      </c>
      <c r="G1462" s="165">
        <v>3538.75</v>
      </c>
      <c r="H1462" s="205">
        <v>396</v>
      </c>
      <c r="I1462" s="205">
        <v>480</v>
      </c>
      <c r="J1462" s="139">
        <v>0</v>
      </c>
      <c r="K1462" s="139">
        <v>0</v>
      </c>
      <c r="L1462" s="139">
        <v>0</v>
      </c>
      <c r="M1462" s="139" t="s">
        <v>18</v>
      </c>
      <c r="N1462" s="168" t="s">
        <v>18</v>
      </c>
      <c r="O1462" s="170" t="s">
        <v>18</v>
      </c>
      <c r="P1462" s="168" t="s">
        <v>18</v>
      </c>
      <c r="Q1462" s="139" t="s">
        <v>18</v>
      </c>
      <c r="R1462" s="170" t="s">
        <v>18</v>
      </c>
      <c r="S1462" s="139" t="s">
        <v>18</v>
      </c>
      <c r="U1462" s="416"/>
    </row>
    <row r="1463" spans="1:21" s="226" customFormat="1" ht="45">
      <c r="A1463" s="4" t="s">
        <v>44</v>
      </c>
      <c r="B1463" s="2" t="s">
        <v>1620</v>
      </c>
      <c r="C1463" s="3" t="s">
        <v>2963</v>
      </c>
      <c r="D1463" s="3" t="s">
        <v>2964</v>
      </c>
      <c r="E1463" s="165">
        <v>1695</v>
      </c>
      <c r="F1463" s="166">
        <v>0.05</v>
      </c>
      <c r="G1463" s="165">
        <v>1610.25</v>
      </c>
      <c r="H1463" s="205">
        <v>180</v>
      </c>
      <c r="I1463" s="205">
        <v>216</v>
      </c>
      <c r="J1463" s="139">
        <v>0</v>
      </c>
      <c r="K1463" s="139">
        <v>0</v>
      </c>
      <c r="L1463" s="139">
        <v>0</v>
      </c>
      <c r="M1463" s="139" t="s">
        <v>18</v>
      </c>
      <c r="N1463" s="168" t="s">
        <v>18</v>
      </c>
      <c r="O1463" s="170" t="s">
        <v>18</v>
      </c>
      <c r="P1463" s="168" t="s">
        <v>18</v>
      </c>
      <c r="Q1463" s="139" t="s">
        <v>18</v>
      </c>
      <c r="R1463" s="170" t="s">
        <v>18</v>
      </c>
      <c r="S1463" s="139" t="s">
        <v>18</v>
      </c>
      <c r="U1463" s="416"/>
    </row>
    <row r="1464" spans="1:21" s="226" customFormat="1" ht="30">
      <c r="A1464" s="4" t="s">
        <v>44</v>
      </c>
      <c r="B1464" s="2" t="s">
        <v>1620</v>
      </c>
      <c r="C1464" s="3" t="s">
        <v>2965</v>
      </c>
      <c r="D1464" s="3" t="s">
        <v>2966</v>
      </c>
      <c r="E1464" s="165">
        <v>190</v>
      </c>
      <c r="F1464" s="166">
        <v>0.05</v>
      </c>
      <c r="G1464" s="165">
        <v>180.5</v>
      </c>
      <c r="H1464" s="139">
        <v>0</v>
      </c>
      <c r="I1464" s="139">
        <v>0</v>
      </c>
      <c r="J1464" s="139">
        <v>0</v>
      </c>
      <c r="K1464" s="139">
        <v>0</v>
      </c>
      <c r="L1464" s="139">
        <v>0</v>
      </c>
      <c r="M1464" s="139" t="s">
        <v>18</v>
      </c>
      <c r="N1464" s="168" t="s">
        <v>18</v>
      </c>
      <c r="O1464" s="170" t="s">
        <v>18</v>
      </c>
      <c r="P1464" s="168" t="s">
        <v>18</v>
      </c>
      <c r="Q1464" s="139" t="s">
        <v>18</v>
      </c>
      <c r="R1464" s="170" t="s">
        <v>18</v>
      </c>
      <c r="S1464" s="139" t="s">
        <v>18</v>
      </c>
      <c r="U1464" s="416"/>
    </row>
    <row r="1465" spans="1:21" s="226" customFormat="1" ht="45">
      <c r="A1465" s="4" t="s">
        <v>44</v>
      </c>
      <c r="B1465" s="2" t="s">
        <v>1620</v>
      </c>
      <c r="C1465" s="3" t="s">
        <v>2967</v>
      </c>
      <c r="D1465" s="3" t="s">
        <v>2968</v>
      </c>
      <c r="E1465" s="165">
        <v>660</v>
      </c>
      <c r="F1465" s="166">
        <v>0.05</v>
      </c>
      <c r="G1465" s="165">
        <v>627</v>
      </c>
      <c r="H1465" s="205">
        <v>72</v>
      </c>
      <c r="I1465" s="205">
        <v>84</v>
      </c>
      <c r="J1465" s="139">
        <v>0</v>
      </c>
      <c r="K1465" s="139">
        <v>0</v>
      </c>
      <c r="L1465" s="139">
        <v>0</v>
      </c>
      <c r="M1465" s="139" t="s">
        <v>18</v>
      </c>
      <c r="N1465" s="168" t="s">
        <v>18</v>
      </c>
      <c r="O1465" s="170" t="s">
        <v>18</v>
      </c>
      <c r="P1465" s="168" t="s">
        <v>18</v>
      </c>
      <c r="Q1465" s="139" t="s">
        <v>18</v>
      </c>
      <c r="R1465" s="170" t="s">
        <v>18</v>
      </c>
      <c r="S1465" s="139" t="s">
        <v>18</v>
      </c>
      <c r="U1465" s="416"/>
    </row>
    <row r="1466" spans="1:21" s="226" customFormat="1">
      <c r="A1466" s="4" t="s">
        <v>44</v>
      </c>
      <c r="B1466" s="2" t="s">
        <v>1620</v>
      </c>
      <c r="C1466" s="3" t="s">
        <v>2969</v>
      </c>
      <c r="D1466" s="3" t="s">
        <v>2970</v>
      </c>
      <c r="E1466" s="165">
        <v>455</v>
      </c>
      <c r="F1466" s="166">
        <v>0.05</v>
      </c>
      <c r="G1466" s="165">
        <v>432.25</v>
      </c>
      <c r="H1466" s="205">
        <v>60</v>
      </c>
      <c r="I1466" s="139">
        <v>60</v>
      </c>
      <c r="J1466" s="139">
        <v>0</v>
      </c>
      <c r="K1466" s="139">
        <v>0</v>
      </c>
      <c r="L1466" s="139">
        <v>0</v>
      </c>
      <c r="M1466" s="139" t="s">
        <v>18</v>
      </c>
      <c r="N1466" s="168" t="s">
        <v>18</v>
      </c>
      <c r="O1466" s="170" t="s">
        <v>18</v>
      </c>
      <c r="P1466" s="168" t="s">
        <v>18</v>
      </c>
      <c r="Q1466" s="139" t="s">
        <v>18</v>
      </c>
      <c r="R1466" s="170" t="s">
        <v>18</v>
      </c>
      <c r="S1466" s="139" t="s">
        <v>18</v>
      </c>
      <c r="U1466" s="416"/>
    </row>
    <row r="1467" spans="1:21" s="226" customFormat="1">
      <c r="A1467" s="4" t="s">
        <v>44</v>
      </c>
      <c r="B1467" s="2" t="s">
        <v>1620</v>
      </c>
      <c r="C1467" s="3" t="s">
        <v>2971</v>
      </c>
      <c r="D1467" s="3" t="s">
        <v>2972</v>
      </c>
      <c r="E1467" s="165">
        <v>75</v>
      </c>
      <c r="F1467" s="166">
        <v>0.05</v>
      </c>
      <c r="G1467" s="165">
        <v>71.25</v>
      </c>
      <c r="H1467" s="139">
        <v>0</v>
      </c>
      <c r="I1467" s="139">
        <v>0</v>
      </c>
      <c r="J1467" s="139">
        <v>0</v>
      </c>
      <c r="K1467" s="139">
        <v>0</v>
      </c>
      <c r="L1467" s="139">
        <v>0</v>
      </c>
      <c r="M1467" s="139" t="s">
        <v>18</v>
      </c>
      <c r="N1467" s="168" t="s">
        <v>18</v>
      </c>
      <c r="O1467" s="170" t="s">
        <v>18</v>
      </c>
      <c r="P1467" s="168" t="s">
        <v>18</v>
      </c>
      <c r="Q1467" s="139" t="s">
        <v>18</v>
      </c>
      <c r="R1467" s="170" t="s">
        <v>18</v>
      </c>
      <c r="S1467" s="139" t="s">
        <v>18</v>
      </c>
      <c r="U1467" s="416"/>
    </row>
    <row r="1468" spans="1:21" s="226" customFormat="1">
      <c r="A1468" s="4" t="s">
        <v>44</v>
      </c>
      <c r="B1468" s="2" t="s">
        <v>1976</v>
      </c>
      <c r="C1468" s="3" t="s">
        <v>2973</v>
      </c>
      <c r="D1468" s="3" t="s">
        <v>2974</v>
      </c>
      <c r="E1468" s="165">
        <v>1445</v>
      </c>
      <c r="F1468" s="166">
        <v>0.05</v>
      </c>
      <c r="G1468" s="165">
        <v>1372.75</v>
      </c>
      <c r="H1468" s="139">
        <v>0</v>
      </c>
      <c r="I1468" s="139">
        <v>0</v>
      </c>
      <c r="J1468" s="139">
        <v>168</v>
      </c>
      <c r="K1468" s="139">
        <v>0</v>
      </c>
      <c r="L1468" s="139">
        <v>0</v>
      </c>
      <c r="M1468" s="139" t="s">
        <v>18</v>
      </c>
      <c r="N1468" s="168" t="s">
        <v>18</v>
      </c>
      <c r="O1468" s="170" t="s">
        <v>18</v>
      </c>
      <c r="P1468" s="168" t="s">
        <v>18</v>
      </c>
      <c r="Q1468" s="139" t="s">
        <v>18</v>
      </c>
      <c r="R1468" s="170" t="s">
        <v>18</v>
      </c>
      <c r="S1468" s="139" t="s">
        <v>18</v>
      </c>
      <c r="U1468" s="416"/>
    </row>
    <row r="1469" spans="1:21" s="226" customFormat="1">
      <c r="A1469" s="4" t="s">
        <v>44</v>
      </c>
      <c r="B1469" s="2" t="s">
        <v>1976</v>
      </c>
      <c r="C1469" s="3" t="s">
        <v>2975</v>
      </c>
      <c r="D1469" s="3" t="s">
        <v>1680</v>
      </c>
      <c r="E1469" s="165">
        <v>720</v>
      </c>
      <c r="F1469" s="166">
        <v>0.05</v>
      </c>
      <c r="G1469" s="165">
        <v>684</v>
      </c>
      <c r="H1469" s="139">
        <v>0</v>
      </c>
      <c r="I1469" s="139">
        <v>0</v>
      </c>
      <c r="J1469" s="139">
        <v>84</v>
      </c>
      <c r="K1469" s="139">
        <v>0</v>
      </c>
      <c r="L1469" s="139">
        <v>0</v>
      </c>
      <c r="M1469" s="139" t="s">
        <v>18</v>
      </c>
      <c r="N1469" s="168" t="s">
        <v>18</v>
      </c>
      <c r="O1469" s="170" t="s">
        <v>18</v>
      </c>
      <c r="P1469" s="168" t="s">
        <v>18</v>
      </c>
      <c r="Q1469" s="139" t="s">
        <v>18</v>
      </c>
      <c r="R1469" s="170" t="s">
        <v>18</v>
      </c>
      <c r="S1469" s="139" t="s">
        <v>18</v>
      </c>
      <c r="U1469" s="416"/>
    </row>
    <row r="1470" spans="1:21" s="226" customFormat="1" ht="30">
      <c r="A1470" s="4" t="s">
        <v>44</v>
      </c>
      <c r="B1470" s="2" t="s">
        <v>1976</v>
      </c>
      <c r="C1470" s="4" t="s">
        <v>2976</v>
      </c>
      <c r="D1470" s="4" t="s">
        <v>2977</v>
      </c>
      <c r="E1470" s="165">
        <v>1525</v>
      </c>
      <c r="F1470" s="166">
        <v>0.05</v>
      </c>
      <c r="G1470" s="165">
        <v>1448.75</v>
      </c>
      <c r="H1470" s="139">
        <v>0</v>
      </c>
      <c r="I1470" s="139">
        <v>0</v>
      </c>
      <c r="J1470" s="139">
        <v>0</v>
      </c>
      <c r="K1470" s="139">
        <v>0</v>
      </c>
      <c r="L1470" s="139">
        <v>0</v>
      </c>
      <c r="M1470" s="139" t="s">
        <v>18</v>
      </c>
      <c r="N1470" s="168" t="s">
        <v>18</v>
      </c>
      <c r="O1470" s="139" t="s">
        <v>18</v>
      </c>
      <c r="P1470" s="168" t="s">
        <v>18</v>
      </c>
      <c r="Q1470" s="139" t="s">
        <v>18</v>
      </c>
      <c r="R1470" s="139" t="s">
        <v>18</v>
      </c>
      <c r="S1470" s="139" t="s">
        <v>18</v>
      </c>
      <c r="U1470" s="416"/>
    </row>
    <row r="1471" spans="1:21" s="226" customFormat="1" ht="30">
      <c r="A1471" s="4" t="s">
        <v>44</v>
      </c>
      <c r="B1471" s="2" t="s">
        <v>1976</v>
      </c>
      <c r="C1471" s="4" t="s">
        <v>2978</v>
      </c>
      <c r="D1471" s="4" t="s">
        <v>2979</v>
      </c>
      <c r="E1471" s="165">
        <v>1525</v>
      </c>
      <c r="F1471" s="166">
        <v>0.05</v>
      </c>
      <c r="G1471" s="165">
        <v>1448.75</v>
      </c>
      <c r="H1471" s="139">
        <v>0</v>
      </c>
      <c r="I1471" s="139">
        <v>0</v>
      </c>
      <c r="J1471" s="139">
        <v>0</v>
      </c>
      <c r="K1471" s="139">
        <v>0</v>
      </c>
      <c r="L1471" s="139">
        <v>0</v>
      </c>
      <c r="M1471" s="139" t="s">
        <v>18</v>
      </c>
      <c r="N1471" s="168" t="s">
        <v>18</v>
      </c>
      <c r="O1471" s="139" t="s">
        <v>18</v>
      </c>
      <c r="P1471" s="168" t="s">
        <v>18</v>
      </c>
      <c r="Q1471" s="139" t="s">
        <v>18</v>
      </c>
      <c r="R1471" s="170" t="s">
        <v>18</v>
      </c>
      <c r="S1471" s="139" t="s">
        <v>18</v>
      </c>
      <c r="U1471" s="416"/>
    </row>
    <row r="1472" spans="1:21" s="226" customFormat="1">
      <c r="A1472" s="4" t="s">
        <v>44</v>
      </c>
      <c r="B1472" s="2" t="s">
        <v>1976</v>
      </c>
      <c r="C1472" s="4" t="s">
        <v>2980</v>
      </c>
      <c r="D1472" s="201" t="s">
        <v>2981</v>
      </c>
      <c r="E1472" s="176" t="s">
        <v>18</v>
      </c>
      <c r="F1472" s="166" t="s">
        <v>18</v>
      </c>
      <c r="G1472" s="165" t="s">
        <v>18</v>
      </c>
      <c r="H1472" s="139">
        <v>0</v>
      </c>
      <c r="I1472" s="139">
        <v>0</v>
      </c>
      <c r="J1472" s="139">
        <v>0</v>
      </c>
      <c r="K1472" s="139">
        <v>0</v>
      </c>
      <c r="L1472" s="139">
        <v>0</v>
      </c>
      <c r="M1472" s="139" t="s">
        <v>18</v>
      </c>
      <c r="N1472" s="168">
        <v>120</v>
      </c>
      <c r="O1472" s="225">
        <v>0.05</v>
      </c>
      <c r="P1472" s="168">
        <v>114</v>
      </c>
      <c r="Q1472" s="139" t="s">
        <v>18</v>
      </c>
      <c r="R1472" s="170" t="s">
        <v>18</v>
      </c>
      <c r="S1472" s="139" t="s">
        <v>18</v>
      </c>
      <c r="U1472" s="416"/>
    </row>
    <row r="1473" spans="1:21" s="226" customFormat="1">
      <c r="A1473" s="4" t="s">
        <v>44</v>
      </c>
      <c r="B1473" s="2" t="s">
        <v>1976</v>
      </c>
      <c r="C1473" s="3" t="s">
        <v>2982</v>
      </c>
      <c r="D1473" s="3" t="s">
        <v>2983</v>
      </c>
      <c r="E1473" s="176">
        <v>2055</v>
      </c>
      <c r="F1473" s="166">
        <v>0.05</v>
      </c>
      <c r="G1473" s="165">
        <v>1952.25</v>
      </c>
      <c r="H1473" s="139">
        <v>0</v>
      </c>
      <c r="I1473" s="139">
        <v>0</v>
      </c>
      <c r="J1473" s="139">
        <v>0</v>
      </c>
      <c r="K1473" s="139">
        <v>0</v>
      </c>
      <c r="L1473" s="139">
        <v>0</v>
      </c>
      <c r="M1473" s="139" t="s">
        <v>18</v>
      </c>
      <c r="N1473" s="168" t="s">
        <v>18</v>
      </c>
      <c r="O1473" s="170" t="s">
        <v>18</v>
      </c>
      <c r="P1473" s="168" t="s">
        <v>18</v>
      </c>
      <c r="Q1473" s="139" t="s">
        <v>18</v>
      </c>
      <c r="R1473" s="170" t="s">
        <v>18</v>
      </c>
      <c r="S1473" s="139" t="s">
        <v>18</v>
      </c>
      <c r="U1473" s="416"/>
    </row>
    <row r="1474" spans="1:21" s="226" customFormat="1">
      <c r="A1474" s="4" t="s">
        <v>44</v>
      </c>
      <c r="B1474" s="2" t="s">
        <v>1976</v>
      </c>
      <c r="C1474" s="3" t="s">
        <v>2984</v>
      </c>
      <c r="D1474" s="3" t="s">
        <v>2985</v>
      </c>
      <c r="E1474" s="176" t="s">
        <v>18</v>
      </c>
      <c r="F1474" s="166" t="s">
        <v>18</v>
      </c>
      <c r="G1474" s="165" t="s">
        <v>18</v>
      </c>
      <c r="H1474" s="139">
        <v>0</v>
      </c>
      <c r="I1474" s="139">
        <v>0</v>
      </c>
      <c r="J1474" s="139">
        <v>0</v>
      </c>
      <c r="K1474" s="139">
        <v>0</v>
      </c>
      <c r="L1474" s="139">
        <v>0</v>
      </c>
      <c r="M1474" s="139" t="s">
        <v>18</v>
      </c>
      <c r="N1474" s="168">
        <v>194</v>
      </c>
      <c r="O1474" s="225">
        <v>0.05</v>
      </c>
      <c r="P1474" s="168">
        <v>184.29999999999998</v>
      </c>
      <c r="Q1474" s="139" t="s">
        <v>18</v>
      </c>
      <c r="R1474" s="170" t="s">
        <v>18</v>
      </c>
      <c r="S1474" s="139" t="s">
        <v>18</v>
      </c>
      <c r="U1474" s="416"/>
    </row>
    <row r="1475" spans="1:21" s="226" customFormat="1" ht="30">
      <c r="A1475" s="4" t="s">
        <v>44</v>
      </c>
      <c r="B1475" s="2" t="s">
        <v>1976</v>
      </c>
      <c r="C1475" s="4" t="s">
        <v>2986</v>
      </c>
      <c r="D1475" s="4" t="s">
        <v>2987</v>
      </c>
      <c r="E1475" s="176">
        <v>1525</v>
      </c>
      <c r="F1475" s="166">
        <v>0.05</v>
      </c>
      <c r="G1475" s="165">
        <v>1448.75</v>
      </c>
      <c r="H1475" s="139">
        <v>0</v>
      </c>
      <c r="I1475" s="139">
        <v>0</v>
      </c>
      <c r="J1475" s="139">
        <v>0</v>
      </c>
      <c r="K1475" s="139">
        <v>0</v>
      </c>
      <c r="L1475" s="139">
        <v>0</v>
      </c>
      <c r="M1475" s="139" t="s">
        <v>18</v>
      </c>
      <c r="N1475" s="168" t="s">
        <v>18</v>
      </c>
      <c r="O1475" s="170" t="s">
        <v>18</v>
      </c>
      <c r="P1475" s="168" t="s">
        <v>18</v>
      </c>
      <c r="Q1475" s="139" t="s">
        <v>18</v>
      </c>
      <c r="R1475" s="170" t="s">
        <v>18</v>
      </c>
      <c r="S1475" s="139" t="s">
        <v>18</v>
      </c>
      <c r="U1475" s="416"/>
    </row>
    <row r="1476" spans="1:21" s="226" customFormat="1" ht="30">
      <c r="A1476" s="4" t="s">
        <v>44</v>
      </c>
      <c r="B1476" s="2" t="s">
        <v>1976</v>
      </c>
      <c r="C1476" s="3" t="s">
        <v>2988</v>
      </c>
      <c r="D1476" s="3" t="s">
        <v>2989</v>
      </c>
      <c r="E1476" s="176" t="s">
        <v>18</v>
      </c>
      <c r="F1476" s="166" t="s">
        <v>18</v>
      </c>
      <c r="G1476" s="165" t="s">
        <v>18</v>
      </c>
      <c r="H1476" s="139">
        <v>0</v>
      </c>
      <c r="I1476" s="139">
        <v>0</v>
      </c>
      <c r="J1476" s="139">
        <v>0</v>
      </c>
      <c r="K1476" s="139">
        <v>0</v>
      </c>
      <c r="L1476" s="139">
        <v>0</v>
      </c>
      <c r="M1476" s="139" t="s">
        <v>18</v>
      </c>
      <c r="N1476" s="168">
        <v>210</v>
      </c>
      <c r="O1476" s="225">
        <v>0.05</v>
      </c>
      <c r="P1476" s="168">
        <v>199.5</v>
      </c>
      <c r="Q1476" s="139" t="s">
        <v>18</v>
      </c>
      <c r="R1476" s="170" t="s">
        <v>18</v>
      </c>
      <c r="S1476" s="139" t="s">
        <v>18</v>
      </c>
      <c r="U1476" s="416"/>
    </row>
    <row r="1477" spans="1:21" s="226" customFormat="1">
      <c r="A1477" s="4" t="s">
        <v>44</v>
      </c>
      <c r="B1477" s="2" t="s">
        <v>1976</v>
      </c>
      <c r="C1477" s="3" t="s">
        <v>2990</v>
      </c>
      <c r="D1477" s="3" t="s">
        <v>2991</v>
      </c>
      <c r="E1477" s="165">
        <v>145</v>
      </c>
      <c r="F1477" s="166">
        <v>0.05</v>
      </c>
      <c r="G1477" s="165">
        <v>137.75</v>
      </c>
      <c r="H1477" s="139">
        <v>0</v>
      </c>
      <c r="I1477" s="139">
        <v>0</v>
      </c>
      <c r="J1477" s="139">
        <v>0</v>
      </c>
      <c r="K1477" s="139">
        <v>0</v>
      </c>
      <c r="L1477" s="139">
        <v>0</v>
      </c>
      <c r="M1477" s="139" t="s">
        <v>18</v>
      </c>
      <c r="N1477" s="168" t="s">
        <v>18</v>
      </c>
      <c r="O1477" s="170" t="s">
        <v>18</v>
      </c>
      <c r="P1477" s="168" t="s">
        <v>18</v>
      </c>
      <c r="Q1477" s="139" t="s">
        <v>18</v>
      </c>
      <c r="R1477" s="170" t="s">
        <v>18</v>
      </c>
      <c r="S1477" s="139" t="s">
        <v>18</v>
      </c>
      <c r="U1477" s="416"/>
    </row>
    <row r="1478" spans="1:21" s="226" customFormat="1">
      <c r="A1478" s="4" t="s">
        <v>44</v>
      </c>
      <c r="B1478" s="2" t="s">
        <v>1976</v>
      </c>
      <c r="C1478" s="3" t="s">
        <v>2992</v>
      </c>
      <c r="D1478" s="3" t="s">
        <v>2993</v>
      </c>
      <c r="E1478" s="165">
        <v>190</v>
      </c>
      <c r="F1478" s="166">
        <v>0.05</v>
      </c>
      <c r="G1478" s="165">
        <v>180.5</v>
      </c>
      <c r="H1478" s="139">
        <v>0</v>
      </c>
      <c r="I1478" s="139">
        <v>0</v>
      </c>
      <c r="J1478" s="139">
        <v>0</v>
      </c>
      <c r="K1478" s="139">
        <v>0</v>
      </c>
      <c r="L1478" s="139">
        <v>0</v>
      </c>
      <c r="M1478" s="139" t="s">
        <v>18</v>
      </c>
      <c r="N1478" s="168" t="s">
        <v>18</v>
      </c>
      <c r="O1478" s="170" t="s">
        <v>18</v>
      </c>
      <c r="P1478" s="168" t="s">
        <v>18</v>
      </c>
      <c r="Q1478" s="139" t="s">
        <v>18</v>
      </c>
      <c r="R1478" s="170" t="s">
        <v>18</v>
      </c>
      <c r="S1478" s="139" t="s">
        <v>18</v>
      </c>
      <c r="U1478" s="416"/>
    </row>
    <row r="1479" spans="1:21" s="226" customFormat="1">
      <c r="A1479" s="4" t="s">
        <v>44</v>
      </c>
      <c r="B1479" s="2" t="s">
        <v>1976</v>
      </c>
      <c r="C1479" s="3" t="s">
        <v>2996</v>
      </c>
      <c r="D1479" s="3" t="s">
        <v>2997</v>
      </c>
      <c r="E1479" s="165">
        <v>165</v>
      </c>
      <c r="F1479" s="166">
        <v>0.05</v>
      </c>
      <c r="G1479" s="165">
        <v>156.75</v>
      </c>
      <c r="H1479" s="139">
        <v>0</v>
      </c>
      <c r="I1479" s="139">
        <v>0</v>
      </c>
      <c r="J1479" s="139">
        <v>0</v>
      </c>
      <c r="K1479" s="139">
        <v>0</v>
      </c>
      <c r="L1479" s="139">
        <v>0</v>
      </c>
      <c r="M1479" s="139" t="s">
        <v>18</v>
      </c>
      <c r="N1479" s="168" t="s">
        <v>18</v>
      </c>
      <c r="O1479" s="170" t="s">
        <v>18</v>
      </c>
      <c r="P1479" s="168" t="s">
        <v>18</v>
      </c>
      <c r="Q1479" s="139" t="s">
        <v>18</v>
      </c>
      <c r="R1479" s="170" t="s">
        <v>18</v>
      </c>
      <c r="S1479" s="139" t="s">
        <v>18</v>
      </c>
      <c r="U1479" s="416"/>
    </row>
    <row r="1480" spans="1:21" s="226" customFormat="1">
      <c r="A1480" s="4" t="s">
        <v>44</v>
      </c>
      <c r="B1480" s="2" t="s">
        <v>1976</v>
      </c>
      <c r="C1480" s="3" t="s">
        <v>2998</v>
      </c>
      <c r="D1480" s="3" t="s">
        <v>2999</v>
      </c>
      <c r="E1480" s="165">
        <v>130</v>
      </c>
      <c r="F1480" s="166">
        <v>0.05</v>
      </c>
      <c r="G1480" s="165">
        <v>123.5</v>
      </c>
      <c r="H1480" s="139">
        <v>0</v>
      </c>
      <c r="I1480" s="139">
        <v>0</v>
      </c>
      <c r="J1480" s="139">
        <v>0</v>
      </c>
      <c r="K1480" s="139">
        <v>0</v>
      </c>
      <c r="L1480" s="139">
        <v>0</v>
      </c>
      <c r="M1480" s="139" t="s">
        <v>18</v>
      </c>
      <c r="N1480" s="168" t="s">
        <v>18</v>
      </c>
      <c r="O1480" s="170" t="s">
        <v>18</v>
      </c>
      <c r="P1480" s="168" t="s">
        <v>18</v>
      </c>
      <c r="Q1480" s="139" t="s">
        <v>18</v>
      </c>
      <c r="R1480" s="170" t="s">
        <v>18</v>
      </c>
      <c r="S1480" s="139" t="s">
        <v>18</v>
      </c>
      <c r="U1480" s="416"/>
    </row>
    <row r="1481" spans="1:21" s="226" customFormat="1" ht="30">
      <c r="A1481" s="4" t="s">
        <v>44</v>
      </c>
      <c r="B1481" s="2" t="s">
        <v>1976</v>
      </c>
      <c r="C1481" s="3" t="s">
        <v>3000</v>
      </c>
      <c r="D1481" s="3" t="s">
        <v>3001</v>
      </c>
      <c r="E1481" s="165">
        <v>120</v>
      </c>
      <c r="F1481" s="166">
        <v>0.05</v>
      </c>
      <c r="G1481" s="165">
        <v>114</v>
      </c>
      <c r="H1481" s="139">
        <v>0</v>
      </c>
      <c r="I1481" s="139">
        <v>0</v>
      </c>
      <c r="J1481" s="139">
        <v>0</v>
      </c>
      <c r="K1481" s="139">
        <v>0</v>
      </c>
      <c r="L1481" s="139">
        <v>0</v>
      </c>
      <c r="M1481" s="139" t="s">
        <v>18</v>
      </c>
      <c r="N1481" s="168" t="s">
        <v>18</v>
      </c>
      <c r="O1481" s="170" t="s">
        <v>18</v>
      </c>
      <c r="P1481" s="168" t="s">
        <v>18</v>
      </c>
      <c r="Q1481" s="139" t="s">
        <v>18</v>
      </c>
      <c r="R1481" s="170" t="s">
        <v>18</v>
      </c>
      <c r="S1481" s="139" t="s">
        <v>18</v>
      </c>
      <c r="U1481" s="416"/>
    </row>
    <row r="1482" spans="1:21" s="226" customFormat="1">
      <c r="A1482" s="4" t="s">
        <v>44</v>
      </c>
      <c r="B1482" s="2" t="s">
        <v>1976</v>
      </c>
      <c r="C1482" s="3" t="s">
        <v>3002</v>
      </c>
      <c r="D1482" s="3" t="s">
        <v>3003</v>
      </c>
      <c r="E1482" s="165">
        <v>160</v>
      </c>
      <c r="F1482" s="166">
        <v>0.05</v>
      </c>
      <c r="G1482" s="165">
        <v>152</v>
      </c>
      <c r="H1482" s="139">
        <v>0</v>
      </c>
      <c r="I1482" s="139">
        <v>0</v>
      </c>
      <c r="J1482" s="139">
        <v>0</v>
      </c>
      <c r="K1482" s="139">
        <v>0</v>
      </c>
      <c r="L1482" s="139">
        <v>0</v>
      </c>
      <c r="M1482" s="139" t="s">
        <v>18</v>
      </c>
      <c r="N1482" s="168" t="s">
        <v>18</v>
      </c>
      <c r="O1482" s="170" t="s">
        <v>18</v>
      </c>
      <c r="P1482" s="168" t="s">
        <v>18</v>
      </c>
      <c r="Q1482" s="139" t="s">
        <v>18</v>
      </c>
      <c r="R1482" s="170" t="s">
        <v>18</v>
      </c>
      <c r="S1482" s="139" t="s">
        <v>18</v>
      </c>
      <c r="U1482" s="416"/>
    </row>
    <row r="1483" spans="1:21" s="226" customFormat="1" ht="30">
      <c r="A1483" s="4" t="s">
        <v>44</v>
      </c>
      <c r="B1483" s="2" t="s">
        <v>1620</v>
      </c>
      <c r="C1483" s="4" t="s">
        <v>3006</v>
      </c>
      <c r="D1483" s="4" t="s">
        <v>3007</v>
      </c>
      <c r="E1483" s="165">
        <v>2675</v>
      </c>
      <c r="F1483" s="166">
        <v>0.05</v>
      </c>
      <c r="G1483" s="165">
        <v>2541.25</v>
      </c>
      <c r="H1483" s="139">
        <v>0</v>
      </c>
      <c r="I1483" s="139">
        <v>0</v>
      </c>
      <c r="J1483" s="139">
        <v>348</v>
      </c>
      <c r="K1483" s="139">
        <v>0</v>
      </c>
      <c r="L1483" s="139">
        <v>0</v>
      </c>
      <c r="M1483" s="139" t="s">
        <v>18</v>
      </c>
      <c r="N1483" s="170" t="s">
        <v>18</v>
      </c>
      <c r="O1483" s="170" t="s">
        <v>18</v>
      </c>
      <c r="P1483" s="170" t="s">
        <v>18</v>
      </c>
      <c r="Q1483" s="139" t="s">
        <v>18</v>
      </c>
      <c r="R1483" s="168" t="s">
        <v>18</v>
      </c>
      <c r="S1483" s="139" t="s">
        <v>18</v>
      </c>
      <c r="U1483" s="416"/>
    </row>
    <row r="1484" spans="1:21" s="226" customFormat="1" ht="30">
      <c r="A1484" s="4" t="s">
        <v>44</v>
      </c>
      <c r="B1484" s="2" t="s">
        <v>1620</v>
      </c>
      <c r="C1484" s="4" t="s">
        <v>3008</v>
      </c>
      <c r="D1484" s="4" t="s">
        <v>3009</v>
      </c>
      <c r="E1484" s="165">
        <v>1725</v>
      </c>
      <c r="F1484" s="166">
        <v>0.05</v>
      </c>
      <c r="G1484" s="165">
        <v>1638.75</v>
      </c>
      <c r="H1484" s="139">
        <v>0</v>
      </c>
      <c r="I1484" s="139">
        <v>0</v>
      </c>
      <c r="J1484" s="139">
        <v>240</v>
      </c>
      <c r="K1484" s="139">
        <v>0</v>
      </c>
      <c r="L1484" s="139">
        <v>0</v>
      </c>
      <c r="M1484" s="139" t="s">
        <v>18</v>
      </c>
      <c r="N1484" s="170" t="s">
        <v>18</v>
      </c>
      <c r="O1484" s="170" t="s">
        <v>18</v>
      </c>
      <c r="P1484" s="170" t="s">
        <v>18</v>
      </c>
      <c r="Q1484" s="139" t="s">
        <v>18</v>
      </c>
      <c r="R1484" s="168" t="s">
        <v>18</v>
      </c>
      <c r="S1484" s="139" t="s">
        <v>18</v>
      </c>
      <c r="U1484" s="416"/>
    </row>
    <row r="1485" spans="1:21" s="226" customFormat="1">
      <c r="A1485" s="4" t="s">
        <v>44</v>
      </c>
      <c r="B1485" s="2" t="s">
        <v>1620</v>
      </c>
      <c r="C1485" s="4" t="s">
        <v>3010</v>
      </c>
      <c r="D1485" s="4" t="s">
        <v>3011</v>
      </c>
      <c r="E1485" s="165">
        <v>195</v>
      </c>
      <c r="F1485" s="166">
        <v>0.05</v>
      </c>
      <c r="G1485" s="165">
        <v>185.25</v>
      </c>
      <c r="H1485" s="139">
        <v>0</v>
      </c>
      <c r="I1485" s="139">
        <v>0</v>
      </c>
      <c r="J1485" s="139">
        <v>0</v>
      </c>
      <c r="K1485" s="139">
        <v>0</v>
      </c>
      <c r="L1485" s="139">
        <v>0</v>
      </c>
      <c r="M1485" s="139" t="s">
        <v>18</v>
      </c>
      <c r="N1485" s="170" t="s">
        <v>18</v>
      </c>
      <c r="O1485" s="170" t="s">
        <v>18</v>
      </c>
      <c r="P1485" s="170" t="s">
        <v>18</v>
      </c>
      <c r="Q1485" s="139" t="s">
        <v>18</v>
      </c>
      <c r="R1485" s="168" t="s">
        <v>18</v>
      </c>
      <c r="S1485" s="139" t="s">
        <v>18</v>
      </c>
      <c r="U1485" s="416"/>
    </row>
    <row r="1486" spans="1:21" s="226" customFormat="1">
      <c r="A1486" s="4" t="s">
        <v>44</v>
      </c>
      <c r="B1486" s="2" t="s">
        <v>1620</v>
      </c>
      <c r="C1486" s="4" t="s">
        <v>3012</v>
      </c>
      <c r="D1486" s="4" t="s">
        <v>3013</v>
      </c>
      <c r="E1486" s="165">
        <v>130</v>
      </c>
      <c r="F1486" s="166">
        <v>0.05</v>
      </c>
      <c r="G1486" s="165">
        <v>123.5</v>
      </c>
      <c r="H1486" s="139">
        <v>0</v>
      </c>
      <c r="I1486" s="139">
        <v>0</v>
      </c>
      <c r="J1486" s="139">
        <v>0</v>
      </c>
      <c r="K1486" s="139">
        <v>0</v>
      </c>
      <c r="L1486" s="139">
        <v>0</v>
      </c>
      <c r="M1486" s="139" t="s">
        <v>18</v>
      </c>
      <c r="N1486" s="170" t="s">
        <v>18</v>
      </c>
      <c r="O1486" s="170" t="s">
        <v>18</v>
      </c>
      <c r="P1486" s="170" t="s">
        <v>18</v>
      </c>
      <c r="Q1486" s="139" t="s">
        <v>18</v>
      </c>
      <c r="R1486" s="168" t="s">
        <v>18</v>
      </c>
      <c r="S1486" s="139" t="s">
        <v>18</v>
      </c>
      <c r="U1486" s="416"/>
    </row>
    <row r="1487" spans="1:21" s="226" customFormat="1">
      <c r="A1487" s="4" t="s">
        <v>44</v>
      </c>
      <c r="B1487" s="2" t="s">
        <v>1620</v>
      </c>
      <c r="C1487" s="4" t="s">
        <v>3014</v>
      </c>
      <c r="D1487" s="4" t="s">
        <v>3015</v>
      </c>
      <c r="E1487" s="165">
        <v>495</v>
      </c>
      <c r="F1487" s="166">
        <v>0.05</v>
      </c>
      <c r="G1487" s="165">
        <v>470.25</v>
      </c>
      <c r="H1487" s="139">
        <v>0</v>
      </c>
      <c r="I1487" s="139">
        <v>0</v>
      </c>
      <c r="J1487" s="139">
        <v>60</v>
      </c>
      <c r="K1487" s="139">
        <v>0</v>
      </c>
      <c r="L1487" s="139">
        <v>0</v>
      </c>
      <c r="M1487" s="139" t="s">
        <v>18</v>
      </c>
      <c r="N1487" s="170" t="s">
        <v>18</v>
      </c>
      <c r="O1487" s="170" t="s">
        <v>18</v>
      </c>
      <c r="P1487" s="170" t="s">
        <v>18</v>
      </c>
      <c r="Q1487" s="139" t="s">
        <v>18</v>
      </c>
      <c r="R1487" s="168" t="s">
        <v>18</v>
      </c>
      <c r="S1487" s="139" t="s">
        <v>18</v>
      </c>
      <c r="U1487" s="416"/>
    </row>
    <row r="1488" spans="1:21" s="226" customFormat="1">
      <c r="A1488" s="4" t="s">
        <v>44</v>
      </c>
      <c r="B1488" s="2" t="s">
        <v>1620</v>
      </c>
      <c r="C1488" s="4" t="s">
        <v>3016</v>
      </c>
      <c r="D1488" s="4" t="s">
        <v>3017</v>
      </c>
      <c r="E1488" s="165">
        <v>125</v>
      </c>
      <c r="F1488" s="166">
        <v>0.05</v>
      </c>
      <c r="G1488" s="165">
        <v>118.75</v>
      </c>
      <c r="H1488" s="139">
        <v>0</v>
      </c>
      <c r="I1488" s="139">
        <v>0</v>
      </c>
      <c r="J1488" s="139">
        <v>0</v>
      </c>
      <c r="K1488" s="139">
        <v>0</v>
      </c>
      <c r="L1488" s="139">
        <v>0</v>
      </c>
      <c r="M1488" s="139" t="s">
        <v>18</v>
      </c>
      <c r="N1488" s="170" t="s">
        <v>18</v>
      </c>
      <c r="O1488" s="170" t="s">
        <v>18</v>
      </c>
      <c r="P1488" s="170" t="s">
        <v>18</v>
      </c>
      <c r="Q1488" s="139" t="s">
        <v>18</v>
      </c>
      <c r="R1488" s="168" t="s">
        <v>18</v>
      </c>
      <c r="S1488" s="139" t="s">
        <v>18</v>
      </c>
      <c r="U1488" s="416"/>
    </row>
    <row r="1489" spans="1:21" s="226" customFormat="1">
      <c r="A1489" s="4" t="s">
        <v>44</v>
      </c>
      <c r="B1489" s="2" t="s">
        <v>1620</v>
      </c>
      <c r="C1489" s="4" t="s">
        <v>3018</v>
      </c>
      <c r="D1489" s="4" t="s">
        <v>3019</v>
      </c>
      <c r="E1489" s="165">
        <v>575</v>
      </c>
      <c r="F1489" s="166">
        <v>0.05</v>
      </c>
      <c r="G1489" s="165">
        <v>546.25</v>
      </c>
      <c r="H1489" s="139">
        <v>0</v>
      </c>
      <c r="I1489" s="139">
        <v>0</v>
      </c>
      <c r="J1489" s="139">
        <v>84</v>
      </c>
      <c r="K1489" s="139">
        <v>0</v>
      </c>
      <c r="L1489" s="139">
        <v>0</v>
      </c>
      <c r="M1489" s="139" t="s">
        <v>18</v>
      </c>
      <c r="N1489" s="170" t="s">
        <v>18</v>
      </c>
      <c r="O1489" s="170" t="s">
        <v>18</v>
      </c>
      <c r="P1489" s="170" t="s">
        <v>18</v>
      </c>
      <c r="Q1489" s="139" t="s">
        <v>18</v>
      </c>
      <c r="R1489" s="168" t="s">
        <v>18</v>
      </c>
      <c r="S1489" s="139" t="s">
        <v>18</v>
      </c>
      <c r="U1489" s="416"/>
    </row>
    <row r="1490" spans="1:21" s="226" customFormat="1">
      <c r="A1490" s="4" t="s">
        <v>44</v>
      </c>
      <c r="B1490" s="2" t="s">
        <v>1620</v>
      </c>
      <c r="C1490" s="4" t="s">
        <v>3020</v>
      </c>
      <c r="D1490" s="4" t="s">
        <v>3021</v>
      </c>
      <c r="E1490" s="165">
        <v>270</v>
      </c>
      <c r="F1490" s="166">
        <v>0.05</v>
      </c>
      <c r="G1490" s="165">
        <v>256.5</v>
      </c>
      <c r="H1490" s="139">
        <v>0</v>
      </c>
      <c r="I1490" s="139">
        <v>0</v>
      </c>
      <c r="J1490" s="139">
        <v>0</v>
      </c>
      <c r="K1490" s="139">
        <v>0</v>
      </c>
      <c r="L1490" s="139">
        <v>0</v>
      </c>
      <c r="M1490" s="139" t="s">
        <v>18</v>
      </c>
      <c r="N1490" s="170" t="s">
        <v>18</v>
      </c>
      <c r="O1490" s="170" t="s">
        <v>18</v>
      </c>
      <c r="P1490" s="170" t="s">
        <v>18</v>
      </c>
      <c r="Q1490" s="139" t="s">
        <v>18</v>
      </c>
      <c r="R1490" s="168" t="s">
        <v>18</v>
      </c>
      <c r="S1490" s="139" t="s">
        <v>18</v>
      </c>
      <c r="U1490" s="416"/>
    </row>
    <row r="1491" spans="1:21" s="226" customFormat="1">
      <c r="A1491" s="4" t="s">
        <v>44</v>
      </c>
      <c r="B1491" s="2" t="s">
        <v>1620</v>
      </c>
      <c r="C1491" s="4" t="s">
        <v>3022</v>
      </c>
      <c r="D1491" s="4" t="s">
        <v>3023</v>
      </c>
      <c r="E1491" s="165">
        <v>180</v>
      </c>
      <c r="F1491" s="166">
        <v>0.05</v>
      </c>
      <c r="G1491" s="165">
        <v>171</v>
      </c>
      <c r="H1491" s="139">
        <v>0</v>
      </c>
      <c r="I1491" s="139">
        <v>0</v>
      </c>
      <c r="J1491" s="139">
        <v>0</v>
      </c>
      <c r="K1491" s="139">
        <v>0</v>
      </c>
      <c r="L1491" s="139">
        <v>0</v>
      </c>
      <c r="M1491" s="139" t="s">
        <v>18</v>
      </c>
      <c r="N1491" s="170" t="s">
        <v>18</v>
      </c>
      <c r="O1491" s="170" t="s">
        <v>18</v>
      </c>
      <c r="P1491" s="170" t="s">
        <v>18</v>
      </c>
      <c r="Q1491" s="139" t="s">
        <v>18</v>
      </c>
      <c r="R1491" s="168" t="s">
        <v>18</v>
      </c>
      <c r="S1491" s="139" t="s">
        <v>18</v>
      </c>
      <c r="U1491" s="416"/>
    </row>
    <row r="1492" spans="1:21" s="226" customFormat="1" ht="45">
      <c r="A1492" s="4" t="s">
        <v>44</v>
      </c>
      <c r="B1492" s="2" t="s">
        <v>1620</v>
      </c>
      <c r="C1492" s="4" t="s">
        <v>3024</v>
      </c>
      <c r="D1492" s="4" t="s">
        <v>3025</v>
      </c>
      <c r="E1492" s="165">
        <v>3160</v>
      </c>
      <c r="F1492" s="166">
        <v>0.05</v>
      </c>
      <c r="G1492" s="165">
        <v>3002</v>
      </c>
      <c r="H1492" s="139">
        <v>0</v>
      </c>
      <c r="I1492" s="139">
        <v>0</v>
      </c>
      <c r="J1492" s="139">
        <v>444</v>
      </c>
      <c r="K1492" s="139">
        <v>0</v>
      </c>
      <c r="L1492" s="139">
        <v>0</v>
      </c>
      <c r="M1492" s="139" t="s">
        <v>18</v>
      </c>
      <c r="N1492" s="170" t="s">
        <v>18</v>
      </c>
      <c r="O1492" s="170" t="s">
        <v>18</v>
      </c>
      <c r="P1492" s="170" t="s">
        <v>18</v>
      </c>
      <c r="Q1492" s="139" t="s">
        <v>18</v>
      </c>
      <c r="R1492" s="168" t="s">
        <v>18</v>
      </c>
      <c r="S1492" s="139" t="s">
        <v>18</v>
      </c>
      <c r="U1492" s="416"/>
    </row>
    <row r="1493" spans="1:21" s="226" customFormat="1" ht="45">
      <c r="A1493" s="4" t="s">
        <v>44</v>
      </c>
      <c r="B1493" s="2" t="s">
        <v>1620</v>
      </c>
      <c r="C1493" s="4" t="s">
        <v>3030</v>
      </c>
      <c r="D1493" s="4" t="s">
        <v>3031</v>
      </c>
      <c r="E1493" s="165">
        <v>3310</v>
      </c>
      <c r="F1493" s="166">
        <v>0.05</v>
      </c>
      <c r="G1493" s="165">
        <v>3144.5</v>
      </c>
      <c r="H1493" s="139">
        <v>0</v>
      </c>
      <c r="I1493" s="139">
        <v>0</v>
      </c>
      <c r="J1493" s="139">
        <v>468</v>
      </c>
      <c r="K1493" s="139">
        <v>0</v>
      </c>
      <c r="L1493" s="139">
        <v>0</v>
      </c>
      <c r="M1493" s="139" t="s">
        <v>18</v>
      </c>
      <c r="N1493" s="170" t="s">
        <v>18</v>
      </c>
      <c r="O1493" s="170" t="s">
        <v>18</v>
      </c>
      <c r="P1493" s="170" t="s">
        <v>18</v>
      </c>
      <c r="Q1493" s="139" t="s">
        <v>18</v>
      </c>
      <c r="R1493" s="168" t="s">
        <v>18</v>
      </c>
      <c r="S1493" s="139" t="s">
        <v>18</v>
      </c>
      <c r="U1493" s="416"/>
    </row>
    <row r="1494" spans="1:21" s="226" customFormat="1" ht="45">
      <c r="A1494" s="4" t="s">
        <v>44</v>
      </c>
      <c r="B1494" s="2" t="s">
        <v>1620</v>
      </c>
      <c r="C1494" s="4" t="s">
        <v>3032</v>
      </c>
      <c r="D1494" s="4" t="s">
        <v>3033</v>
      </c>
      <c r="E1494" s="165">
        <v>3620</v>
      </c>
      <c r="F1494" s="166">
        <v>0.05</v>
      </c>
      <c r="G1494" s="165">
        <v>3439</v>
      </c>
      <c r="H1494" s="139">
        <v>0</v>
      </c>
      <c r="I1494" s="139">
        <v>0</v>
      </c>
      <c r="J1494" s="139">
        <v>468</v>
      </c>
      <c r="K1494" s="139">
        <v>0</v>
      </c>
      <c r="L1494" s="139">
        <v>0</v>
      </c>
      <c r="M1494" s="139" t="s">
        <v>18</v>
      </c>
      <c r="N1494" s="170" t="s">
        <v>18</v>
      </c>
      <c r="O1494" s="170" t="s">
        <v>18</v>
      </c>
      <c r="P1494" s="170" t="s">
        <v>18</v>
      </c>
      <c r="Q1494" s="139" t="s">
        <v>18</v>
      </c>
      <c r="R1494" s="168" t="s">
        <v>18</v>
      </c>
      <c r="S1494" s="139" t="s">
        <v>18</v>
      </c>
      <c r="U1494" s="416"/>
    </row>
    <row r="1495" spans="1:21" s="226" customFormat="1" ht="45">
      <c r="A1495" s="4" t="s">
        <v>44</v>
      </c>
      <c r="B1495" s="2" t="s">
        <v>1976</v>
      </c>
      <c r="C1495" s="3" t="s">
        <v>3034</v>
      </c>
      <c r="D1495" s="3" t="s">
        <v>3035</v>
      </c>
      <c r="E1495" s="165">
        <v>1695</v>
      </c>
      <c r="F1495" s="166">
        <v>0.05</v>
      </c>
      <c r="G1495" s="165">
        <v>1610.25</v>
      </c>
      <c r="H1495" s="139">
        <v>0</v>
      </c>
      <c r="I1495" s="139">
        <v>0</v>
      </c>
      <c r="J1495" s="139">
        <v>204</v>
      </c>
      <c r="K1495" s="139">
        <v>0</v>
      </c>
      <c r="L1495" s="139">
        <v>0</v>
      </c>
      <c r="M1495" s="139" t="s">
        <v>18</v>
      </c>
      <c r="N1495" s="170" t="s">
        <v>18</v>
      </c>
      <c r="O1495" s="170" t="s">
        <v>18</v>
      </c>
      <c r="P1495" s="170" t="s">
        <v>18</v>
      </c>
      <c r="Q1495" s="139" t="s">
        <v>18</v>
      </c>
      <c r="R1495" s="170" t="s">
        <v>18</v>
      </c>
      <c r="S1495" s="207" t="s">
        <v>18</v>
      </c>
      <c r="U1495" s="416"/>
    </row>
    <row r="1496" spans="1:21" s="226" customFormat="1" ht="30">
      <c r="A1496" s="4" t="s">
        <v>44</v>
      </c>
      <c r="B1496" s="2" t="s">
        <v>1976</v>
      </c>
      <c r="C1496" s="3" t="s">
        <v>3036</v>
      </c>
      <c r="D1496" s="3" t="s">
        <v>3037</v>
      </c>
      <c r="E1496" s="165">
        <v>3715</v>
      </c>
      <c r="F1496" s="166">
        <v>0.05</v>
      </c>
      <c r="G1496" s="165">
        <v>3529.25</v>
      </c>
      <c r="H1496" s="139">
        <v>0</v>
      </c>
      <c r="I1496" s="139">
        <v>0</v>
      </c>
      <c r="J1496" s="139">
        <v>516</v>
      </c>
      <c r="K1496" s="139">
        <v>0</v>
      </c>
      <c r="L1496" s="139">
        <v>0</v>
      </c>
      <c r="M1496" s="139" t="s">
        <v>18</v>
      </c>
      <c r="N1496" s="170" t="s">
        <v>18</v>
      </c>
      <c r="O1496" s="170" t="s">
        <v>18</v>
      </c>
      <c r="P1496" s="170" t="s">
        <v>18</v>
      </c>
      <c r="Q1496" s="139" t="s">
        <v>18</v>
      </c>
      <c r="R1496" s="170" t="s">
        <v>18</v>
      </c>
      <c r="S1496" s="207" t="s">
        <v>18</v>
      </c>
      <c r="U1496" s="416"/>
    </row>
    <row r="1497" spans="1:21" s="226" customFormat="1" ht="45">
      <c r="A1497" s="4" t="s">
        <v>44</v>
      </c>
      <c r="B1497" s="2" t="s">
        <v>1976</v>
      </c>
      <c r="C1497" s="3" t="s">
        <v>3038</v>
      </c>
      <c r="D1497" s="3" t="s">
        <v>3039</v>
      </c>
      <c r="E1497" s="165">
        <v>1695</v>
      </c>
      <c r="F1497" s="166">
        <v>0.05</v>
      </c>
      <c r="G1497" s="165">
        <v>1610.25</v>
      </c>
      <c r="H1497" s="139">
        <v>0</v>
      </c>
      <c r="I1497" s="139">
        <v>0</v>
      </c>
      <c r="J1497" s="139">
        <v>240</v>
      </c>
      <c r="K1497" s="139">
        <v>0</v>
      </c>
      <c r="L1497" s="139">
        <v>0</v>
      </c>
      <c r="M1497" s="139" t="s">
        <v>18</v>
      </c>
      <c r="N1497" s="170" t="s">
        <v>18</v>
      </c>
      <c r="O1497" s="170" t="s">
        <v>18</v>
      </c>
      <c r="P1497" s="170" t="s">
        <v>18</v>
      </c>
      <c r="Q1497" s="139" t="s">
        <v>18</v>
      </c>
      <c r="R1497" s="170" t="s">
        <v>18</v>
      </c>
      <c r="S1497" s="207" t="s">
        <v>18</v>
      </c>
      <c r="U1497" s="416"/>
    </row>
    <row r="1498" spans="1:21" s="226" customFormat="1" ht="30">
      <c r="A1498" s="4" t="s">
        <v>44</v>
      </c>
      <c r="B1498" s="2" t="s">
        <v>1976</v>
      </c>
      <c r="C1498" s="3" t="s">
        <v>3040</v>
      </c>
      <c r="D1498" s="3" t="s">
        <v>3041</v>
      </c>
      <c r="E1498" s="165">
        <v>190</v>
      </c>
      <c r="F1498" s="166">
        <v>0.05</v>
      </c>
      <c r="G1498" s="165">
        <v>180.5</v>
      </c>
      <c r="H1498" s="139">
        <v>0</v>
      </c>
      <c r="I1498" s="139">
        <v>0</v>
      </c>
      <c r="J1498" s="139">
        <v>0</v>
      </c>
      <c r="K1498" s="139">
        <v>0</v>
      </c>
      <c r="L1498" s="139">
        <v>0</v>
      </c>
      <c r="M1498" s="139" t="s">
        <v>18</v>
      </c>
      <c r="N1498" s="170" t="s">
        <v>18</v>
      </c>
      <c r="O1498" s="170" t="s">
        <v>18</v>
      </c>
      <c r="P1498" s="170" t="s">
        <v>18</v>
      </c>
      <c r="Q1498" s="139" t="s">
        <v>18</v>
      </c>
      <c r="R1498" s="170" t="s">
        <v>18</v>
      </c>
      <c r="S1498" s="207" t="s">
        <v>18</v>
      </c>
      <c r="U1498" s="416"/>
    </row>
    <row r="1499" spans="1:21" s="226" customFormat="1" ht="45">
      <c r="A1499" s="4" t="s">
        <v>44</v>
      </c>
      <c r="B1499" s="2" t="s">
        <v>1976</v>
      </c>
      <c r="C1499" s="3" t="s">
        <v>3042</v>
      </c>
      <c r="D1499" s="3" t="s">
        <v>3043</v>
      </c>
      <c r="E1499" s="165">
        <v>655</v>
      </c>
      <c r="F1499" s="166">
        <v>0.05</v>
      </c>
      <c r="G1499" s="165">
        <v>622.25</v>
      </c>
      <c r="H1499" s="139">
        <v>0</v>
      </c>
      <c r="I1499" s="139">
        <v>0</v>
      </c>
      <c r="J1499" s="139">
        <v>96</v>
      </c>
      <c r="K1499" s="139">
        <v>0</v>
      </c>
      <c r="L1499" s="139">
        <v>0</v>
      </c>
      <c r="M1499" s="139" t="s">
        <v>18</v>
      </c>
      <c r="N1499" s="170" t="s">
        <v>18</v>
      </c>
      <c r="O1499" s="170" t="s">
        <v>18</v>
      </c>
      <c r="P1499" s="170" t="s">
        <v>18</v>
      </c>
      <c r="Q1499" s="139" t="s">
        <v>18</v>
      </c>
      <c r="R1499" s="170" t="s">
        <v>18</v>
      </c>
      <c r="S1499" s="207" t="s">
        <v>18</v>
      </c>
      <c r="U1499" s="416"/>
    </row>
    <row r="1500" spans="1:21" s="226" customFormat="1">
      <c r="A1500" s="4" t="s">
        <v>44</v>
      </c>
      <c r="B1500" s="2" t="s">
        <v>1976</v>
      </c>
      <c r="C1500" s="3" t="s">
        <v>3044</v>
      </c>
      <c r="D1500" s="3" t="s">
        <v>3045</v>
      </c>
      <c r="E1500" s="165">
        <v>460</v>
      </c>
      <c r="F1500" s="166">
        <v>0.05</v>
      </c>
      <c r="G1500" s="165">
        <v>437</v>
      </c>
      <c r="H1500" s="139">
        <v>0</v>
      </c>
      <c r="I1500" s="139">
        <v>0</v>
      </c>
      <c r="J1500" s="139">
        <v>72</v>
      </c>
      <c r="K1500" s="139">
        <v>0</v>
      </c>
      <c r="L1500" s="139">
        <v>0</v>
      </c>
      <c r="M1500" s="139" t="s">
        <v>18</v>
      </c>
      <c r="N1500" s="170" t="s">
        <v>18</v>
      </c>
      <c r="O1500" s="170" t="s">
        <v>18</v>
      </c>
      <c r="P1500" s="170" t="s">
        <v>18</v>
      </c>
      <c r="Q1500" s="139" t="s">
        <v>18</v>
      </c>
      <c r="R1500" s="170" t="s">
        <v>18</v>
      </c>
      <c r="S1500" s="207" t="s">
        <v>18</v>
      </c>
      <c r="U1500" s="416"/>
    </row>
    <row r="1501" spans="1:21" s="226" customFormat="1">
      <c r="A1501" s="4" t="s">
        <v>44</v>
      </c>
      <c r="B1501" s="2" t="s">
        <v>1976</v>
      </c>
      <c r="C1501" s="3" t="s">
        <v>3046</v>
      </c>
      <c r="D1501" s="3" t="s">
        <v>3047</v>
      </c>
      <c r="E1501" s="165">
        <v>75</v>
      </c>
      <c r="F1501" s="166">
        <v>0.05</v>
      </c>
      <c r="G1501" s="165">
        <v>71.25</v>
      </c>
      <c r="H1501" s="139">
        <v>0</v>
      </c>
      <c r="I1501" s="139">
        <v>0</v>
      </c>
      <c r="J1501" s="139">
        <v>0</v>
      </c>
      <c r="K1501" s="139">
        <v>0</v>
      </c>
      <c r="L1501" s="139">
        <v>0</v>
      </c>
      <c r="M1501" s="139" t="s">
        <v>18</v>
      </c>
      <c r="N1501" s="168" t="s">
        <v>18</v>
      </c>
      <c r="O1501" s="170" t="s">
        <v>18</v>
      </c>
      <c r="P1501" s="168" t="s">
        <v>18</v>
      </c>
      <c r="Q1501" s="139" t="s">
        <v>18</v>
      </c>
      <c r="R1501" s="170" t="s">
        <v>18</v>
      </c>
      <c r="S1501" s="139" t="s">
        <v>18</v>
      </c>
      <c r="U1501" s="416"/>
    </row>
    <row r="1502" spans="1:21" s="226" customFormat="1">
      <c r="A1502" s="4" t="s">
        <v>44</v>
      </c>
      <c r="B1502" s="2" t="s">
        <v>1976</v>
      </c>
      <c r="C1502" s="3" t="s">
        <v>3048</v>
      </c>
      <c r="D1502" s="3" t="s">
        <v>3049</v>
      </c>
      <c r="E1502" s="165">
        <v>495</v>
      </c>
      <c r="F1502" s="166">
        <v>0.05</v>
      </c>
      <c r="G1502" s="165">
        <v>470.25</v>
      </c>
      <c r="H1502" s="139">
        <v>0</v>
      </c>
      <c r="I1502" s="139">
        <v>0</v>
      </c>
      <c r="J1502" s="139">
        <v>60</v>
      </c>
      <c r="K1502" s="139">
        <v>0</v>
      </c>
      <c r="L1502" s="139">
        <v>0</v>
      </c>
      <c r="M1502" s="139" t="s">
        <v>18</v>
      </c>
      <c r="N1502" s="168" t="s">
        <v>18</v>
      </c>
      <c r="O1502" s="170" t="s">
        <v>18</v>
      </c>
      <c r="P1502" s="168" t="s">
        <v>18</v>
      </c>
      <c r="Q1502" s="139" t="s">
        <v>18</v>
      </c>
      <c r="R1502" s="170" t="s">
        <v>18</v>
      </c>
      <c r="S1502" s="139" t="s">
        <v>18</v>
      </c>
      <c r="U1502" s="416"/>
    </row>
    <row r="1503" spans="1:21" s="226" customFormat="1">
      <c r="A1503" s="4" t="s">
        <v>44</v>
      </c>
      <c r="B1503" s="2" t="s">
        <v>1976</v>
      </c>
      <c r="C1503" s="3" t="s">
        <v>3050</v>
      </c>
      <c r="D1503" s="3" t="s">
        <v>3051</v>
      </c>
      <c r="E1503" s="165">
        <v>75</v>
      </c>
      <c r="F1503" s="166">
        <v>0.05</v>
      </c>
      <c r="G1503" s="165">
        <v>71.25</v>
      </c>
      <c r="H1503" s="139">
        <v>0</v>
      </c>
      <c r="I1503" s="139">
        <v>0</v>
      </c>
      <c r="J1503" s="139">
        <v>0</v>
      </c>
      <c r="K1503" s="139">
        <v>0</v>
      </c>
      <c r="L1503" s="139">
        <v>0</v>
      </c>
      <c r="M1503" s="139" t="s">
        <v>18</v>
      </c>
      <c r="N1503" s="168" t="s">
        <v>18</v>
      </c>
      <c r="O1503" s="170" t="s">
        <v>18</v>
      </c>
      <c r="P1503" s="168" t="s">
        <v>18</v>
      </c>
      <c r="Q1503" s="139" t="s">
        <v>18</v>
      </c>
      <c r="R1503" s="170" t="s">
        <v>18</v>
      </c>
      <c r="S1503" s="139" t="s">
        <v>18</v>
      </c>
      <c r="U1503" s="416"/>
    </row>
    <row r="1504" spans="1:21" s="226" customFormat="1">
      <c r="A1504" s="4" t="s">
        <v>44</v>
      </c>
      <c r="B1504" s="2" t="s">
        <v>1976</v>
      </c>
      <c r="C1504" s="3" t="s">
        <v>3052</v>
      </c>
      <c r="D1504" s="3" t="s">
        <v>3053</v>
      </c>
      <c r="E1504" s="165">
        <v>45</v>
      </c>
      <c r="F1504" s="166">
        <v>0.05</v>
      </c>
      <c r="G1504" s="165">
        <v>42.75</v>
      </c>
      <c r="H1504" s="139">
        <v>0</v>
      </c>
      <c r="I1504" s="139">
        <v>0</v>
      </c>
      <c r="J1504" s="139">
        <v>0</v>
      </c>
      <c r="K1504" s="139">
        <v>0</v>
      </c>
      <c r="L1504" s="139">
        <v>0</v>
      </c>
      <c r="M1504" s="139" t="s">
        <v>18</v>
      </c>
      <c r="N1504" s="168" t="s">
        <v>18</v>
      </c>
      <c r="O1504" s="170" t="s">
        <v>18</v>
      </c>
      <c r="P1504" s="168" t="s">
        <v>18</v>
      </c>
      <c r="Q1504" s="139" t="s">
        <v>18</v>
      </c>
      <c r="R1504" s="170" t="s">
        <v>18</v>
      </c>
      <c r="S1504" s="139" t="s">
        <v>18</v>
      </c>
      <c r="U1504" s="416"/>
    </row>
    <row r="1505" spans="1:22" s="226" customFormat="1">
      <c r="A1505" s="4" t="s">
        <v>44</v>
      </c>
      <c r="B1505" s="2" t="s">
        <v>1976</v>
      </c>
      <c r="C1505" s="3" t="s">
        <v>3054</v>
      </c>
      <c r="D1505" s="3" t="s">
        <v>3055</v>
      </c>
      <c r="E1505" s="165">
        <v>1365</v>
      </c>
      <c r="F1505" s="166">
        <v>0.05</v>
      </c>
      <c r="G1505" s="165">
        <v>1296.75</v>
      </c>
      <c r="H1505" s="139">
        <v>0</v>
      </c>
      <c r="I1505" s="139">
        <v>0</v>
      </c>
      <c r="J1505" s="139">
        <v>0</v>
      </c>
      <c r="K1505" s="139">
        <v>0</v>
      </c>
      <c r="L1505" s="139">
        <v>0</v>
      </c>
      <c r="M1505" s="139" t="s">
        <v>18</v>
      </c>
      <c r="N1505" s="168" t="s">
        <v>18</v>
      </c>
      <c r="O1505" s="170" t="s">
        <v>18</v>
      </c>
      <c r="P1505" s="168" t="s">
        <v>18</v>
      </c>
      <c r="Q1505" s="139" t="s">
        <v>18</v>
      </c>
      <c r="R1505" s="170" t="s">
        <v>18</v>
      </c>
      <c r="S1505" s="139" t="s">
        <v>18</v>
      </c>
      <c r="U1505" s="416"/>
    </row>
    <row r="1506" spans="1:22" s="226" customFormat="1">
      <c r="A1506" s="4" t="s">
        <v>44</v>
      </c>
      <c r="B1506" s="2" t="s">
        <v>1976</v>
      </c>
      <c r="C1506" s="3" t="s">
        <v>3056</v>
      </c>
      <c r="D1506" s="3" t="s">
        <v>3057</v>
      </c>
      <c r="E1506" s="165">
        <v>3360</v>
      </c>
      <c r="F1506" s="166">
        <v>0.05</v>
      </c>
      <c r="G1506" s="165">
        <v>3192</v>
      </c>
      <c r="H1506" s="139">
        <v>0</v>
      </c>
      <c r="I1506" s="139">
        <v>0</v>
      </c>
      <c r="J1506" s="139">
        <v>408</v>
      </c>
      <c r="K1506" s="139">
        <v>0</v>
      </c>
      <c r="L1506" s="139">
        <v>0</v>
      </c>
      <c r="M1506" s="139" t="s">
        <v>18</v>
      </c>
      <c r="N1506" s="168" t="s">
        <v>18</v>
      </c>
      <c r="O1506" s="170" t="s">
        <v>18</v>
      </c>
      <c r="P1506" s="168" t="s">
        <v>18</v>
      </c>
      <c r="Q1506" s="139" t="s">
        <v>18</v>
      </c>
      <c r="R1506" s="170" t="s">
        <v>18</v>
      </c>
      <c r="S1506" s="139" t="s">
        <v>18</v>
      </c>
      <c r="U1506" s="416"/>
    </row>
    <row r="1507" spans="1:22" s="226" customFormat="1">
      <c r="A1507" s="4" t="s">
        <v>44</v>
      </c>
      <c r="B1507" s="2" t="s">
        <v>1976</v>
      </c>
      <c r="C1507" s="3" t="s">
        <v>3058</v>
      </c>
      <c r="D1507" s="3" t="s">
        <v>1710</v>
      </c>
      <c r="E1507" s="165">
        <v>1180</v>
      </c>
      <c r="F1507" s="166">
        <v>0.05</v>
      </c>
      <c r="G1507" s="165">
        <v>1121</v>
      </c>
      <c r="H1507" s="139">
        <v>0</v>
      </c>
      <c r="I1507" s="139">
        <v>0</v>
      </c>
      <c r="J1507" s="139">
        <v>144</v>
      </c>
      <c r="K1507" s="139">
        <v>0</v>
      </c>
      <c r="L1507" s="139">
        <v>0</v>
      </c>
      <c r="M1507" s="139" t="s">
        <v>18</v>
      </c>
      <c r="N1507" s="168" t="s">
        <v>18</v>
      </c>
      <c r="O1507" s="170" t="s">
        <v>18</v>
      </c>
      <c r="P1507" s="168" t="s">
        <v>18</v>
      </c>
      <c r="Q1507" s="139" t="s">
        <v>18</v>
      </c>
      <c r="R1507" s="170" t="s">
        <v>18</v>
      </c>
      <c r="S1507" s="139" t="s">
        <v>18</v>
      </c>
      <c r="U1507" s="416"/>
    </row>
    <row r="1508" spans="1:22" s="226" customFormat="1">
      <c r="A1508" s="4" t="s">
        <v>44</v>
      </c>
      <c r="B1508" s="2" t="s">
        <v>45</v>
      </c>
      <c r="C1508" s="3" t="s">
        <v>3061</v>
      </c>
      <c r="D1508" s="3" t="s">
        <v>3062</v>
      </c>
      <c r="E1508" s="202" t="s">
        <v>18</v>
      </c>
      <c r="F1508" s="169" t="s">
        <v>18</v>
      </c>
      <c r="G1508" s="168" t="s">
        <v>18</v>
      </c>
      <c r="H1508" s="139">
        <v>0</v>
      </c>
      <c r="I1508" s="139">
        <v>0</v>
      </c>
      <c r="J1508" s="139">
        <v>0</v>
      </c>
      <c r="K1508" s="203">
        <v>0</v>
      </c>
      <c r="L1508" s="204">
        <v>0</v>
      </c>
      <c r="M1508" s="204">
        <v>600</v>
      </c>
      <c r="N1508" s="168" t="s">
        <v>18</v>
      </c>
      <c r="O1508" s="139" t="s">
        <v>18</v>
      </c>
      <c r="P1508" s="170" t="s">
        <v>18</v>
      </c>
      <c r="Q1508" s="139" t="s">
        <v>18</v>
      </c>
      <c r="R1508" s="170" t="s">
        <v>18</v>
      </c>
      <c r="S1508" s="207" t="s">
        <v>18</v>
      </c>
      <c r="U1508" s="417"/>
    </row>
    <row r="1509" spans="1:22" s="226" customFormat="1">
      <c r="A1509" s="2" t="s">
        <v>2418</v>
      </c>
      <c r="B1509" s="2" t="s">
        <v>16</v>
      </c>
      <c r="C1509" s="3" t="s">
        <v>2419</v>
      </c>
      <c r="D1509" s="3" t="s">
        <v>2420</v>
      </c>
      <c r="E1509" s="165">
        <v>440</v>
      </c>
      <c r="F1509" s="166">
        <v>0.05</v>
      </c>
      <c r="G1509" s="165">
        <v>418</v>
      </c>
      <c r="H1509" s="139">
        <v>0</v>
      </c>
      <c r="I1509" s="139">
        <v>0</v>
      </c>
      <c r="J1509" s="139">
        <v>0</v>
      </c>
      <c r="K1509" s="139">
        <v>0</v>
      </c>
      <c r="L1509" s="139">
        <v>0</v>
      </c>
      <c r="M1509" s="139" t="s">
        <v>18</v>
      </c>
      <c r="N1509" s="139" t="s">
        <v>18</v>
      </c>
      <c r="O1509" s="139" t="s">
        <v>18</v>
      </c>
      <c r="P1509" s="139" t="s">
        <v>18</v>
      </c>
      <c r="Q1509" s="139" t="s">
        <v>18</v>
      </c>
      <c r="R1509" s="139" t="s">
        <v>18</v>
      </c>
      <c r="S1509" s="139" t="s">
        <v>18</v>
      </c>
      <c r="T1509" s="1"/>
      <c r="U1509" s="1"/>
      <c r="V1509" s="1"/>
    </row>
    <row r="1510" spans="1:22" s="226" customFormat="1">
      <c r="A1510" s="2" t="s">
        <v>2418</v>
      </c>
      <c r="B1510" s="2" t="s">
        <v>16</v>
      </c>
      <c r="C1510" s="3" t="s">
        <v>2421</v>
      </c>
      <c r="D1510" s="3" t="s">
        <v>2422</v>
      </c>
      <c r="E1510" s="165">
        <v>231</v>
      </c>
      <c r="F1510" s="166">
        <v>0.05</v>
      </c>
      <c r="G1510" s="165">
        <v>219.45</v>
      </c>
      <c r="H1510" s="139">
        <v>0</v>
      </c>
      <c r="I1510" s="139">
        <v>0</v>
      </c>
      <c r="J1510" s="139">
        <v>0</v>
      </c>
      <c r="K1510" s="139">
        <v>0</v>
      </c>
      <c r="L1510" s="139">
        <v>0</v>
      </c>
      <c r="M1510" s="139" t="s">
        <v>18</v>
      </c>
      <c r="N1510" s="139" t="s">
        <v>18</v>
      </c>
      <c r="O1510" s="139" t="s">
        <v>18</v>
      </c>
      <c r="P1510" s="139" t="s">
        <v>18</v>
      </c>
      <c r="Q1510" s="139" t="s">
        <v>18</v>
      </c>
      <c r="R1510" s="139" t="s">
        <v>18</v>
      </c>
      <c r="S1510" s="139" t="s">
        <v>18</v>
      </c>
      <c r="T1510" s="1"/>
      <c r="U1510" s="1"/>
      <c r="V1510" s="1"/>
    </row>
    <row r="1511" spans="1:22" s="226" customFormat="1">
      <c r="A1511" s="2" t="s">
        <v>2418</v>
      </c>
      <c r="B1511" s="2" t="s">
        <v>16</v>
      </c>
      <c r="C1511" s="3" t="s">
        <v>2423</v>
      </c>
      <c r="D1511" s="3" t="s">
        <v>2424</v>
      </c>
      <c r="E1511" s="165">
        <v>341</v>
      </c>
      <c r="F1511" s="166">
        <v>0.05</v>
      </c>
      <c r="G1511" s="165">
        <v>323.95</v>
      </c>
      <c r="H1511" s="139">
        <v>0</v>
      </c>
      <c r="I1511" s="139">
        <v>0</v>
      </c>
      <c r="J1511" s="139">
        <v>0</v>
      </c>
      <c r="K1511" s="139">
        <v>0</v>
      </c>
      <c r="L1511" s="139">
        <v>0</v>
      </c>
      <c r="M1511" s="139" t="s">
        <v>18</v>
      </c>
      <c r="N1511" s="139" t="s">
        <v>18</v>
      </c>
      <c r="O1511" s="139" t="s">
        <v>18</v>
      </c>
      <c r="P1511" s="139" t="s">
        <v>18</v>
      </c>
      <c r="Q1511" s="139" t="s">
        <v>18</v>
      </c>
      <c r="R1511" s="139" t="s">
        <v>18</v>
      </c>
      <c r="S1511" s="139" t="s">
        <v>18</v>
      </c>
      <c r="T1511" s="1"/>
      <c r="U1511" s="1"/>
      <c r="V1511" s="1"/>
    </row>
    <row r="1512" spans="1:22" s="226" customFormat="1">
      <c r="A1512" s="2" t="s">
        <v>2418</v>
      </c>
      <c r="B1512" s="2" t="s">
        <v>16</v>
      </c>
      <c r="C1512" s="3" t="s">
        <v>2425</v>
      </c>
      <c r="D1512" s="3" t="s">
        <v>2426</v>
      </c>
      <c r="E1512" s="165">
        <v>449</v>
      </c>
      <c r="F1512" s="166">
        <v>0.05</v>
      </c>
      <c r="G1512" s="165">
        <v>426.54999999999995</v>
      </c>
      <c r="H1512" s="139">
        <v>0</v>
      </c>
      <c r="I1512" s="139">
        <v>0</v>
      </c>
      <c r="J1512" s="139">
        <v>0</v>
      </c>
      <c r="K1512" s="139">
        <v>0</v>
      </c>
      <c r="L1512" s="139">
        <v>0</v>
      </c>
      <c r="M1512" s="139" t="s">
        <v>18</v>
      </c>
      <c r="N1512" s="139" t="s">
        <v>18</v>
      </c>
      <c r="O1512" s="139" t="s">
        <v>18</v>
      </c>
      <c r="P1512" s="139" t="s">
        <v>18</v>
      </c>
      <c r="Q1512" s="139" t="s">
        <v>18</v>
      </c>
      <c r="R1512" s="139" t="s">
        <v>18</v>
      </c>
      <c r="S1512" s="139" t="s">
        <v>18</v>
      </c>
      <c r="T1512" s="1"/>
      <c r="U1512" s="1"/>
      <c r="V1512" s="1"/>
    </row>
    <row r="1513" spans="1:22" s="226" customFormat="1">
      <c r="A1513" s="2" t="s">
        <v>2418</v>
      </c>
      <c r="B1513" s="2" t="s">
        <v>16</v>
      </c>
      <c r="C1513" s="3" t="s">
        <v>2427</v>
      </c>
      <c r="D1513" s="3" t="s">
        <v>2428</v>
      </c>
      <c r="E1513" s="165">
        <v>370</v>
      </c>
      <c r="F1513" s="166">
        <v>0.05</v>
      </c>
      <c r="G1513" s="165">
        <v>351.5</v>
      </c>
      <c r="H1513" s="139">
        <v>0</v>
      </c>
      <c r="I1513" s="139">
        <v>0</v>
      </c>
      <c r="J1513" s="139">
        <v>0</v>
      </c>
      <c r="K1513" s="139">
        <v>0</v>
      </c>
      <c r="L1513" s="139">
        <v>0</v>
      </c>
      <c r="M1513" s="139" t="s">
        <v>18</v>
      </c>
      <c r="N1513" s="139" t="s">
        <v>18</v>
      </c>
      <c r="O1513" s="139" t="s">
        <v>18</v>
      </c>
      <c r="P1513" s="139" t="s">
        <v>18</v>
      </c>
      <c r="Q1513" s="139" t="s">
        <v>18</v>
      </c>
      <c r="R1513" s="139" t="s">
        <v>18</v>
      </c>
      <c r="S1513" s="139" t="s">
        <v>18</v>
      </c>
      <c r="T1513" s="1"/>
      <c r="U1513" s="1"/>
      <c r="V1513" s="1"/>
    </row>
    <row r="1514" spans="1:22" s="226" customFormat="1">
      <c r="A1514" s="2" t="s">
        <v>2418</v>
      </c>
      <c r="B1514" s="2" t="s">
        <v>16</v>
      </c>
      <c r="C1514" s="3" t="s">
        <v>2429</v>
      </c>
      <c r="D1514" s="3" t="s">
        <v>2430</v>
      </c>
      <c r="E1514" s="165">
        <v>198</v>
      </c>
      <c r="F1514" s="166">
        <v>0.05</v>
      </c>
      <c r="G1514" s="165">
        <v>188.1</v>
      </c>
      <c r="H1514" s="139">
        <v>0</v>
      </c>
      <c r="I1514" s="139">
        <v>0</v>
      </c>
      <c r="J1514" s="139">
        <v>0</v>
      </c>
      <c r="K1514" s="139">
        <v>0</v>
      </c>
      <c r="L1514" s="139">
        <v>0</v>
      </c>
      <c r="M1514" s="139" t="s">
        <v>18</v>
      </c>
      <c r="N1514" s="139" t="s">
        <v>18</v>
      </c>
      <c r="O1514" s="139" t="s">
        <v>18</v>
      </c>
      <c r="P1514" s="139" t="s">
        <v>18</v>
      </c>
      <c r="Q1514" s="139" t="s">
        <v>18</v>
      </c>
      <c r="R1514" s="139" t="s">
        <v>18</v>
      </c>
      <c r="S1514" s="139" t="s">
        <v>18</v>
      </c>
      <c r="T1514" s="1"/>
      <c r="U1514" s="1"/>
      <c r="V1514" s="1"/>
    </row>
    <row r="1515" spans="1:22" s="226" customFormat="1">
      <c r="A1515" s="2" t="s">
        <v>2418</v>
      </c>
      <c r="B1515" s="2" t="s">
        <v>16</v>
      </c>
      <c r="C1515" s="3" t="s">
        <v>2431</v>
      </c>
      <c r="D1515" s="3" t="s">
        <v>2432</v>
      </c>
      <c r="E1515" s="165">
        <v>269</v>
      </c>
      <c r="F1515" s="166">
        <v>0.05</v>
      </c>
      <c r="G1515" s="165">
        <v>255.54999999999998</v>
      </c>
      <c r="H1515" s="139">
        <v>0</v>
      </c>
      <c r="I1515" s="139">
        <v>0</v>
      </c>
      <c r="J1515" s="139">
        <v>0</v>
      </c>
      <c r="K1515" s="139">
        <v>0</v>
      </c>
      <c r="L1515" s="139">
        <v>0</v>
      </c>
      <c r="M1515" s="139" t="s">
        <v>18</v>
      </c>
      <c r="N1515" s="139" t="s">
        <v>18</v>
      </c>
      <c r="O1515" s="139" t="s">
        <v>18</v>
      </c>
      <c r="P1515" s="139" t="s">
        <v>18</v>
      </c>
      <c r="Q1515" s="139" t="s">
        <v>18</v>
      </c>
      <c r="R1515" s="139" t="s">
        <v>18</v>
      </c>
      <c r="S1515" s="139" t="s">
        <v>18</v>
      </c>
      <c r="T1515" s="1"/>
      <c r="U1515" s="1"/>
      <c r="V1515" s="1"/>
    </row>
    <row r="1516" spans="1:22" s="226" customFormat="1">
      <c r="A1516" s="2" t="s">
        <v>2418</v>
      </c>
      <c r="B1516" s="2" t="s">
        <v>16</v>
      </c>
      <c r="C1516" s="3" t="s">
        <v>2433</v>
      </c>
      <c r="D1516" s="3" t="s">
        <v>2434</v>
      </c>
      <c r="E1516" s="165">
        <v>377</v>
      </c>
      <c r="F1516" s="166">
        <v>0.05</v>
      </c>
      <c r="G1516" s="165">
        <v>358.15</v>
      </c>
      <c r="H1516" s="139">
        <v>0</v>
      </c>
      <c r="I1516" s="139">
        <v>0</v>
      </c>
      <c r="J1516" s="139">
        <v>0</v>
      </c>
      <c r="K1516" s="139">
        <v>0</v>
      </c>
      <c r="L1516" s="139">
        <v>0</v>
      </c>
      <c r="M1516" s="139" t="s">
        <v>18</v>
      </c>
      <c r="N1516" s="139" t="s">
        <v>18</v>
      </c>
      <c r="O1516" s="139" t="s">
        <v>18</v>
      </c>
      <c r="P1516" s="139" t="s">
        <v>18</v>
      </c>
      <c r="Q1516" s="139" t="s">
        <v>18</v>
      </c>
      <c r="R1516" s="139" t="s">
        <v>18</v>
      </c>
      <c r="S1516" s="139" t="s">
        <v>18</v>
      </c>
      <c r="T1516" s="1"/>
      <c r="U1516" s="1"/>
      <c r="V1516" s="1"/>
    </row>
    <row r="1517" spans="1:22" s="226" customFormat="1">
      <c r="A1517" s="2" t="s">
        <v>2418</v>
      </c>
      <c r="B1517" s="2" t="s">
        <v>16</v>
      </c>
      <c r="C1517" s="3" t="s">
        <v>2435</v>
      </c>
      <c r="D1517" s="3" t="s">
        <v>2436</v>
      </c>
      <c r="E1517" s="165">
        <v>253</v>
      </c>
      <c r="F1517" s="166">
        <v>0.05</v>
      </c>
      <c r="G1517" s="165">
        <v>240.35</v>
      </c>
      <c r="H1517" s="139">
        <v>0</v>
      </c>
      <c r="I1517" s="139">
        <v>0</v>
      </c>
      <c r="J1517" s="139">
        <v>0</v>
      </c>
      <c r="K1517" s="139">
        <v>0</v>
      </c>
      <c r="L1517" s="139">
        <v>0</v>
      </c>
      <c r="M1517" s="139" t="s">
        <v>18</v>
      </c>
      <c r="N1517" s="139" t="s">
        <v>18</v>
      </c>
      <c r="O1517" s="139" t="s">
        <v>18</v>
      </c>
      <c r="P1517" s="139" t="s">
        <v>18</v>
      </c>
      <c r="Q1517" s="139" t="s">
        <v>18</v>
      </c>
      <c r="R1517" s="139" t="s">
        <v>18</v>
      </c>
      <c r="S1517" s="139" t="s">
        <v>18</v>
      </c>
      <c r="T1517" s="1"/>
      <c r="U1517" s="1"/>
      <c r="V1517" s="1"/>
    </row>
    <row r="1518" spans="1:22" s="226" customFormat="1">
      <c r="A1518" s="2" t="s">
        <v>2418</v>
      </c>
      <c r="B1518" s="2" t="s">
        <v>16</v>
      </c>
      <c r="C1518" s="3" t="s">
        <v>2437</v>
      </c>
      <c r="D1518" s="3" t="s">
        <v>2438</v>
      </c>
      <c r="E1518" s="165">
        <v>160</v>
      </c>
      <c r="F1518" s="166">
        <v>0.05</v>
      </c>
      <c r="G1518" s="165">
        <v>152</v>
      </c>
      <c r="H1518" s="139">
        <v>0</v>
      </c>
      <c r="I1518" s="139">
        <v>0</v>
      </c>
      <c r="J1518" s="139">
        <v>0</v>
      </c>
      <c r="K1518" s="139">
        <v>0</v>
      </c>
      <c r="L1518" s="139">
        <v>0</v>
      </c>
      <c r="M1518" s="139" t="s">
        <v>18</v>
      </c>
      <c r="N1518" s="139" t="s">
        <v>18</v>
      </c>
      <c r="O1518" s="139" t="s">
        <v>18</v>
      </c>
      <c r="P1518" s="139" t="s">
        <v>18</v>
      </c>
      <c r="Q1518" s="139" t="s">
        <v>18</v>
      </c>
      <c r="R1518" s="139" t="s">
        <v>18</v>
      </c>
      <c r="S1518" s="139" t="s">
        <v>18</v>
      </c>
      <c r="T1518" s="1"/>
      <c r="U1518" s="1"/>
      <c r="V1518" s="1"/>
    </row>
    <row r="1519" spans="1:22" s="226" customFormat="1">
      <c r="A1519" s="2" t="s">
        <v>2418</v>
      </c>
      <c r="B1519" s="2" t="s">
        <v>16</v>
      </c>
      <c r="C1519" s="3" t="s">
        <v>2439</v>
      </c>
      <c r="D1519" s="3" t="s">
        <v>2440</v>
      </c>
      <c r="E1519" s="165">
        <v>208</v>
      </c>
      <c r="F1519" s="166">
        <v>0.05</v>
      </c>
      <c r="G1519" s="165">
        <v>197.6</v>
      </c>
      <c r="H1519" s="139">
        <v>0</v>
      </c>
      <c r="I1519" s="139">
        <v>0</v>
      </c>
      <c r="J1519" s="139">
        <v>0</v>
      </c>
      <c r="K1519" s="139">
        <v>0</v>
      </c>
      <c r="L1519" s="139">
        <v>0</v>
      </c>
      <c r="M1519" s="139" t="s">
        <v>18</v>
      </c>
      <c r="N1519" s="139" t="s">
        <v>18</v>
      </c>
      <c r="O1519" s="139" t="s">
        <v>18</v>
      </c>
      <c r="P1519" s="139" t="s">
        <v>18</v>
      </c>
      <c r="Q1519" s="139" t="s">
        <v>18</v>
      </c>
      <c r="R1519" s="139" t="s">
        <v>18</v>
      </c>
      <c r="S1519" s="139" t="s">
        <v>18</v>
      </c>
      <c r="T1519" s="1"/>
      <c r="U1519" s="1"/>
      <c r="V1519" s="1"/>
    </row>
    <row r="1520" spans="1:22" s="226" customFormat="1">
      <c r="A1520" s="2" t="s">
        <v>2418</v>
      </c>
      <c r="B1520" s="2" t="s">
        <v>16</v>
      </c>
      <c r="C1520" s="3" t="s">
        <v>2441</v>
      </c>
      <c r="D1520" s="3" t="s">
        <v>2442</v>
      </c>
      <c r="E1520" s="165">
        <v>301</v>
      </c>
      <c r="F1520" s="166">
        <v>0.05</v>
      </c>
      <c r="G1520" s="165">
        <v>285.95</v>
      </c>
      <c r="H1520" s="139">
        <v>0</v>
      </c>
      <c r="I1520" s="139">
        <v>0</v>
      </c>
      <c r="J1520" s="139">
        <v>0</v>
      </c>
      <c r="K1520" s="139">
        <v>0</v>
      </c>
      <c r="L1520" s="139">
        <v>0</v>
      </c>
      <c r="M1520" s="139" t="s">
        <v>18</v>
      </c>
      <c r="N1520" s="139" t="s">
        <v>18</v>
      </c>
      <c r="O1520" s="139" t="s">
        <v>18</v>
      </c>
      <c r="P1520" s="139" t="s">
        <v>18</v>
      </c>
      <c r="Q1520" s="139" t="s">
        <v>18</v>
      </c>
      <c r="R1520" s="139" t="s">
        <v>18</v>
      </c>
      <c r="S1520" s="139" t="s">
        <v>18</v>
      </c>
      <c r="T1520" s="1"/>
      <c r="U1520" s="1"/>
      <c r="V1520" s="1"/>
    </row>
    <row r="1521" spans="1:22" s="226" customFormat="1" ht="30">
      <c r="A1521" s="2" t="s">
        <v>2418</v>
      </c>
      <c r="B1521" s="2" t="s">
        <v>153</v>
      </c>
      <c r="C1521" s="3" t="s">
        <v>2443</v>
      </c>
      <c r="D1521" s="3" t="s">
        <v>2444</v>
      </c>
      <c r="E1521" s="165">
        <v>7205</v>
      </c>
      <c r="F1521" s="166">
        <v>0.1</v>
      </c>
      <c r="G1521" s="165">
        <v>6484.5</v>
      </c>
      <c r="H1521" s="139">
        <v>936</v>
      </c>
      <c r="I1521" s="139">
        <v>1008</v>
      </c>
      <c r="J1521" s="139">
        <v>0</v>
      </c>
      <c r="K1521" s="139">
        <v>0</v>
      </c>
      <c r="L1521" s="139">
        <v>0</v>
      </c>
      <c r="M1521" s="139" t="s">
        <v>18</v>
      </c>
      <c r="N1521" s="139" t="s">
        <v>18</v>
      </c>
      <c r="O1521" s="139" t="s">
        <v>18</v>
      </c>
      <c r="P1521" s="139" t="s">
        <v>18</v>
      </c>
      <c r="Q1521" s="139" t="s">
        <v>18</v>
      </c>
      <c r="R1521" s="139" t="s">
        <v>18</v>
      </c>
      <c r="S1521" s="139" t="s">
        <v>18</v>
      </c>
      <c r="T1521" s="1"/>
      <c r="U1521" s="1"/>
      <c r="V1521" s="1"/>
    </row>
    <row r="1522" spans="1:22" s="226" customFormat="1">
      <c r="A1522" s="2" t="s">
        <v>2418</v>
      </c>
      <c r="B1522" s="2" t="s">
        <v>16</v>
      </c>
      <c r="C1522" s="3" t="s">
        <v>2445</v>
      </c>
      <c r="D1522" s="3" t="s">
        <v>2446</v>
      </c>
      <c r="E1522" s="165">
        <v>370</v>
      </c>
      <c r="F1522" s="166">
        <v>0.05</v>
      </c>
      <c r="G1522" s="165">
        <v>351.5</v>
      </c>
      <c r="H1522" s="139">
        <v>0</v>
      </c>
      <c r="I1522" s="139">
        <v>0</v>
      </c>
      <c r="J1522" s="139">
        <v>0</v>
      </c>
      <c r="K1522" s="139">
        <v>0</v>
      </c>
      <c r="L1522" s="139">
        <v>0</v>
      </c>
      <c r="M1522" s="139" t="s">
        <v>18</v>
      </c>
      <c r="N1522" s="139" t="s">
        <v>18</v>
      </c>
      <c r="O1522" s="139" t="s">
        <v>18</v>
      </c>
      <c r="P1522" s="139" t="s">
        <v>18</v>
      </c>
      <c r="Q1522" s="139" t="s">
        <v>18</v>
      </c>
      <c r="R1522" s="139" t="s">
        <v>18</v>
      </c>
      <c r="S1522" s="139" t="s">
        <v>18</v>
      </c>
      <c r="T1522" s="1"/>
      <c r="U1522" s="1"/>
      <c r="V1522" s="1"/>
    </row>
    <row r="1523" spans="1:22" s="226" customFormat="1">
      <c r="A1523" s="2" t="s">
        <v>2418</v>
      </c>
      <c r="B1523" s="2" t="s">
        <v>16</v>
      </c>
      <c r="C1523" s="3" t="s">
        <v>2447</v>
      </c>
      <c r="D1523" s="3" t="s">
        <v>2448</v>
      </c>
      <c r="E1523" s="165">
        <v>628</v>
      </c>
      <c r="F1523" s="166">
        <v>0.05</v>
      </c>
      <c r="G1523" s="165">
        <v>596.6</v>
      </c>
      <c r="H1523" s="139">
        <v>0</v>
      </c>
      <c r="I1523" s="139">
        <v>0</v>
      </c>
      <c r="J1523" s="139">
        <v>0</v>
      </c>
      <c r="K1523" s="139">
        <v>0</v>
      </c>
      <c r="L1523" s="139">
        <v>0</v>
      </c>
      <c r="M1523" s="139" t="s">
        <v>18</v>
      </c>
      <c r="N1523" s="139" t="s">
        <v>18</v>
      </c>
      <c r="O1523" s="139" t="s">
        <v>18</v>
      </c>
      <c r="P1523" s="139" t="s">
        <v>18</v>
      </c>
      <c r="Q1523" s="139" t="s">
        <v>18</v>
      </c>
      <c r="R1523" s="139" t="s">
        <v>18</v>
      </c>
      <c r="S1523" s="139" t="s">
        <v>18</v>
      </c>
      <c r="T1523" s="1"/>
      <c r="U1523" s="1"/>
      <c r="V1523" s="1"/>
    </row>
    <row r="1524" spans="1:22" s="226" customFormat="1">
      <c r="A1524" s="2" t="s">
        <v>2418</v>
      </c>
      <c r="B1524" s="2" t="s">
        <v>16</v>
      </c>
      <c r="C1524" s="3" t="s">
        <v>2449</v>
      </c>
      <c r="D1524" s="3" t="s">
        <v>2450</v>
      </c>
      <c r="E1524" s="165">
        <v>363</v>
      </c>
      <c r="F1524" s="166">
        <v>0.05</v>
      </c>
      <c r="G1524" s="165">
        <v>344.84999999999997</v>
      </c>
      <c r="H1524" s="139">
        <v>0</v>
      </c>
      <c r="I1524" s="139">
        <v>0</v>
      </c>
      <c r="J1524" s="139">
        <v>0</v>
      </c>
      <c r="K1524" s="139">
        <v>0</v>
      </c>
      <c r="L1524" s="139">
        <v>0</v>
      </c>
      <c r="M1524" s="139" t="s">
        <v>18</v>
      </c>
      <c r="N1524" s="139" t="s">
        <v>18</v>
      </c>
      <c r="O1524" s="139" t="s">
        <v>18</v>
      </c>
      <c r="P1524" s="139" t="s">
        <v>18</v>
      </c>
      <c r="Q1524" s="139" t="s">
        <v>18</v>
      </c>
      <c r="R1524" s="139" t="s">
        <v>18</v>
      </c>
      <c r="S1524" s="139" t="s">
        <v>18</v>
      </c>
      <c r="T1524" s="1"/>
      <c r="U1524" s="1"/>
      <c r="V1524" s="1"/>
    </row>
    <row r="1525" spans="1:22" s="226" customFormat="1">
      <c r="A1525" s="2" t="s">
        <v>2418</v>
      </c>
      <c r="B1525" s="2" t="s">
        <v>16</v>
      </c>
      <c r="C1525" s="3" t="s">
        <v>2451</v>
      </c>
      <c r="D1525" s="3" t="s">
        <v>2452</v>
      </c>
      <c r="E1525" s="165">
        <v>305</v>
      </c>
      <c r="F1525" s="166">
        <v>0.05</v>
      </c>
      <c r="G1525" s="165">
        <v>289.75</v>
      </c>
      <c r="H1525" s="139">
        <v>0</v>
      </c>
      <c r="I1525" s="139">
        <v>0</v>
      </c>
      <c r="J1525" s="139">
        <v>0</v>
      </c>
      <c r="K1525" s="139">
        <v>0</v>
      </c>
      <c r="L1525" s="139">
        <v>0</v>
      </c>
      <c r="M1525" s="139" t="s">
        <v>18</v>
      </c>
      <c r="N1525" s="139" t="s">
        <v>18</v>
      </c>
      <c r="O1525" s="139" t="s">
        <v>18</v>
      </c>
      <c r="P1525" s="139" t="s">
        <v>18</v>
      </c>
      <c r="Q1525" s="139" t="s">
        <v>18</v>
      </c>
      <c r="R1525" s="139" t="s">
        <v>18</v>
      </c>
      <c r="S1525" s="139" t="s">
        <v>18</v>
      </c>
      <c r="T1525" s="1"/>
      <c r="U1525" s="237"/>
      <c r="V1525" s="237"/>
    </row>
    <row r="1526" spans="1:22" s="226" customFormat="1">
      <c r="A1526" s="2" t="s">
        <v>2418</v>
      </c>
      <c r="B1526" s="2" t="s">
        <v>16</v>
      </c>
      <c r="C1526" s="3" t="s">
        <v>2453</v>
      </c>
      <c r="D1526" s="3" t="s">
        <v>2454</v>
      </c>
      <c r="E1526" s="165">
        <v>535</v>
      </c>
      <c r="F1526" s="166">
        <v>0.05</v>
      </c>
      <c r="G1526" s="165">
        <v>508.25</v>
      </c>
      <c r="H1526" s="139">
        <v>0</v>
      </c>
      <c r="I1526" s="139">
        <v>0</v>
      </c>
      <c r="J1526" s="139">
        <v>0</v>
      </c>
      <c r="K1526" s="139">
        <v>0</v>
      </c>
      <c r="L1526" s="139">
        <v>0</v>
      </c>
      <c r="M1526" s="139" t="s">
        <v>18</v>
      </c>
      <c r="N1526" s="139" t="s">
        <v>18</v>
      </c>
      <c r="O1526" s="139" t="s">
        <v>18</v>
      </c>
      <c r="P1526" s="139" t="s">
        <v>18</v>
      </c>
      <c r="Q1526" s="139" t="s">
        <v>18</v>
      </c>
      <c r="R1526" s="139" t="s">
        <v>18</v>
      </c>
      <c r="S1526" s="139" t="s">
        <v>18</v>
      </c>
      <c r="T1526" s="1"/>
      <c r="U1526" s="1"/>
      <c r="V1526" s="1"/>
    </row>
    <row r="1527" spans="1:22" s="226" customFormat="1">
      <c r="A1527" s="2" t="s">
        <v>2418</v>
      </c>
      <c r="B1527" s="2" t="s">
        <v>16</v>
      </c>
      <c r="C1527" s="3" t="s">
        <v>2455</v>
      </c>
      <c r="D1527" s="3" t="s">
        <v>2456</v>
      </c>
      <c r="E1527" s="165">
        <v>305</v>
      </c>
      <c r="F1527" s="166">
        <v>0.05</v>
      </c>
      <c r="G1527" s="165">
        <v>289.75</v>
      </c>
      <c r="H1527" s="139">
        <v>0</v>
      </c>
      <c r="I1527" s="139">
        <v>0</v>
      </c>
      <c r="J1527" s="139">
        <v>0</v>
      </c>
      <c r="K1527" s="139">
        <v>0</v>
      </c>
      <c r="L1527" s="139">
        <v>0</v>
      </c>
      <c r="M1527" s="139" t="s">
        <v>18</v>
      </c>
      <c r="N1527" s="139" t="s">
        <v>18</v>
      </c>
      <c r="O1527" s="139" t="s">
        <v>18</v>
      </c>
      <c r="P1527" s="139" t="s">
        <v>18</v>
      </c>
      <c r="Q1527" s="139" t="s">
        <v>18</v>
      </c>
      <c r="R1527" s="139" t="s">
        <v>18</v>
      </c>
      <c r="S1527" s="139" t="s">
        <v>18</v>
      </c>
      <c r="T1527" s="1"/>
      <c r="U1527" s="1"/>
      <c r="V1527" s="1"/>
    </row>
    <row r="1528" spans="1:22" s="226" customFormat="1">
      <c r="A1528" s="2" t="s">
        <v>2418</v>
      </c>
      <c r="B1528" s="2" t="s">
        <v>16</v>
      </c>
      <c r="C1528" s="3" t="s">
        <v>2457</v>
      </c>
      <c r="D1528" s="3" t="s">
        <v>2458</v>
      </c>
      <c r="E1528" s="165">
        <v>252</v>
      </c>
      <c r="F1528" s="166">
        <v>0.05</v>
      </c>
      <c r="G1528" s="165">
        <v>239.39999999999998</v>
      </c>
      <c r="H1528" s="139">
        <v>0</v>
      </c>
      <c r="I1528" s="139">
        <v>0</v>
      </c>
      <c r="J1528" s="139">
        <v>0</v>
      </c>
      <c r="K1528" s="139">
        <v>0</v>
      </c>
      <c r="L1528" s="139">
        <v>0</v>
      </c>
      <c r="M1528" s="139" t="s">
        <v>18</v>
      </c>
      <c r="N1528" s="139" t="s">
        <v>18</v>
      </c>
      <c r="O1528" s="139" t="s">
        <v>18</v>
      </c>
      <c r="P1528" s="139" t="s">
        <v>18</v>
      </c>
      <c r="Q1528" s="139" t="s">
        <v>18</v>
      </c>
      <c r="R1528" s="139" t="s">
        <v>18</v>
      </c>
      <c r="S1528" s="139" t="s">
        <v>18</v>
      </c>
      <c r="T1528" s="1"/>
      <c r="U1528" s="1"/>
      <c r="V1528" s="1"/>
    </row>
    <row r="1529" spans="1:22" s="226" customFormat="1">
      <c r="A1529" s="2" t="s">
        <v>2418</v>
      </c>
      <c r="B1529" s="2" t="s">
        <v>16</v>
      </c>
      <c r="C1529" s="3" t="s">
        <v>2459</v>
      </c>
      <c r="D1529" s="3" t="s">
        <v>2460</v>
      </c>
      <c r="E1529" s="165">
        <v>432</v>
      </c>
      <c r="F1529" s="166">
        <v>0.05</v>
      </c>
      <c r="G1529" s="165">
        <v>410.4</v>
      </c>
      <c r="H1529" s="139">
        <v>0</v>
      </c>
      <c r="I1529" s="139">
        <v>0</v>
      </c>
      <c r="J1529" s="139">
        <v>0</v>
      </c>
      <c r="K1529" s="139">
        <v>0</v>
      </c>
      <c r="L1529" s="139">
        <v>0</v>
      </c>
      <c r="M1529" s="139" t="s">
        <v>18</v>
      </c>
      <c r="N1529" s="139" t="s">
        <v>18</v>
      </c>
      <c r="O1529" s="139" t="s">
        <v>18</v>
      </c>
      <c r="P1529" s="139" t="s">
        <v>18</v>
      </c>
      <c r="Q1529" s="139" t="s">
        <v>18</v>
      </c>
      <c r="R1529" s="139" t="s">
        <v>18</v>
      </c>
      <c r="S1529" s="139" t="s">
        <v>18</v>
      </c>
      <c r="T1529" s="1"/>
      <c r="U1529" s="1"/>
      <c r="V1529" s="1"/>
    </row>
    <row r="1530" spans="1:22" s="226" customFormat="1">
      <c r="A1530" s="2" t="s">
        <v>2418</v>
      </c>
      <c r="B1530" s="2" t="s">
        <v>16</v>
      </c>
      <c r="C1530" s="3" t="s">
        <v>2461</v>
      </c>
      <c r="D1530" s="3" t="s">
        <v>2462</v>
      </c>
      <c r="E1530" s="165">
        <v>252</v>
      </c>
      <c r="F1530" s="166">
        <v>0.05</v>
      </c>
      <c r="G1530" s="165">
        <v>239.39999999999998</v>
      </c>
      <c r="H1530" s="139">
        <v>0</v>
      </c>
      <c r="I1530" s="139">
        <v>0</v>
      </c>
      <c r="J1530" s="139">
        <v>0</v>
      </c>
      <c r="K1530" s="139">
        <v>0</v>
      </c>
      <c r="L1530" s="139">
        <v>0</v>
      </c>
      <c r="M1530" s="139" t="s">
        <v>18</v>
      </c>
      <c r="N1530" s="139" t="s">
        <v>18</v>
      </c>
      <c r="O1530" s="139" t="s">
        <v>18</v>
      </c>
      <c r="P1530" s="139" t="s">
        <v>18</v>
      </c>
      <c r="Q1530" s="139" t="s">
        <v>18</v>
      </c>
      <c r="R1530" s="139" t="s">
        <v>18</v>
      </c>
      <c r="S1530" s="139" t="s">
        <v>18</v>
      </c>
      <c r="T1530" s="1"/>
      <c r="U1530" s="1"/>
      <c r="V1530" s="1"/>
    </row>
    <row r="1531" spans="1:22" s="226" customFormat="1">
      <c r="A1531" s="2" t="s">
        <v>2418</v>
      </c>
      <c r="B1531" s="2" t="s">
        <v>16</v>
      </c>
      <c r="C1531" s="3" t="s">
        <v>2463</v>
      </c>
      <c r="D1531" s="3" t="s">
        <v>2464</v>
      </c>
      <c r="E1531" s="165">
        <v>170</v>
      </c>
      <c r="F1531" s="166">
        <v>0.05</v>
      </c>
      <c r="G1531" s="165">
        <v>161.5</v>
      </c>
      <c r="H1531" s="139">
        <v>0</v>
      </c>
      <c r="I1531" s="139">
        <v>0</v>
      </c>
      <c r="J1531" s="139">
        <v>0</v>
      </c>
      <c r="K1531" s="139">
        <v>0</v>
      </c>
      <c r="L1531" s="139">
        <v>0</v>
      </c>
      <c r="M1531" s="139" t="s">
        <v>18</v>
      </c>
      <c r="N1531" s="139" t="s">
        <v>18</v>
      </c>
      <c r="O1531" s="139" t="s">
        <v>18</v>
      </c>
      <c r="P1531" s="139" t="s">
        <v>18</v>
      </c>
      <c r="Q1531" s="139" t="s">
        <v>18</v>
      </c>
      <c r="R1531" s="139" t="s">
        <v>18</v>
      </c>
      <c r="S1531" s="139" t="s">
        <v>18</v>
      </c>
      <c r="T1531" s="1"/>
      <c r="U1531" s="1"/>
      <c r="V1531" s="1"/>
    </row>
    <row r="1532" spans="1:22" s="226" customFormat="1" ht="30">
      <c r="A1532" s="2" t="s">
        <v>2418</v>
      </c>
      <c r="B1532" s="2" t="s">
        <v>153</v>
      </c>
      <c r="C1532" s="3" t="s">
        <v>2465</v>
      </c>
      <c r="D1532" s="3" t="s">
        <v>2466</v>
      </c>
      <c r="E1532" s="165">
        <v>19565</v>
      </c>
      <c r="F1532" s="166">
        <v>0.1</v>
      </c>
      <c r="G1532" s="165">
        <v>17608.5</v>
      </c>
      <c r="H1532" s="205">
        <v>2544</v>
      </c>
      <c r="I1532" s="139">
        <v>2592</v>
      </c>
      <c r="J1532" s="139">
        <v>0</v>
      </c>
      <c r="K1532" s="139">
        <v>0</v>
      </c>
      <c r="L1532" s="139">
        <v>0</v>
      </c>
      <c r="M1532" s="139" t="s">
        <v>18</v>
      </c>
      <c r="N1532" s="139" t="s">
        <v>18</v>
      </c>
      <c r="O1532" s="139" t="s">
        <v>18</v>
      </c>
      <c r="P1532" s="139" t="s">
        <v>18</v>
      </c>
      <c r="Q1532" s="139" t="s">
        <v>18</v>
      </c>
      <c r="R1532" s="139" t="s">
        <v>18</v>
      </c>
      <c r="S1532" s="139" t="s">
        <v>18</v>
      </c>
      <c r="T1532" s="1"/>
      <c r="U1532" s="1"/>
      <c r="V1532" s="1"/>
    </row>
    <row r="1533" spans="1:22" s="226" customFormat="1">
      <c r="A1533" s="2" t="s">
        <v>2418</v>
      </c>
      <c r="B1533" s="2" t="s">
        <v>153</v>
      </c>
      <c r="C1533" s="3" t="s">
        <v>2467</v>
      </c>
      <c r="D1533" s="3" t="s">
        <v>2468</v>
      </c>
      <c r="E1533" s="165">
        <v>22655</v>
      </c>
      <c r="F1533" s="166">
        <v>0.1</v>
      </c>
      <c r="G1533" s="165">
        <v>20389.5</v>
      </c>
      <c r="H1533" s="205">
        <v>2940</v>
      </c>
      <c r="I1533" s="139">
        <v>2964</v>
      </c>
      <c r="J1533" s="139">
        <v>0</v>
      </c>
      <c r="K1533" s="139">
        <v>0</v>
      </c>
      <c r="L1533" s="139">
        <v>0</v>
      </c>
      <c r="M1533" s="139" t="s">
        <v>18</v>
      </c>
      <c r="N1533" s="139" t="s">
        <v>18</v>
      </c>
      <c r="O1533" s="139" t="s">
        <v>18</v>
      </c>
      <c r="P1533" s="139" t="s">
        <v>18</v>
      </c>
      <c r="Q1533" s="139" t="s">
        <v>18</v>
      </c>
      <c r="R1533" s="139" t="s">
        <v>18</v>
      </c>
      <c r="S1533" s="139" t="s">
        <v>18</v>
      </c>
      <c r="T1533" s="1"/>
      <c r="U1533" s="1"/>
      <c r="V1533" s="1"/>
    </row>
    <row r="1534" spans="1:22" s="226" customFormat="1">
      <c r="A1534" s="2" t="s">
        <v>2418</v>
      </c>
      <c r="B1534" s="2" t="s">
        <v>153</v>
      </c>
      <c r="C1534" s="3" t="s">
        <v>2469</v>
      </c>
      <c r="D1534" s="3" t="s">
        <v>2470</v>
      </c>
      <c r="E1534" s="165">
        <v>22655</v>
      </c>
      <c r="F1534" s="166">
        <v>0.1</v>
      </c>
      <c r="G1534" s="165">
        <v>20389.5</v>
      </c>
      <c r="H1534" s="205">
        <v>2940</v>
      </c>
      <c r="I1534" s="139">
        <v>2988</v>
      </c>
      <c r="J1534" s="139">
        <v>0</v>
      </c>
      <c r="K1534" s="139">
        <v>0</v>
      </c>
      <c r="L1534" s="139">
        <v>0</v>
      </c>
      <c r="M1534" s="139" t="s">
        <v>18</v>
      </c>
      <c r="N1534" s="139" t="s">
        <v>18</v>
      </c>
      <c r="O1534" s="139" t="s">
        <v>18</v>
      </c>
      <c r="P1534" s="139" t="s">
        <v>18</v>
      </c>
      <c r="Q1534" s="139" t="s">
        <v>18</v>
      </c>
      <c r="R1534" s="139" t="s">
        <v>18</v>
      </c>
      <c r="S1534" s="139" t="s">
        <v>18</v>
      </c>
      <c r="T1534" s="1"/>
      <c r="U1534" s="1"/>
      <c r="V1534" s="1"/>
    </row>
    <row r="1535" spans="1:22" s="226" customFormat="1" ht="30">
      <c r="A1535" s="244" t="s">
        <v>2418</v>
      </c>
      <c r="B1535" s="244" t="s">
        <v>153</v>
      </c>
      <c r="C1535" s="245" t="s">
        <v>2471</v>
      </c>
      <c r="D1535" s="245" t="s">
        <v>2472</v>
      </c>
      <c r="E1535" s="247">
        <v>28835</v>
      </c>
      <c r="F1535" s="248">
        <v>0.1</v>
      </c>
      <c r="G1535" s="247">
        <v>25951.5</v>
      </c>
      <c r="H1535" s="262">
        <v>3708</v>
      </c>
      <c r="I1535" s="205">
        <v>3744</v>
      </c>
      <c r="J1535" s="139">
        <v>0</v>
      </c>
      <c r="K1535" s="139">
        <v>0</v>
      </c>
      <c r="L1535" s="139">
        <v>0</v>
      </c>
      <c r="M1535" s="139" t="s">
        <v>18</v>
      </c>
      <c r="N1535" s="139" t="s">
        <v>18</v>
      </c>
      <c r="O1535" s="139" t="s">
        <v>18</v>
      </c>
      <c r="P1535" s="139" t="s">
        <v>18</v>
      </c>
      <c r="Q1535" s="139" t="s">
        <v>18</v>
      </c>
      <c r="R1535" s="246" t="s">
        <v>18</v>
      </c>
      <c r="S1535" s="246" t="s">
        <v>18</v>
      </c>
      <c r="T1535" s="1"/>
      <c r="U1535" s="1"/>
      <c r="V1535" s="1"/>
    </row>
    <row r="1536" spans="1:22" s="226" customFormat="1">
      <c r="A1536" s="2" t="s">
        <v>2418</v>
      </c>
      <c r="B1536" s="2" t="s">
        <v>153</v>
      </c>
      <c r="C1536" s="3" t="s">
        <v>2473</v>
      </c>
      <c r="D1536" s="3" t="s">
        <v>2474</v>
      </c>
      <c r="E1536" s="165">
        <v>25745</v>
      </c>
      <c r="F1536" s="166">
        <v>0.1</v>
      </c>
      <c r="G1536" s="165">
        <v>23170.5</v>
      </c>
      <c r="H1536" s="205">
        <v>3192</v>
      </c>
      <c r="I1536" s="205">
        <v>3348</v>
      </c>
      <c r="J1536" s="139">
        <v>0</v>
      </c>
      <c r="K1536" s="139">
        <v>0</v>
      </c>
      <c r="L1536" s="139">
        <v>0</v>
      </c>
      <c r="M1536" s="139" t="s">
        <v>18</v>
      </c>
      <c r="N1536" s="139" t="s">
        <v>18</v>
      </c>
      <c r="O1536" s="139" t="s">
        <v>18</v>
      </c>
      <c r="P1536" s="139" t="s">
        <v>18</v>
      </c>
      <c r="Q1536" s="139" t="s">
        <v>18</v>
      </c>
      <c r="R1536" s="139" t="s">
        <v>18</v>
      </c>
      <c r="S1536" s="139" t="s">
        <v>18</v>
      </c>
      <c r="T1536" s="235"/>
      <c r="U1536" s="235"/>
      <c r="V1536" s="235"/>
    </row>
    <row r="1537" spans="1:22" s="226" customFormat="1">
      <c r="A1537" s="2" t="s">
        <v>2418</v>
      </c>
      <c r="B1537" s="2" t="s">
        <v>153</v>
      </c>
      <c r="C1537" s="3" t="s">
        <v>2475</v>
      </c>
      <c r="D1537" s="3" t="s">
        <v>2476</v>
      </c>
      <c r="E1537" s="165">
        <v>28835</v>
      </c>
      <c r="F1537" s="166">
        <v>0.1</v>
      </c>
      <c r="G1537" s="165">
        <v>25951.5</v>
      </c>
      <c r="H1537" s="205">
        <v>3744</v>
      </c>
      <c r="I1537" s="139">
        <v>3876</v>
      </c>
      <c r="J1537" s="139">
        <v>0</v>
      </c>
      <c r="K1537" s="139">
        <v>0</v>
      </c>
      <c r="L1537" s="139">
        <v>0</v>
      </c>
      <c r="M1537" s="139" t="s">
        <v>18</v>
      </c>
      <c r="N1537" s="139" t="s">
        <v>18</v>
      </c>
      <c r="O1537" s="139" t="s">
        <v>18</v>
      </c>
      <c r="P1537" s="139" t="s">
        <v>18</v>
      </c>
      <c r="Q1537" s="139" t="s">
        <v>18</v>
      </c>
      <c r="R1537" s="139" t="s">
        <v>18</v>
      </c>
      <c r="S1537" s="139" t="s">
        <v>18</v>
      </c>
      <c r="T1537" s="235"/>
      <c r="U1537" s="235"/>
      <c r="V1537" s="235"/>
    </row>
    <row r="1538" spans="1:22" ht="15.75" thickBot="1"/>
    <row r="1539" spans="1:22" s="255" customFormat="1" ht="32.25" customHeight="1" thickBot="1">
      <c r="A1539" s="249" t="s">
        <v>3319</v>
      </c>
      <c r="B1539" s="257" t="s">
        <v>3320</v>
      </c>
      <c r="C1539" s="257"/>
      <c r="D1539" s="257"/>
      <c r="E1539" s="257"/>
      <c r="F1539" s="257"/>
      <c r="G1539" s="259"/>
      <c r="H1539" s="258"/>
      <c r="I1539" s="250"/>
      <c r="J1539" s="251"/>
      <c r="K1539" s="252"/>
      <c r="L1539" s="253"/>
      <c r="M1539" s="252"/>
      <c r="N1539" s="252"/>
      <c r="O1539" s="252"/>
      <c r="P1539" s="252"/>
      <c r="Q1539" s="254"/>
      <c r="R1539" s="252"/>
      <c r="S1539" s="254"/>
      <c r="U1539" s="256"/>
    </row>
  </sheetData>
  <autoFilter ref="A1:V1537" xr:uid="{1DE47DAE-3925-4D3A-9186-7C706EB2E259}">
    <sortState xmlns:xlrd2="http://schemas.microsoft.com/office/spreadsheetml/2017/richdata2" ref="A2:V1537">
      <sortCondition ref="A2:A1537"/>
      <sortCondition ref="C2:C1537"/>
    </sortState>
  </autoFilter>
  <sortState xmlns:xlrd2="http://schemas.microsoft.com/office/spreadsheetml/2017/richdata2" ref="A2:S1454">
    <sortCondition ref="C1:C1454"/>
  </sortState>
  <conditionalFormatting sqref="C1460:C1535">
    <cfRule type="duplicateValues" dxfId="57" priority="1"/>
  </conditionalFormatting>
  <dataValidations count="7">
    <dataValidation type="textLength" allowBlank="1" showInputMessage="1" showErrorMessage="1" sqref="C76 C82 C102:C103 C259:C261 C427 C545 C759:C763 C1017 C1088 C1508:C1509" xr:uid="{2FA177EE-4A89-447C-BE65-91E2B5012D6E}">
      <formula1>0</formula1>
      <formula2>20</formula2>
    </dataValidation>
    <dataValidation type="textLength" allowBlank="1" showInputMessage="1" showErrorMessage="1" sqref="D102 D79 D88:D89 D305 D545 D695 D716 D863:E863 D1200 D1022 D1158" xr:uid="{641E6977-AEA1-4EC6-8BF4-D1C1587B8BF8}">
      <formula1>1</formula1>
      <formula2>30</formula2>
    </dataValidation>
    <dataValidation type="textLength" allowBlank="1" showInputMessage="1" showErrorMessage="1" sqref="C72:C75 C78:C79 C265:C266 C455 C461 C863 C1061 C1157:C1158 C1200" xr:uid="{F9DA807F-BC6D-49A5-9B45-F65161D3F4F5}">
      <formula1>0</formula1>
      <formula2>25</formula2>
    </dataValidation>
    <dataValidation type="textLength" allowBlank="1" showInputMessage="1" showErrorMessage="1" sqref="C68 C77 C80:C81 C164 C262 C476 C868 C1046 C1082:C1085 C1164" xr:uid="{8C3C25D2-FE7B-4B9E-9834-89979345C79C}">
      <formula1>0</formula1>
      <formula2>15</formula2>
    </dataValidation>
    <dataValidation type="textLength" allowBlank="1" showInputMessage="1" showErrorMessage="1" sqref="C201:C203 C239 C168 C90 C295 C297 C343:C347 C355 C422:C424 C435 C613 C619 C699 C708 C740 C754:C755 C636 C697 C769 C800:C801 C821:C822 C824:C826 C840 C842:C843 C946 C983 C974:C978 C1019 C1043 C1047 C1070:C1071 C1290 C1294 C1292 C1353:C1355 C1361 C1370 C67 C778:C779 C456 C362:C364 C1487 C1492:C1493 C61" xr:uid="{5FFBFE0B-0409-4672-8201-9C54924B928B}">
      <formula1>0</formula1>
      <formula2>18</formula2>
    </dataValidation>
    <dataValidation type="textLength" allowBlank="1" showInputMessage="1" showErrorMessage="1" sqref="C1403" xr:uid="{D41F5DA2-F672-4ADD-8C51-FAD58F106C52}">
      <formula1>0</formula1>
      <formula2>30</formula2>
    </dataValidation>
    <dataValidation type="textLength" allowBlank="1" showInputMessage="1" showErrorMessage="1" sqref="D633 D1446" xr:uid="{B499D45D-4910-4B17-9599-CABE4FDFE860}">
      <formula1>1</formula1>
      <formula2>75</formula2>
    </dataValidation>
  </dataValidations>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5EC981-F444-44D9-898C-835B56F24726}">
  <dimension ref="A1:T72"/>
  <sheetViews>
    <sheetView topLeftCell="A26" workbookViewId="0">
      <selection activeCell="J38" sqref="J38:J39"/>
    </sheetView>
  </sheetViews>
  <sheetFormatPr defaultColWidth="9.140625" defaultRowHeight="12.75"/>
  <cols>
    <col min="1" max="1" width="44.7109375" style="26" customWidth="1"/>
    <col min="2" max="2" width="15.28515625" style="26" customWidth="1"/>
    <col min="3" max="3" width="39.42578125" style="26" customWidth="1"/>
    <col min="4" max="4" width="18.85546875" style="26" customWidth="1"/>
    <col min="5" max="9" width="10" style="26" customWidth="1"/>
    <col min="10" max="10" width="15.42578125" style="25" customWidth="1"/>
    <col min="11" max="11" width="26.85546875" style="25" customWidth="1"/>
    <col min="12" max="12" width="9.140625" style="24"/>
    <col min="13" max="13" width="15" style="24" customWidth="1"/>
    <col min="14" max="14" width="18.85546875" style="24" customWidth="1"/>
    <col min="15" max="15" width="19" style="24" customWidth="1"/>
    <col min="16" max="16" width="23.28515625" style="24" customWidth="1"/>
    <col min="17" max="17" width="16.5703125" style="24" customWidth="1"/>
    <col min="18" max="18" width="23.5703125" style="24" customWidth="1"/>
    <col min="19" max="19" width="22.28515625" style="24" customWidth="1"/>
    <col min="20" max="20" width="18" style="24" customWidth="1"/>
    <col min="21" max="16384" width="9.140625" style="24"/>
  </cols>
  <sheetData>
    <row r="1" spans="1:20" customFormat="1" ht="15" customHeight="1">
      <c r="A1" s="136" t="s">
        <v>3204</v>
      </c>
      <c r="B1" s="59"/>
      <c r="C1" s="59"/>
      <c r="D1" s="59"/>
    </row>
    <row r="2" spans="1:20" s="132" customFormat="1" ht="28.5" customHeight="1">
      <c r="A2" s="135" t="s">
        <v>3203</v>
      </c>
      <c r="B2" s="134"/>
      <c r="C2" s="134"/>
      <c r="D2" s="134"/>
      <c r="J2" s="133" t="s">
        <v>3202</v>
      </c>
      <c r="K2" s="130"/>
      <c r="L2" s="133"/>
      <c r="M2" s="130"/>
      <c r="N2" s="130"/>
      <c r="O2" s="130"/>
      <c r="P2" s="130"/>
      <c r="Q2" s="130"/>
      <c r="R2" s="130"/>
      <c r="S2" s="130"/>
      <c r="T2" s="129"/>
    </row>
    <row r="3" spans="1:20" customFormat="1" ht="21.75" thickBot="1">
      <c r="A3" s="59"/>
      <c r="B3" s="59"/>
      <c r="C3" s="59"/>
      <c r="D3" s="59"/>
      <c r="J3" s="131" t="s">
        <v>3201</v>
      </c>
      <c r="K3" s="130"/>
      <c r="L3" s="131"/>
      <c r="M3" s="130"/>
      <c r="N3" s="130"/>
      <c r="O3" s="130"/>
      <c r="P3" s="130"/>
      <c r="Q3" s="130"/>
      <c r="R3" s="130"/>
      <c r="S3" s="130"/>
      <c r="T3" s="129"/>
    </row>
    <row r="4" spans="1:20" customFormat="1" ht="63.75" thickBot="1">
      <c r="A4" s="128" t="s">
        <v>3200</v>
      </c>
      <c r="B4" s="128" t="s">
        <v>3199</v>
      </c>
      <c r="C4" s="128" t="s">
        <v>3198</v>
      </c>
      <c r="D4" s="128" t="s">
        <v>3197</v>
      </c>
      <c r="J4" s="127" t="s">
        <v>3196</v>
      </c>
      <c r="K4" s="126" t="s">
        <v>3195</v>
      </c>
      <c r="L4" s="126" t="s">
        <v>3194</v>
      </c>
      <c r="M4" s="126" t="s">
        <v>3193</v>
      </c>
      <c r="N4" s="126" t="s">
        <v>3192</v>
      </c>
      <c r="O4" s="126" t="s">
        <v>3191</v>
      </c>
      <c r="P4" s="126" t="s">
        <v>3190</v>
      </c>
      <c r="Q4" s="126" t="s">
        <v>3189</v>
      </c>
      <c r="R4" s="126" t="s">
        <v>3188</v>
      </c>
      <c r="S4" s="126" t="s">
        <v>3187</v>
      </c>
      <c r="T4" s="125" t="s">
        <v>3186</v>
      </c>
    </row>
    <row r="5" spans="1:20" customFormat="1" ht="17.25">
      <c r="A5" s="124" t="s">
        <v>3185</v>
      </c>
      <c r="B5" s="123" t="s">
        <v>3184</v>
      </c>
      <c r="C5" s="123" t="s">
        <v>3176</v>
      </c>
      <c r="D5" s="122">
        <v>25</v>
      </c>
      <c r="J5" s="119" t="s">
        <v>3095</v>
      </c>
      <c r="K5" s="118" t="s">
        <v>18</v>
      </c>
      <c r="L5" s="118">
        <v>21</v>
      </c>
      <c r="M5" s="117" t="s">
        <v>3167</v>
      </c>
      <c r="N5" s="117" t="s">
        <v>3166</v>
      </c>
      <c r="O5" s="117" t="s">
        <v>3165</v>
      </c>
      <c r="P5" s="117" t="s">
        <v>3182</v>
      </c>
      <c r="Q5" s="116" t="s">
        <v>3182</v>
      </c>
      <c r="R5" s="115" t="s">
        <v>3182</v>
      </c>
      <c r="S5" s="121" t="s">
        <v>3179</v>
      </c>
      <c r="T5" s="114">
        <v>50</v>
      </c>
    </row>
    <row r="6" spans="1:20" customFormat="1" ht="17.25">
      <c r="A6" s="120"/>
      <c r="B6" s="87" t="s">
        <v>3183</v>
      </c>
      <c r="C6" s="87" t="s">
        <v>3142</v>
      </c>
      <c r="D6" s="86">
        <v>25</v>
      </c>
      <c r="J6" s="119" t="s">
        <v>3093</v>
      </c>
      <c r="K6" s="118">
        <v>40</v>
      </c>
      <c r="L6" s="118">
        <v>26</v>
      </c>
      <c r="M6" s="117" t="s">
        <v>3167</v>
      </c>
      <c r="N6" s="117" t="s">
        <v>3166</v>
      </c>
      <c r="O6" s="117" t="s">
        <v>3165</v>
      </c>
      <c r="P6" s="117" t="s">
        <v>3182</v>
      </c>
      <c r="Q6" s="116" t="s">
        <v>3182</v>
      </c>
      <c r="R6" s="115" t="s">
        <v>3166</v>
      </c>
      <c r="S6" s="103" t="s">
        <v>3179</v>
      </c>
      <c r="T6" s="114">
        <v>295</v>
      </c>
    </row>
    <row r="7" spans="1:20" customFormat="1" ht="18" customHeight="1" thickBot="1">
      <c r="A7" s="113"/>
      <c r="B7" s="78" t="s">
        <v>3181</v>
      </c>
      <c r="C7" s="78" t="s">
        <v>3132</v>
      </c>
      <c r="D7" s="77">
        <v>25</v>
      </c>
      <c r="J7" s="108" t="s">
        <v>3180</v>
      </c>
      <c r="K7" s="107">
        <v>45</v>
      </c>
      <c r="L7" s="107">
        <v>31</v>
      </c>
      <c r="M7" s="106" t="s">
        <v>3167</v>
      </c>
      <c r="N7" s="106" t="s">
        <v>3166</v>
      </c>
      <c r="O7" s="106" t="s">
        <v>3165</v>
      </c>
      <c r="P7" s="106" t="s">
        <v>3166</v>
      </c>
      <c r="Q7" s="105" t="s">
        <v>3166</v>
      </c>
      <c r="R7" s="104" t="s">
        <v>3170</v>
      </c>
      <c r="S7" s="103" t="s">
        <v>3179</v>
      </c>
      <c r="T7" s="102">
        <v>295</v>
      </c>
    </row>
    <row r="8" spans="1:20" customFormat="1" ht="17.25">
      <c r="A8" s="112" t="s">
        <v>3178</v>
      </c>
      <c r="B8" s="111" t="s">
        <v>3177</v>
      </c>
      <c r="C8" s="111" t="s">
        <v>3176</v>
      </c>
      <c r="D8" s="91">
        <v>48</v>
      </c>
      <c r="J8" s="108" t="s">
        <v>3175</v>
      </c>
      <c r="K8" s="107">
        <v>55</v>
      </c>
      <c r="L8" s="107">
        <v>37</v>
      </c>
      <c r="M8" s="106" t="s">
        <v>3167</v>
      </c>
      <c r="N8" s="106" t="s">
        <v>3166</v>
      </c>
      <c r="O8" s="106" t="s">
        <v>3165</v>
      </c>
      <c r="P8" s="106" t="s">
        <v>3166</v>
      </c>
      <c r="Q8" s="105" t="s">
        <v>3166</v>
      </c>
      <c r="R8" s="104" t="s">
        <v>3170</v>
      </c>
      <c r="S8" s="103">
        <v>48</v>
      </c>
      <c r="T8" s="102">
        <v>495</v>
      </c>
    </row>
    <row r="9" spans="1:20" customFormat="1" ht="17.25">
      <c r="A9" s="110"/>
      <c r="B9" s="87" t="s">
        <v>3174</v>
      </c>
      <c r="C9" s="87" t="s">
        <v>3142</v>
      </c>
      <c r="D9" s="86">
        <v>48</v>
      </c>
      <c r="J9" s="108" t="s">
        <v>3173</v>
      </c>
      <c r="K9" s="107">
        <v>75</v>
      </c>
      <c r="L9" s="107">
        <v>57</v>
      </c>
      <c r="M9" s="106" t="s">
        <v>3167</v>
      </c>
      <c r="N9" s="106" t="s">
        <v>3166</v>
      </c>
      <c r="O9" s="106" t="s">
        <v>3165</v>
      </c>
      <c r="P9" s="106" t="s">
        <v>3166</v>
      </c>
      <c r="Q9" s="105" t="s">
        <v>3166</v>
      </c>
      <c r="R9" s="104" t="s">
        <v>3170</v>
      </c>
      <c r="S9" s="103">
        <v>48</v>
      </c>
      <c r="T9" s="102">
        <v>495</v>
      </c>
    </row>
    <row r="10" spans="1:20" customFormat="1" ht="18" thickBot="1">
      <c r="A10" s="109"/>
      <c r="B10" s="78" t="s">
        <v>3172</v>
      </c>
      <c r="C10" s="78" t="s">
        <v>3132</v>
      </c>
      <c r="D10" s="77">
        <v>48</v>
      </c>
      <c r="J10" s="108" t="s">
        <v>3171</v>
      </c>
      <c r="K10" s="107">
        <v>75</v>
      </c>
      <c r="L10" s="107">
        <v>57</v>
      </c>
      <c r="M10" s="106" t="s">
        <v>3167</v>
      </c>
      <c r="N10" s="106" t="s">
        <v>3166</v>
      </c>
      <c r="O10" s="106" t="s">
        <v>3165</v>
      </c>
      <c r="P10" s="106" t="s">
        <v>3170</v>
      </c>
      <c r="Q10" s="105" t="s">
        <v>3170</v>
      </c>
      <c r="R10" s="104" t="s">
        <v>3164</v>
      </c>
      <c r="S10" s="103">
        <v>48</v>
      </c>
      <c r="T10" s="102">
        <v>495</v>
      </c>
    </row>
    <row r="11" spans="1:20" s="75" customFormat="1" ht="18" thickBot="1">
      <c r="A11" s="93" t="s">
        <v>3169</v>
      </c>
      <c r="B11" s="92" t="s">
        <v>3168</v>
      </c>
      <c r="C11" s="83" t="s">
        <v>3136</v>
      </c>
      <c r="D11" s="91">
        <v>58</v>
      </c>
      <c r="J11" s="101" t="s">
        <v>3081</v>
      </c>
      <c r="K11" s="100">
        <v>95</v>
      </c>
      <c r="L11" s="100">
        <v>77</v>
      </c>
      <c r="M11" s="99" t="s">
        <v>3167</v>
      </c>
      <c r="N11" s="99" t="s">
        <v>3166</v>
      </c>
      <c r="O11" s="99" t="s">
        <v>3165</v>
      </c>
      <c r="P11" s="99" t="s">
        <v>3165</v>
      </c>
      <c r="Q11" s="98" t="s">
        <v>3165</v>
      </c>
      <c r="R11" s="97" t="s">
        <v>3164</v>
      </c>
      <c r="S11" s="96">
        <v>48</v>
      </c>
      <c r="T11" s="95">
        <v>495</v>
      </c>
    </row>
    <row r="12" spans="1:20" s="75" customFormat="1" ht="16.5" thickBot="1">
      <c r="A12" s="89"/>
      <c r="B12" s="88" t="s">
        <v>3163</v>
      </c>
      <c r="C12" s="87" t="s">
        <v>3142</v>
      </c>
      <c r="D12" s="86">
        <v>58</v>
      </c>
      <c r="J12" s="76"/>
      <c r="K12" s="76"/>
      <c r="L12" s="76"/>
      <c r="M12" s="76"/>
      <c r="N12" s="76"/>
      <c r="O12" s="76"/>
      <c r="P12" s="76"/>
      <c r="Q12" s="76"/>
      <c r="R12" s="76"/>
      <c r="S12" s="76"/>
      <c r="T12" s="76"/>
    </row>
    <row r="13" spans="1:20" customFormat="1" ht="18" thickBot="1">
      <c r="A13" s="80"/>
      <c r="B13" s="79" t="s">
        <v>3162</v>
      </c>
      <c r="C13" s="78" t="s">
        <v>3132</v>
      </c>
      <c r="D13" s="77">
        <v>58</v>
      </c>
      <c r="J13" s="94" t="s">
        <v>3111</v>
      </c>
      <c r="K13" s="389" t="s">
        <v>3161</v>
      </c>
      <c r="L13" s="390"/>
      <c r="M13" s="390"/>
      <c r="N13" s="390"/>
      <c r="O13" s="390"/>
      <c r="P13" s="390"/>
      <c r="Q13" s="390"/>
      <c r="R13" s="390"/>
      <c r="S13" s="390"/>
      <c r="T13" s="391"/>
    </row>
    <row r="14" spans="1:20" customFormat="1" ht="15.75">
      <c r="A14" s="85" t="s">
        <v>3160</v>
      </c>
      <c r="B14" s="84" t="s">
        <v>3159</v>
      </c>
      <c r="C14" s="90" t="s">
        <v>3144</v>
      </c>
      <c r="D14" s="82">
        <v>66</v>
      </c>
      <c r="J14" s="392" t="s">
        <v>3158</v>
      </c>
      <c r="K14" s="394" t="s">
        <v>3157</v>
      </c>
      <c r="L14" s="394"/>
      <c r="M14" s="395"/>
      <c r="N14" s="395"/>
      <c r="O14" s="395"/>
      <c r="P14" s="395"/>
      <c r="Q14" s="395"/>
      <c r="R14" s="395"/>
      <c r="S14" s="396"/>
      <c r="T14" s="397"/>
    </row>
    <row r="15" spans="1:20" customFormat="1" ht="15.75">
      <c r="A15" s="89"/>
      <c r="B15" s="88" t="s">
        <v>3156</v>
      </c>
      <c r="C15" s="87" t="s">
        <v>3142</v>
      </c>
      <c r="D15" s="86">
        <v>66</v>
      </c>
      <c r="J15" s="393"/>
      <c r="K15" s="395"/>
      <c r="L15" s="395"/>
      <c r="M15" s="395"/>
      <c r="N15" s="395"/>
      <c r="O15" s="395"/>
      <c r="P15" s="395"/>
      <c r="Q15" s="395"/>
      <c r="R15" s="395"/>
      <c r="S15" s="396"/>
      <c r="T15" s="397"/>
    </row>
    <row r="16" spans="1:20" customFormat="1" ht="16.5" thickBot="1">
      <c r="A16" s="80"/>
      <c r="B16" s="79" t="s">
        <v>3155</v>
      </c>
      <c r="C16" s="78" t="s">
        <v>3132</v>
      </c>
      <c r="D16" s="77">
        <v>66</v>
      </c>
      <c r="J16" s="387"/>
      <c r="K16" s="395"/>
      <c r="L16" s="395"/>
      <c r="M16" s="395"/>
      <c r="N16" s="395"/>
      <c r="O16" s="395"/>
      <c r="P16" s="395"/>
      <c r="Q16" s="395"/>
      <c r="R16" s="395"/>
      <c r="S16" s="396"/>
      <c r="T16" s="397"/>
    </row>
    <row r="17" spans="1:20" customFormat="1" ht="15.75">
      <c r="A17" s="93" t="s">
        <v>3154</v>
      </c>
      <c r="B17" s="92" t="s">
        <v>3153</v>
      </c>
      <c r="C17" s="83" t="s">
        <v>3136</v>
      </c>
      <c r="D17" s="91">
        <v>84</v>
      </c>
      <c r="J17" s="355" t="s">
        <v>3152</v>
      </c>
      <c r="K17" s="357" t="s">
        <v>3151</v>
      </c>
      <c r="L17" s="357"/>
      <c r="M17" s="358"/>
      <c r="N17" s="358"/>
      <c r="O17" s="358"/>
      <c r="P17" s="358"/>
      <c r="Q17" s="358"/>
      <c r="R17" s="358"/>
      <c r="S17" s="359"/>
      <c r="T17" s="360"/>
    </row>
    <row r="18" spans="1:20" customFormat="1" ht="15.75">
      <c r="A18" s="89"/>
      <c r="B18" s="88" t="s">
        <v>3150</v>
      </c>
      <c r="C18" s="87" t="s">
        <v>3142</v>
      </c>
      <c r="D18" s="86">
        <v>84</v>
      </c>
      <c r="J18" s="387"/>
      <c r="K18" s="358"/>
      <c r="L18" s="358"/>
      <c r="M18" s="358"/>
      <c r="N18" s="358"/>
      <c r="O18" s="358"/>
      <c r="P18" s="358"/>
      <c r="Q18" s="358"/>
      <c r="R18" s="358"/>
      <c r="S18" s="359"/>
      <c r="T18" s="360"/>
    </row>
    <row r="19" spans="1:20" s="81" customFormat="1" ht="16.5" thickBot="1">
      <c r="A19" s="80"/>
      <c r="B19" s="79" t="s">
        <v>3149</v>
      </c>
      <c r="C19" s="78" t="s">
        <v>3132</v>
      </c>
      <c r="D19" s="77">
        <v>84</v>
      </c>
      <c r="J19" s="355" t="s">
        <v>3148</v>
      </c>
      <c r="K19" s="388" t="s">
        <v>3147</v>
      </c>
      <c r="L19" s="388"/>
      <c r="M19" s="358"/>
      <c r="N19" s="358"/>
      <c r="O19" s="358"/>
      <c r="P19" s="358"/>
      <c r="Q19" s="358"/>
      <c r="R19" s="358"/>
      <c r="S19" s="359"/>
      <c r="T19" s="360"/>
    </row>
    <row r="20" spans="1:20" s="71" customFormat="1" ht="15.75">
      <c r="A20" s="85" t="s">
        <v>3146</v>
      </c>
      <c r="B20" s="84" t="s">
        <v>3145</v>
      </c>
      <c r="C20" s="90" t="s">
        <v>3144</v>
      </c>
      <c r="D20" s="82">
        <v>93</v>
      </c>
      <c r="J20" s="387"/>
      <c r="K20" s="358"/>
      <c r="L20" s="358"/>
      <c r="M20" s="358"/>
      <c r="N20" s="358"/>
      <c r="O20" s="358"/>
      <c r="P20" s="358"/>
      <c r="Q20" s="358"/>
      <c r="R20" s="358"/>
      <c r="S20" s="359"/>
      <c r="T20" s="360"/>
    </row>
    <row r="21" spans="1:20" s="81" customFormat="1" ht="15.75">
      <c r="A21" s="89"/>
      <c r="B21" s="88" t="s">
        <v>3143</v>
      </c>
      <c r="C21" s="87" t="s">
        <v>3142</v>
      </c>
      <c r="D21" s="86">
        <v>93</v>
      </c>
      <c r="J21" s="355" t="s">
        <v>3141</v>
      </c>
      <c r="K21" s="358" t="s">
        <v>3140</v>
      </c>
      <c r="L21" s="358"/>
      <c r="M21" s="358"/>
      <c r="N21" s="358"/>
      <c r="O21" s="358"/>
      <c r="P21" s="358"/>
      <c r="Q21" s="358"/>
      <c r="R21" s="358"/>
      <c r="S21" s="359"/>
      <c r="T21" s="360"/>
    </row>
    <row r="22" spans="1:20" s="81" customFormat="1" ht="16.5" thickBot="1">
      <c r="A22" s="80"/>
      <c r="B22" s="79" t="s">
        <v>3139</v>
      </c>
      <c r="C22" s="78" t="s">
        <v>3132</v>
      </c>
      <c r="D22" s="77">
        <v>93</v>
      </c>
      <c r="J22" s="387"/>
      <c r="K22" s="358"/>
      <c r="L22" s="358"/>
      <c r="M22" s="358"/>
      <c r="N22" s="358"/>
      <c r="O22" s="358"/>
      <c r="P22" s="358"/>
      <c r="Q22" s="358"/>
      <c r="R22" s="358"/>
      <c r="S22" s="359"/>
      <c r="T22" s="360"/>
    </row>
    <row r="23" spans="1:20" s="81" customFormat="1" ht="17.25" customHeight="1">
      <c r="A23" s="85" t="s">
        <v>3138</v>
      </c>
      <c r="B23" s="84" t="s">
        <v>3137</v>
      </c>
      <c r="C23" s="83" t="s">
        <v>3136</v>
      </c>
      <c r="D23" s="82">
        <v>118</v>
      </c>
      <c r="J23" s="355" t="s">
        <v>3135</v>
      </c>
      <c r="K23" s="357" t="s">
        <v>3134</v>
      </c>
      <c r="L23" s="357"/>
      <c r="M23" s="358"/>
      <c r="N23" s="358"/>
      <c r="O23" s="358"/>
      <c r="P23" s="358"/>
      <c r="Q23" s="358"/>
      <c r="R23" s="358"/>
      <c r="S23" s="359"/>
      <c r="T23" s="360"/>
    </row>
    <row r="24" spans="1:20" customFormat="1" ht="16.5" thickBot="1">
      <c r="A24" s="80"/>
      <c r="B24" s="79" t="s">
        <v>3133</v>
      </c>
      <c r="C24" s="78" t="s">
        <v>3132</v>
      </c>
      <c r="D24" s="77">
        <v>118</v>
      </c>
      <c r="J24" s="356"/>
      <c r="K24" s="361"/>
      <c r="L24" s="361"/>
      <c r="M24" s="361"/>
      <c r="N24" s="361"/>
      <c r="O24" s="361"/>
      <c r="P24" s="361"/>
      <c r="Q24" s="361"/>
      <c r="R24" s="361"/>
      <c r="S24" s="362"/>
      <c r="T24" s="363"/>
    </row>
    <row r="25" spans="1:20" s="75" customFormat="1" ht="16.5" thickBot="1">
      <c r="A25" s="26"/>
      <c r="B25" s="26"/>
      <c r="C25" s="26"/>
      <c r="D25" s="26"/>
      <c r="E25" s="26"/>
      <c r="F25" s="26"/>
      <c r="G25" s="26"/>
      <c r="H25" s="26"/>
      <c r="I25" s="26"/>
      <c r="J25" s="76"/>
      <c r="K25" s="76"/>
      <c r="L25" s="76"/>
      <c r="M25" s="76"/>
      <c r="N25" s="76"/>
      <c r="O25" s="76"/>
      <c r="P25" s="76"/>
      <c r="Q25" s="76"/>
      <c r="R25" s="76"/>
      <c r="S25" s="76"/>
      <c r="T25" s="76"/>
    </row>
    <row r="26" spans="1:20" s="71" customFormat="1" ht="19.5" thickBot="1">
      <c r="A26" s="74" t="s">
        <v>3131</v>
      </c>
      <c r="B26" s="73"/>
      <c r="C26" s="73"/>
      <c r="D26" s="72"/>
      <c r="E26" s="26"/>
      <c r="F26" s="26"/>
      <c r="G26" s="26"/>
      <c r="H26" s="26"/>
      <c r="I26" s="26"/>
      <c r="J26" s="364" t="s">
        <v>3130</v>
      </c>
      <c r="K26" s="365"/>
      <c r="L26" s="365"/>
      <c r="M26" s="365"/>
      <c r="N26" s="365"/>
      <c r="O26" s="365"/>
      <c r="P26" s="365"/>
      <c r="Q26" s="365"/>
      <c r="R26" s="365"/>
      <c r="S26" s="365"/>
      <c r="T26" s="366"/>
    </row>
    <row r="27" spans="1:20" ht="17.25">
      <c r="A27" s="374" t="s">
        <v>3129</v>
      </c>
      <c r="B27" s="375"/>
      <c r="C27" s="375"/>
      <c r="D27" s="376"/>
      <c r="J27" s="70" t="s">
        <v>3128</v>
      </c>
      <c r="K27" s="69"/>
      <c r="L27" s="69"/>
      <c r="M27" s="69"/>
      <c r="N27" s="69"/>
      <c r="O27" s="69"/>
      <c r="P27" s="69"/>
      <c r="Q27" s="69"/>
      <c r="R27" s="69"/>
      <c r="S27" s="69"/>
      <c r="T27" s="68"/>
    </row>
    <row r="28" spans="1:20" ht="17.25">
      <c r="A28" s="367" t="s">
        <v>3127</v>
      </c>
      <c r="B28" s="368"/>
      <c r="C28" s="368"/>
      <c r="D28" s="369"/>
      <c r="J28" s="370" t="s">
        <v>3126</v>
      </c>
      <c r="K28" s="371"/>
      <c r="L28" s="372"/>
      <c r="M28" s="372"/>
      <c r="N28" s="372"/>
      <c r="O28" s="372"/>
      <c r="P28" s="372"/>
      <c r="Q28" s="372"/>
      <c r="R28" s="372"/>
      <c r="S28" s="372"/>
      <c r="T28" s="373"/>
    </row>
    <row r="29" spans="1:20" ht="17.25">
      <c r="A29" s="367" t="s">
        <v>3125</v>
      </c>
      <c r="B29" s="368"/>
      <c r="C29" s="368"/>
      <c r="D29" s="369"/>
      <c r="J29" s="67" t="s">
        <v>3124</v>
      </c>
      <c r="K29" s="66"/>
      <c r="L29" s="66"/>
      <c r="M29" s="66"/>
      <c r="N29" s="66"/>
      <c r="O29" s="66"/>
      <c r="P29" s="66"/>
      <c r="Q29" s="66"/>
      <c r="R29" s="66"/>
      <c r="S29" s="66"/>
      <c r="T29" s="65"/>
    </row>
    <row r="30" spans="1:20" ht="15">
      <c r="A30" s="367" t="s">
        <v>3123</v>
      </c>
      <c r="B30" s="368"/>
      <c r="C30" s="368"/>
      <c r="D30" s="369"/>
      <c r="J30" s="377" t="s">
        <v>3122</v>
      </c>
      <c r="K30" s="378"/>
      <c r="L30" s="378"/>
      <c r="M30" s="378"/>
      <c r="N30" s="378"/>
      <c r="O30" s="378"/>
      <c r="P30" s="378"/>
      <c r="Q30" s="378"/>
      <c r="R30" s="378"/>
      <c r="S30" s="378"/>
      <c r="T30" s="379"/>
    </row>
    <row r="31" spans="1:20" ht="15.75" thickBot="1">
      <c r="A31" s="380" t="s">
        <v>3121</v>
      </c>
      <c r="B31" s="381"/>
      <c r="C31" s="381"/>
      <c r="D31" s="382"/>
      <c r="J31" s="377"/>
      <c r="K31" s="378"/>
      <c r="L31" s="378"/>
      <c r="M31" s="378"/>
      <c r="N31" s="378"/>
      <c r="O31" s="378"/>
      <c r="P31" s="378"/>
      <c r="Q31" s="378"/>
      <c r="R31" s="378"/>
      <c r="S31" s="378"/>
      <c r="T31" s="379"/>
    </row>
    <row r="32" spans="1:20" ht="17.25">
      <c r="J32" s="67" t="s">
        <v>3120</v>
      </c>
      <c r="K32" s="66"/>
      <c r="L32" s="66"/>
      <c r="M32" s="66"/>
      <c r="N32" s="66"/>
      <c r="O32" s="66"/>
      <c r="P32" s="66"/>
      <c r="Q32" s="66"/>
      <c r="R32" s="66"/>
      <c r="S32" s="66"/>
      <c r="T32" s="65"/>
    </row>
    <row r="33" spans="1:20" ht="30">
      <c r="A33" s="383"/>
      <c r="B33" s="384"/>
      <c r="C33"/>
      <c r="D33"/>
      <c r="E33"/>
      <c r="F33"/>
      <c r="G33"/>
      <c r="H33"/>
      <c r="J33" s="67" t="s">
        <v>3119</v>
      </c>
      <c r="K33" s="66"/>
      <c r="L33" s="66"/>
      <c r="M33" s="66"/>
      <c r="N33" s="66"/>
      <c r="O33" s="66"/>
      <c r="P33" s="66"/>
      <c r="Q33" s="66"/>
      <c r="R33" s="66"/>
      <c r="S33" s="66"/>
      <c r="T33" s="65"/>
    </row>
    <row r="34" spans="1:20" ht="29.25" thickBot="1">
      <c r="A34" s="385" t="s">
        <v>3118</v>
      </c>
      <c r="B34" s="386"/>
      <c r="C34" s="64"/>
      <c r="D34" s="64"/>
      <c r="E34" s="64"/>
      <c r="F34" s="64"/>
      <c r="G34" s="64"/>
      <c r="H34" s="64"/>
      <c r="J34" s="63" t="s">
        <v>3117</v>
      </c>
      <c r="K34" s="62"/>
      <c r="L34" s="62"/>
      <c r="M34" s="62"/>
      <c r="N34" s="62"/>
      <c r="O34" s="62"/>
      <c r="P34" s="62"/>
      <c r="Q34" s="62"/>
      <c r="R34" s="62"/>
      <c r="S34" s="62"/>
      <c r="T34" s="61"/>
    </row>
    <row r="35" spans="1:20" ht="27" thickBot="1">
      <c r="A35" s="59"/>
      <c r="B35" s="60"/>
      <c r="C35" s="59"/>
      <c r="D35" s="59"/>
      <c r="E35" s="59"/>
      <c r="F35" s="59"/>
      <c r="G35" s="59"/>
      <c r="H35" s="59"/>
      <c r="J35" s="58"/>
      <c r="K35" s="58"/>
      <c r="L35" s="58"/>
      <c r="M35" s="58"/>
      <c r="N35" s="58"/>
      <c r="O35" s="58"/>
      <c r="P35" s="58"/>
      <c r="Q35" s="58"/>
      <c r="R35" s="58"/>
      <c r="S35" s="58"/>
      <c r="T35" s="58"/>
    </row>
    <row r="36" spans="1:20" ht="30.75" thickBot="1">
      <c r="A36" s="57" t="s">
        <v>3116</v>
      </c>
      <c r="B36" s="56" t="s">
        <v>3115</v>
      </c>
      <c r="C36" s="56" t="s">
        <v>3114</v>
      </c>
      <c r="D36" s="351" t="s">
        <v>3113</v>
      </c>
      <c r="E36" s="351"/>
      <c r="F36" s="351"/>
      <c r="G36" s="351"/>
      <c r="H36" s="55" t="s">
        <v>3112</v>
      </c>
      <c r="J36" s="54" t="s">
        <v>3111</v>
      </c>
      <c r="K36" s="352" t="s">
        <v>3110</v>
      </c>
      <c r="L36" s="353"/>
      <c r="M36" s="353"/>
      <c r="N36" s="353"/>
      <c r="O36" s="353"/>
      <c r="P36" s="353"/>
      <c r="Q36" s="353"/>
      <c r="R36" s="353"/>
      <c r="S36" s="353"/>
      <c r="T36" s="354"/>
    </row>
    <row r="37" spans="1:20" ht="17.25" thickBot="1">
      <c r="A37" s="302" t="s">
        <v>1436</v>
      </c>
      <c r="B37" s="303"/>
      <c r="C37" s="303"/>
      <c r="D37" s="303"/>
      <c r="E37" s="303"/>
      <c r="F37" s="303"/>
      <c r="G37" s="303"/>
      <c r="H37" s="304"/>
      <c r="J37" s="346" t="s">
        <v>3109</v>
      </c>
      <c r="K37" s="347"/>
      <c r="L37" s="347"/>
      <c r="M37" s="347"/>
      <c r="N37" s="347"/>
      <c r="O37" s="347"/>
      <c r="P37" s="347"/>
      <c r="Q37" s="347"/>
      <c r="R37" s="347"/>
      <c r="S37" s="347"/>
      <c r="T37" s="348"/>
    </row>
    <row r="38" spans="1:20" ht="15">
      <c r="A38" s="43">
        <v>2</v>
      </c>
      <c r="B38" s="42" t="s">
        <v>3095</v>
      </c>
      <c r="C38" s="41" t="s">
        <v>3102</v>
      </c>
      <c r="D38" s="279" t="s">
        <v>1436</v>
      </c>
      <c r="E38" s="280"/>
      <c r="F38" s="280"/>
      <c r="G38" s="281"/>
      <c r="H38" s="47">
        <v>3</v>
      </c>
      <c r="J38" s="349" t="s">
        <v>1821</v>
      </c>
      <c r="K38" s="341" t="s">
        <v>3108</v>
      </c>
      <c r="L38" s="342"/>
      <c r="M38" s="342"/>
      <c r="N38" s="342"/>
      <c r="O38" s="342"/>
      <c r="P38" s="342"/>
      <c r="Q38" s="342"/>
      <c r="R38" s="342"/>
      <c r="S38" s="342"/>
      <c r="T38" s="343"/>
    </row>
    <row r="39" spans="1:20" ht="15.75" thickBot="1">
      <c r="A39" s="51">
        <v>2</v>
      </c>
      <c r="B39" s="50" t="s">
        <v>3093</v>
      </c>
      <c r="C39" s="53" t="s">
        <v>3102</v>
      </c>
      <c r="D39" s="316" t="s">
        <v>1436</v>
      </c>
      <c r="E39" s="317"/>
      <c r="F39" s="317"/>
      <c r="G39" s="318"/>
      <c r="H39" s="48">
        <v>3</v>
      </c>
      <c r="J39" s="350"/>
      <c r="K39" s="344"/>
      <c r="L39" s="344"/>
      <c r="M39" s="344"/>
      <c r="N39" s="344"/>
      <c r="O39" s="344"/>
      <c r="P39" s="344"/>
      <c r="Q39" s="344"/>
      <c r="R39" s="344"/>
      <c r="S39" s="344"/>
      <c r="T39" s="345"/>
    </row>
    <row r="40" spans="1:20" ht="15">
      <c r="A40" s="43">
        <v>2</v>
      </c>
      <c r="B40" s="42" t="s">
        <v>3092</v>
      </c>
      <c r="C40" s="41" t="s">
        <v>3102</v>
      </c>
      <c r="D40" s="279" t="s">
        <v>1436</v>
      </c>
      <c r="E40" s="280"/>
      <c r="F40" s="280"/>
      <c r="G40" s="281"/>
      <c r="H40" s="47">
        <v>3</v>
      </c>
      <c r="J40" s="340" t="s">
        <v>1845</v>
      </c>
      <c r="K40" s="341" t="s">
        <v>3107</v>
      </c>
      <c r="L40" s="342"/>
      <c r="M40" s="342"/>
      <c r="N40" s="342"/>
      <c r="O40" s="342"/>
      <c r="P40" s="342"/>
      <c r="Q40" s="342"/>
      <c r="R40" s="342"/>
      <c r="S40" s="342"/>
      <c r="T40" s="343"/>
    </row>
    <row r="41" spans="1:20" ht="15.75" thickBot="1">
      <c r="A41" s="43">
        <v>2</v>
      </c>
      <c r="B41" s="40" t="s">
        <v>3091</v>
      </c>
      <c r="C41" s="52" t="s">
        <v>3102</v>
      </c>
      <c r="D41" s="282" t="s">
        <v>1436</v>
      </c>
      <c r="E41" s="283"/>
      <c r="F41" s="283"/>
      <c r="G41" s="284"/>
      <c r="H41" s="39">
        <v>3</v>
      </c>
      <c r="J41" s="327"/>
      <c r="K41" s="344"/>
      <c r="L41" s="344"/>
      <c r="M41" s="344"/>
      <c r="N41" s="344"/>
      <c r="O41" s="344"/>
      <c r="P41" s="344"/>
      <c r="Q41" s="344"/>
      <c r="R41" s="344"/>
      <c r="S41" s="344"/>
      <c r="T41" s="345"/>
    </row>
    <row r="42" spans="1:20" ht="15">
      <c r="A42" s="43">
        <v>2</v>
      </c>
      <c r="B42" s="40" t="s">
        <v>3089</v>
      </c>
      <c r="C42" s="52" t="s">
        <v>3102</v>
      </c>
      <c r="D42" s="282" t="s">
        <v>1436</v>
      </c>
      <c r="E42" s="283"/>
      <c r="F42" s="283"/>
      <c r="G42" s="284"/>
      <c r="H42" s="39">
        <v>3</v>
      </c>
      <c r="J42" s="326" t="s">
        <v>3106</v>
      </c>
      <c r="K42" s="328" t="s">
        <v>3105</v>
      </c>
      <c r="L42" s="329"/>
      <c r="M42" s="329"/>
      <c r="N42" s="329"/>
      <c r="O42" s="329"/>
      <c r="P42" s="329"/>
      <c r="Q42" s="329"/>
      <c r="R42" s="329"/>
      <c r="S42" s="329"/>
      <c r="T42" s="330"/>
    </row>
    <row r="43" spans="1:20" ht="15.75" thickBot="1">
      <c r="A43" s="43">
        <v>2</v>
      </c>
      <c r="B43" s="40" t="s">
        <v>3087</v>
      </c>
      <c r="C43" s="52" t="s">
        <v>3102</v>
      </c>
      <c r="D43" s="282" t="s">
        <v>1436</v>
      </c>
      <c r="E43" s="283"/>
      <c r="F43" s="283"/>
      <c r="G43" s="284"/>
      <c r="H43" s="39">
        <v>3</v>
      </c>
      <c r="J43" s="327"/>
      <c r="K43" s="314"/>
      <c r="L43" s="314"/>
      <c r="M43" s="314"/>
      <c r="N43" s="314"/>
      <c r="O43" s="314"/>
      <c r="P43" s="314"/>
      <c r="Q43" s="314"/>
      <c r="R43" s="314"/>
      <c r="S43" s="314"/>
      <c r="T43" s="315"/>
    </row>
    <row r="44" spans="1:20" ht="30">
      <c r="A44" s="43">
        <v>2</v>
      </c>
      <c r="B44" s="42" t="s">
        <v>3085</v>
      </c>
      <c r="C44" s="52" t="s">
        <v>3102</v>
      </c>
      <c r="D44" s="282" t="s">
        <v>1436</v>
      </c>
      <c r="E44" s="283"/>
      <c r="F44" s="283"/>
      <c r="G44" s="284"/>
      <c r="H44" s="39">
        <v>3</v>
      </c>
      <c r="J44" s="326" t="s">
        <v>3104</v>
      </c>
      <c r="K44" s="328" t="s">
        <v>3103</v>
      </c>
      <c r="L44" s="329"/>
      <c r="M44" s="329"/>
      <c r="N44" s="329"/>
      <c r="O44" s="329"/>
      <c r="P44" s="329"/>
      <c r="Q44" s="329"/>
      <c r="R44" s="329"/>
      <c r="S44" s="329"/>
      <c r="T44" s="330"/>
    </row>
    <row r="45" spans="1:20" ht="30.75" thickBot="1">
      <c r="A45" s="38">
        <v>2</v>
      </c>
      <c r="B45" s="36" t="s">
        <v>3083</v>
      </c>
      <c r="C45" s="37" t="s">
        <v>3102</v>
      </c>
      <c r="D45" s="285" t="s">
        <v>1436</v>
      </c>
      <c r="E45" s="286"/>
      <c r="F45" s="286"/>
      <c r="G45" s="287"/>
      <c r="H45" s="35">
        <v>3</v>
      </c>
      <c r="J45" s="327"/>
      <c r="K45" s="314"/>
      <c r="L45" s="314"/>
      <c r="M45" s="314"/>
      <c r="N45" s="314"/>
      <c r="O45" s="314"/>
      <c r="P45" s="314"/>
      <c r="Q45" s="314"/>
      <c r="R45" s="314"/>
      <c r="S45" s="314"/>
      <c r="T45" s="315"/>
    </row>
    <row r="46" spans="1:20" ht="15.75" thickBot="1">
      <c r="A46" s="34">
        <v>2</v>
      </c>
      <c r="B46" s="32" t="s">
        <v>3081</v>
      </c>
      <c r="C46" s="33" t="s">
        <v>3102</v>
      </c>
      <c r="D46" s="292" t="s">
        <v>1436</v>
      </c>
      <c r="E46" s="292"/>
      <c r="F46" s="292"/>
      <c r="G46" s="292"/>
      <c r="H46" s="31">
        <v>3</v>
      </c>
      <c r="J46" s="326" t="s">
        <v>3101</v>
      </c>
      <c r="K46" s="328" t="s">
        <v>3100</v>
      </c>
      <c r="L46" s="329"/>
      <c r="M46" s="329"/>
      <c r="N46" s="329"/>
      <c r="O46" s="329"/>
      <c r="P46" s="329"/>
      <c r="Q46" s="329"/>
      <c r="R46" s="329"/>
      <c r="S46" s="329"/>
      <c r="T46" s="330"/>
    </row>
    <row r="47" spans="1:20" ht="15.75" thickBot="1">
      <c r="A47" s="334" t="s">
        <v>3099</v>
      </c>
      <c r="B47" s="335"/>
      <c r="C47" s="335"/>
      <c r="D47" s="335"/>
      <c r="E47" s="335"/>
      <c r="F47" s="335"/>
      <c r="G47" s="335"/>
      <c r="H47" s="336"/>
      <c r="J47" s="327"/>
      <c r="K47" s="314"/>
      <c r="L47" s="314"/>
      <c r="M47" s="314"/>
      <c r="N47" s="314"/>
      <c r="O47" s="314"/>
      <c r="P47" s="314"/>
      <c r="Q47" s="314"/>
      <c r="R47" s="314"/>
      <c r="S47" s="314"/>
      <c r="T47" s="315"/>
    </row>
    <row r="48" spans="1:20" ht="15.75" thickBot="1">
      <c r="A48" s="337" t="s">
        <v>3098</v>
      </c>
      <c r="B48" s="338"/>
      <c r="C48" s="338"/>
      <c r="D48" s="338"/>
      <c r="E48" s="338"/>
      <c r="F48" s="338"/>
      <c r="G48" s="338"/>
      <c r="H48" s="339"/>
      <c r="J48" s="326" t="s">
        <v>3097</v>
      </c>
      <c r="K48" s="328" t="s">
        <v>3096</v>
      </c>
      <c r="L48" s="329"/>
      <c r="M48" s="329"/>
      <c r="N48" s="329"/>
      <c r="O48" s="329"/>
      <c r="P48" s="329"/>
      <c r="Q48" s="329"/>
      <c r="R48" s="329"/>
      <c r="S48" s="329"/>
      <c r="T48" s="330"/>
    </row>
    <row r="49" spans="1:20" ht="13.5" thickBot="1">
      <c r="A49" s="302" t="s">
        <v>3079</v>
      </c>
      <c r="B49" s="303"/>
      <c r="C49" s="303"/>
      <c r="D49" s="303"/>
      <c r="E49" s="303"/>
      <c r="F49" s="303"/>
      <c r="G49" s="303"/>
      <c r="H49" s="304"/>
      <c r="J49" s="327"/>
      <c r="K49" s="314"/>
      <c r="L49" s="314"/>
      <c r="M49" s="314"/>
      <c r="N49" s="314"/>
      <c r="O49" s="314"/>
      <c r="P49" s="314"/>
      <c r="Q49" s="314"/>
      <c r="R49" s="314"/>
      <c r="S49" s="314"/>
      <c r="T49" s="315"/>
    </row>
    <row r="50" spans="1:20" ht="15">
      <c r="A50" s="43">
        <v>3</v>
      </c>
      <c r="B50" s="42" t="s">
        <v>3095</v>
      </c>
      <c r="C50" s="41" t="s">
        <v>3080</v>
      </c>
      <c r="D50" s="279" t="s">
        <v>3079</v>
      </c>
      <c r="E50" s="280"/>
      <c r="F50" s="280"/>
      <c r="G50" s="281"/>
      <c r="H50" s="47">
        <v>15</v>
      </c>
      <c r="J50" s="326" t="s">
        <v>1889</v>
      </c>
      <c r="K50" s="311" t="s">
        <v>3094</v>
      </c>
      <c r="L50" s="312"/>
      <c r="M50" s="312"/>
      <c r="N50" s="312"/>
      <c r="O50" s="312"/>
      <c r="P50" s="312"/>
      <c r="Q50" s="312"/>
      <c r="R50" s="312"/>
      <c r="S50" s="312"/>
      <c r="T50" s="313"/>
    </row>
    <row r="51" spans="1:20" ht="15.75" thickBot="1">
      <c r="A51" s="51">
        <v>3</v>
      </c>
      <c r="B51" s="50" t="s">
        <v>3093</v>
      </c>
      <c r="C51" s="49" t="s">
        <v>3080</v>
      </c>
      <c r="D51" s="316" t="s">
        <v>3079</v>
      </c>
      <c r="E51" s="317"/>
      <c r="F51" s="317"/>
      <c r="G51" s="318"/>
      <c r="H51" s="48">
        <v>15</v>
      </c>
      <c r="J51" s="327"/>
      <c r="K51" s="314"/>
      <c r="L51" s="314"/>
      <c r="M51" s="314"/>
      <c r="N51" s="314"/>
      <c r="O51" s="314"/>
      <c r="P51" s="314"/>
      <c r="Q51" s="314"/>
      <c r="R51" s="314"/>
      <c r="S51" s="314"/>
      <c r="T51" s="315"/>
    </row>
    <row r="52" spans="1:20" ht="15.75" thickBot="1">
      <c r="A52" s="43">
        <v>3</v>
      </c>
      <c r="B52" s="42" t="s">
        <v>3092</v>
      </c>
      <c r="C52" s="41" t="s">
        <v>3080</v>
      </c>
      <c r="D52" s="279" t="s">
        <v>3079</v>
      </c>
      <c r="E52" s="280"/>
      <c r="F52" s="280"/>
      <c r="G52" s="281"/>
      <c r="H52" s="47">
        <v>15</v>
      </c>
      <c r="J52" s="46"/>
      <c r="K52" s="45"/>
      <c r="L52" s="45"/>
      <c r="M52" s="45"/>
      <c r="N52" s="45"/>
      <c r="O52" s="45"/>
      <c r="P52" s="45"/>
      <c r="Q52" s="45"/>
      <c r="R52" s="45"/>
      <c r="S52" s="45"/>
      <c r="T52" s="44"/>
    </row>
    <row r="53" spans="1:20" ht="16.5">
      <c r="A53" s="43">
        <v>3</v>
      </c>
      <c r="B53" s="40" t="s">
        <v>3091</v>
      </c>
      <c r="C53" s="41" t="s">
        <v>3080</v>
      </c>
      <c r="D53" s="282" t="s">
        <v>3079</v>
      </c>
      <c r="E53" s="283"/>
      <c r="F53" s="283"/>
      <c r="G53" s="284"/>
      <c r="H53" s="39">
        <v>15</v>
      </c>
      <c r="J53" s="331" t="s">
        <v>3090</v>
      </c>
      <c r="K53" s="332"/>
      <c r="L53" s="332"/>
      <c r="M53" s="332"/>
      <c r="N53" s="332"/>
      <c r="O53" s="332"/>
      <c r="P53" s="332"/>
      <c r="Q53" s="332"/>
      <c r="R53" s="332"/>
      <c r="S53" s="332"/>
      <c r="T53" s="333"/>
    </row>
    <row r="54" spans="1:20" ht="18" thickBot="1">
      <c r="A54" s="43">
        <v>3</v>
      </c>
      <c r="B54" s="40" t="s">
        <v>3089</v>
      </c>
      <c r="C54" s="41" t="s">
        <v>3080</v>
      </c>
      <c r="D54" s="282" t="s">
        <v>3079</v>
      </c>
      <c r="E54" s="283"/>
      <c r="F54" s="283"/>
      <c r="G54" s="284"/>
      <c r="H54" s="39">
        <v>15</v>
      </c>
      <c r="J54" s="319" t="s">
        <v>3088</v>
      </c>
      <c r="K54" s="320"/>
      <c r="L54" s="320"/>
      <c r="M54" s="320"/>
      <c r="N54" s="320"/>
      <c r="O54" s="320"/>
      <c r="P54" s="320"/>
      <c r="Q54" s="320"/>
      <c r="R54" s="320"/>
      <c r="S54" s="321"/>
      <c r="T54" s="322"/>
    </row>
    <row r="55" spans="1:20" ht="15.75" thickBot="1">
      <c r="A55" s="43">
        <v>3</v>
      </c>
      <c r="B55" s="40" t="s">
        <v>3087</v>
      </c>
      <c r="C55" s="41" t="s">
        <v>3080</v>
      </c>
      <c r="D55" s="282" t="s">
        <v>3079</v>
      </c>
      <c r="E55" s="283"/>
      <c r="F55" s="283"/>
      <c r="G55" s="284"/>
      <c r="H55" s="39">
        <v>15</v>
      </c>
      <c r="J55" s="323" t="s">
        <v>3086</v>
      </c>
      <c r="K55" s="324"/>
      <c r="L55" s="324"/>
      <c r="M55" s="324"/>
      <c r="N55" s="324"/>
      <c r="O55" s="324"/>
      <c r="P55" s="324"/>
      <c r="Q55" s="324"/>
      <c r="R55" s="324"/>
      <c r="S55" s="324"/>
      <c r="T55" s="325"/>
    </row>
    <row r="56" spans="1:20" ht="30">
      <c r="A56" s="43">
        <v>3</v>
      </c>
      <c r="B56" s="42" t="s">
        <v>3085</v>
      </c>
      <c r="C56" s="41" t="s">
        <v>3080</v>
      </c>
      <c r="D56" s="282" t="s">
        <v>3079</v>
      </c>
      <c r="E56" s="283"/>
      <c r="F56" s="283"/>
      <c r="G56" s="284"/>
      <c r="H56" s="39">
        <v>15</v>
      </c>
      <c r="J56" s="298" t="s">
        <v>3084</v>
      </c>
      <c r="K56" s="299"/>
      <c r="L56" s="299"/>
      <c r="M56" s="299"/>
      <c r="N56" s="299"/>
      <c r="O56" s="299"/>
      <c r="P56" s="299"/>
      <c r="Q56" s="299"/>
      <c r="R56" s="299"/>
      <c r="S56" s="300"/>
      <c r="T56" s="301"/>
    </row>
    <row r="57" spans="1:20" ht="30.75" thickBot="1">
      <c r="A57" s="38">
        <v>3</v>
      </c>
      <c r="B57" s="36" t="s">
        <v>3083</v>
      </c>
      <c r="C57" s="37" t="s">
        <v>3080</v>
      </c>
      <c r="D57" s="285" t="s">
        <v>3079</v>
      </c>
      <c r="E57" s="286"/>
      <c r="F57" s="286"/>
      <c r="G57" s="287"/>
      <c r="H57" s="35">
        <v>15</v>
      </c>
      <c r="J57" s="288" t="s">
        <v>3082</v>
      </c>
      <c r="K57" s="289"/>
      <c r="L57" s="289"/>
      <c r="M57" s="289"/>
      <c r="N57" s="289"/>
      <c r="O57" s="289"/>
      <c r="P57" s="289"/>
      <c r="Q57" s="289"/>
      <c r="R57" s="289"/>
      <c r="S57" s="290"/>
      <c r="T57" s="291"/>
    </row>
    <row r="58" spans="1:20" ht="18" thickBot="1">
      <c r="A58" s="34">
        <v>3</v>
      </c>
      <c r="B58" s="32" t="s">
        <v>3081</v>
      </c>
      <c r="C58" s="33" t="s">
        <v>3080</v>
      </c>
      <c r="D58" s="292" t="s">
        <v>3079</v>
      </c>
      <c r="E58" s="292"/>
      <c r="F58" s="292"/>
      <c r="G58" s="292"/>
      <c r="H58" s="31">
        <v>15</v>
      </c>
      <c r="J58" s="293" t="s">
        <v>3078</v>
      </c>
      <c r="K58" s="294"/>
      <c r="L58" s="294"/>
      <c r="M58" s="294"/>
      <c r="N58" s="294"/>
      <c r="O58" s="294"/>
      <c r="P58" s="294"/>
      <c r="Q58" s="294"/>
      <c r="R58" s="294"/>
      <c r="S58" s="295"/>
      <c r="T58" s="296"/>
    </row>
    <row r="59" spans="1:20" ht="15.75" thickBot="1">
      <c r="A59" s="297" t="s">
        <v>3077</v>
      </c>
      <c r="B59" s="266"/>
      <c r="C59" s="266"/>
      <c r="D59" s="266"/>
      <c r="E59" s="266"/>
      <c r="F59" s="266"/>
      <c r="G59" s="266"/>
      <c r="H59" s="267"/>
    </row>
    <row r="60" spans="1:20" ht="13.5" thickBot="1">
      <c r="A60" s="302" t="s">
        <v>3076</v>
      </c>
      <c r="B60" s="303"/>
      <c r="C60" s="303"/>
      <c r="D60" s="303"/>
      <c r="E60" s="303"/>
      <c r="F60" s="303"/>
      <c r="G60" s="303"/>
      <c r="H60" s="304"/>
    </row>
    <row r="61" spans="1:20" ht="16.5" thickBot="1">
      <c r="A61" s="30"/>
      <c r="B61" s="29"/>
      <c r="C61" s="28" t="s">
        <v>3075</v>
      </c>
      <c r="D61" s="305" t="s">
        <v>3074</v>
      </c>
      <c r="E61" s="306"/>
      <c r="F61" s="306"/>
      <c r="G61" s="307"/>
      <c r="H61" s="27" t="s">
        <v>3073</v>
      </c>
    </row>
    <row r="62" spans="1:20">
      <c r="A62" s="308" t="s">
        <v>3072</v>
      </c>
      <c r="B62" s="309"/>
      <c r="C62" s="309"/>
      <c r="D62" s="309"/>
      <c r="E62" s="309"/>
      <c r="F62" s="309"/>
      <c r="G62" s="309"/>
      <c r="H62" s="310"/>
    </row>
    <row r="63" spans="1:20" ht="15">
      <c r="A63" s="276" t="s">
        <v>3071</v>
      </c>
      <c r="B63" s="277"/>
      <c r="C63" s="277"/>
      <c r="D63" s="277"/>
      <c r="E63" s="277"/>
      <c r="F63" s="277"/>
      <c r="G63" s="277"/>
      <c r="H63" s="278"/>
    </row>
    <row r="64" spans="1:20" ht="15">
      <c r="A64" s="268" t="s">
        <v>3070</v>
      </c>
      <c r="B64" s="269"/>
      <c r="C64" s="269"/>
      <c r="D64" s="269"/>
      <c r="E64" s="269"/>
      <c r="F64" s="269"/>
      <c r="G64" s="269"/>
      <c r="H64" s="270"/>
    </row>
    <row r="65" spans="1:8" ht="15">
      <c r="A65" s="268" t="s">
        <v>3069</v>
      </c>
      <c r="B65" s="269"/>
      <c r="C65" s="269"/>
      <c r="D65" s="269"/>
      <c r="E65" s="269"/>
      <c r="F65" s="269"/>
      <c r="G65" s="269"/>
      <c r="H65" s="270"/>
    </row>
    <row r="66" spans="1:8">
      <c r="A66" s="274" t="s">
        <v>3068</v>
      </c>
      <c r="B66" s="269"/>
      <c r="C66" s="269"/>
      <c r="D66" s="269"/>
      <c r="E66" s="269"/>
      <c r="F66" s="269"/>
      <c r="G66" s="269"/>
      <c r="H66" s="270"/>
    </row>
    <row r="67" spans="1:8">
      <c r="A67" s="275"/>
      <c r="B67" s="269"/>
      <c r="C67" s="269"/>
      <c r="D67" s="269"/>
      <c r="E67" s="269"/>
      <c r="F67" s="269"/>
      <c r="G67" s="269"/>
      <c r="H67" s="270"/>
    </row>
    <row r="68" spans="1:8" ht="15">
      <c r="A68" s="268" t="s">
        <v>3067</v>
      </c>
      <c r="B68" s="271"/>
      <c r="C68" s="271"/>
      <c r="D68" s="271"/>
      <c r="E68" s="271"/>
      <c r="F68" s="271"/>
      <c r="G68" s="271"/>
      <c r="H68" s="272"/>
    </row>
    <row r="69" spans="1:8" ht="15">
      <c r="A69" s="273" t="s">
        <v>3066</v>
      </c>
      <c r="B69" s="269"/>
      <c r="C69" s="269"/>
      <c r="D69" s="269"/>
      <c r="E69" s="269"/>
      <c r="F69" s="269"/>
      <c r="G69" s="269"/>
      <c r="H69" s="270"/>
    </row>
    <row r="70" spans="1:8" ht="15">
      <c r="A70" s="273" t="s">
        <v>3065</v>
      </c>
      <c r="B70" s="269"/>
      <c r="C70" s="269"/>
      <c r="D70" s="269"/>
      <c r="E70" s="269"/>
      <c r="F70" s="269"/>
      <c r="G70" s="269"/>
      <c r="H70" s="270"/>
    </row>
    <row r="71" spans="1:8" ht="15">
      <c r="A71" s="273" t="s">
        <v>3064</v>
      </c>
      <c r="B71" s="269"/>
      <c r="C71" s="269"/>
      <c r="D71" s="269"/>
      <c r="E71" s="269"/>
      <c r="F71" s="269"/>
      <c r="G71" s="269"/>
      <c r="H71" s="270"/>
    </row>
    <row r="72" spans="1:8" ht="15.75" thickBot="1">
      <c r="A72" s="265" t="s">
        <v>3063</v>
      </c>
      <c r="B72" s="266"/>
      <c r="C72" s="266"/>
      <c r="D72" s="266"/>
      <c r="E72" s="266"/>
      <c r="F72" s="266"/>
      <c r="G72" s="266"/>
      <c r="H72" s="267"/>
    </row>
  </sheetData>
  <mergeCells count="79">
    <mergeCell ref="J19:J20"/>
    <mergeCell ref="K19:T20"/>
    <mergeCell ref="J21:J22"/>
    <mergeCell ref="K21:T22"/>
    <mergeCell ref="K13:T13"/>
    <mergeCell ref="J14:J16"/>
    <mergeCell ref="K14:T16"/>
    <mergeCell ref="J17:J18"/>
    <mergeCell ref="K17:T18"/>
    <mergeCell ref="D36:G36"/>
    <mergeCell ref="K36:T36"/>
    <mergeCell ref="J23:J24"/>
    <mergeCell ref="K23:T24"/>
    <mergeCell ref="J26:T26"/>
    <mergeCell ref="A28:D28"/>
    <mergeCell ref="J28:T28"/>
    <mergeCell ref="A29:D29"/>
    <mergeCell ref="A27:D27"/>
    <mergeCell ref="A30:D30"/>
    <mergeCell ref="J30:T31"/>
    <mergeCell ref="A31:D31"/>
    <mergeCell ref="A33:B33"/>
    <mergeCell ref="A34:B34"/>
    <mergeCell ref="A37:H37"/>
    <mergeCell ref="J37:T37"/>
    <mergeCell ref="D38:G38"/>
    <mergeCell ref="J38:J39"/>
    <mergeCell ref="K38:T39"/>
    <mergeCell ref="D39:G39"/>
    <mergeCell ref="D40:G40"/>
    <mergeCell ref="J40:J41"/>
    <mergeCell ref="K40:T41"/>
    <mergeCell ref="D41:G41"/>
    <mergeCell ref="D42:G42"/>
    <mergeCell ref="J42:J43"/>
    <mergeCell ref="K42:T43"/>
    <mergeCell ref="D43:G43"/>
    <mergeCell ref="D44:G44"/>
    <mergeCell ref="J44:J45"/>
    <mergeCell ref="K44:T45"/>
    <mergeCell ref="D45:G45"/>
    <mergeCell ref="D53:G53"/>
    <mergeCell ref="J53:T53"/>
    <mergeCell ref="D46:G46"/>
    <mergeCell ref="J46:J47"/>
    <mergeCell ref="K46:T47"/>
    <mergeCell ref="A47:H47"/>
    <mergeCell ref="A48:H48"/>
    <mergeCell ref="J48:J49"/>
    <mergeCell ref="K48:T49"/>
    <mergeCell ref="A49:H49"/>
    <mergeCell ref="D50:G50"/>
    <mergeCell ref="J50:J51"/>
    <mergeCell ref="K50:T51"/>
    <mergeCell ref="D51:G51"/>
    <mergeCell ref="J54:T54"/>
    <mergeCell ref="D55:G55"/>
    <mergeCell ref="J55:T55"/>
    <mergeCell ref="A63:H63"/>
    <mergeCell ref="D52:G52"/>
    <mergeCell ref="D54:G54"/>
    <mergeCell ref="D57:G57"/>
    <mergeCell ref="J57:T57"/>
    <mergeCell ref="D58:G58"/>
    <mergeCell ref="J58:T58"/>
    <mergeCell ref="A59:H59"/>
    <mergeCell ref="D56:G56"/>
    <mergeCell ref="J56:T56"/>
    <mergeCell ref="A60:H60"/>
    <mergeCell ref="D61:G61"/>
    <mergeCell ref="A62:H62"/>
    <mergeCell ref="A72:H72"/>
    <mergeCell ref="A64:H64"/>
    <mergeCell ref="A65:H65"/>
    <mergeCell ref="A68:H68"/>
    <mergeCell ref="A69:H69"/>
    <mergeCell ref="A70:H70"/>
    <mergeCell ref="A71:H71"/>
    <mergeCell ref="A66:H6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1E74D-8D5F-4DC9-8F9E-5387B2051AFC}">
  <dimension ref="A1:F9"/>
  <sheetViews>
    <sheetView workbookViewId="0">
      <selection activeCell="G16" sqref="G16"/>
    </sheetView>
  </sheetViews>
  <sheetFormatPr defaultColWidth="26" defaultRowHeight="15"/>
  <sheetData>
    <row r="1" spans="1:6">
      <c r="A1" s="398" t="s">
        <v>3205</v>
      </c>
      <c r="B1" s="399"/>
      <c r="C1" s="399"/>
      <c r="D1" s="399"/>
      <c r="E1" s="399"/>
      <c r="F1" s="399"/>
    </row>
    <row r="2" spans="1:6">
      <c r="A2" s="140" t="s">
        <v>1</v>
      </c>
      <c r="B2" s="141" t="s">
        <v>2</v>
      </c>
      <c r="C2" s="142" t="s">
        <v>3</v>
      </c>
      <c r="D2" s="143" t="s">
        <v>3112</v>
      </c>
      <c r="E2" s="144" t="s">
        <v>4</v>
      </c>
      <c r="F2" s="143" t="s">
        <v>5</v>
      </c>
    </row>
    <row r="3" spans="1:6">
      <c r="A3" s="145" t="s">
        <v>3206</v>
      </c>
      <c r="B3" s="146" t="s">
        <v>3207</v>
      </c>
      <c r="C3" s="147" t="s">
        <v>3207</v>
      </c>
      <c r="D3" s="148">
        <v>58</v>
      </c>
      <c r="E3" s="149">
        <f t="shared" ref="E3:E9" si="0">100%-(F3/D3)</f>
        <v>0.39655172413793105</v>
      </c>
      <c r="F3" s="150">
        <v>35</v>
      </c>
    </row>
    <row r="4" spans="1:6" ht="30">
      <c r="A4" s="145" t="s">
        <v>3206</v>
      </c>
      <c r="B4" s="146" t="s">
        <v>3208</v>
      </c>
      <c r="C4" s="147" t="s">
        <v>3209</v>
      </c>
      <c r="D4" s="148">
        <v>66</v>
      </c>
      <c r="E4" s="149">
        <f t="shared" si="0"/>
        <v>0.39393939393939392</v>
      </c>
      <c r="F4" s="150">
        <v>40</v>
      </c>
    </row>
    <row r="5" spans="1:6">
      <c r="A5" s="145" t="s">
        <v>3206</v>
      </c>
      <c r="B5" s="146" t="s">
        <v>3210</v>
      </c>
      <c r="C5" s="147" t="s">
        <v>3210</v>
      </c>
      <c r="D5" s="148">
        <v>66</v>
      </c>
      <c r="E5" s="149">
        <f t="shared" si="0"/>
        <v>0.39393939393939392</v>
      </c>
      <c r="F5" s="150">
        <v>40</v>
      </c>
    </row>
    <row r="6" spans="1:6" ht="30">
      <c r="A6" s="145" t="s">
        <v>3206</v>
      </c>
      <c r="B6" s="151" t="s">
        <v>3211</v>
      </c>
      <c r="C6" s="152" t="s">
        <v>3212</v>
      </c>
      <c r="D6" s="153">
        <v>84</v>
      </c>
      <c r="E6" s="149">
        <f t="shared" si="0"/>
        <v>0.2857142857142857</v>
      </c>
      <c r="F6" s="154">
        <v>60</v>
      </c>
    </row>
    <row r="7" spans="1:6" ht="30">
      <c r="A7" s="145" t="s">
        <v>3206</v>
      </c>
      <c r="B7" s="152" t="s">
        <v>3213</v>
      </c>
      <c r="C7" s="152" t="s">
        <v>3214</v>
      </c>
      <c r="D7" s="153">
        <v>84</v>
      </c>
      <c r="E7" s="149">
        <f t="shared" si="0"/>
        <v>0.2857142857142857</v>
      </c>
      <c r="F7" s="154">
        <v>60</v>
      </c>
    </row>
    <row r="8" spans="1:6" ht="30">
      <c r="A8" s="145" t="s">
        <v>3206</v>
      </c>
      <c r="B8" s="151" t="s">
        <v>3215</v>
      </c>
      <c r="C8" s="152" t="s">
        <v>3216</v>
      </c>
      <c r="D8" s="153">
        <v>93</v>
      </c>
      <c r="E8" s="149">
        <f t="shared" si="0"/>
        <v>0.35483870967741937</v>
      </c>
      <c r="F8" s="154">
        <v>60</v>
      </c>
    </row>
    <row r="9" spans="1:6" ht="30">
      <c r="A9" s="145" t="s">
        <v>3206</v>
      </c>
      <c r="B9" s="151" t="s">
        <v>3217</v>
      </c>
      <c r="C9" s="152" t="s">
        <v>3218</v>
      </c>
      <c r="D9" s="153">
        <v>93</v>
      </c>
      <c r="E9" s="149">
        <f t="shared" si="0"/>
        <v>0.35483870967741937</v>
      </c>
      <c r="F9" s="154">
        <v>60</v>
      </c>
    </row>
  </sheetData>
  <mergeCells count="1">
    <mergeCell ref="A1:F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60A7E-C273-4B37-8827-77A77CCAEE67}">
  <dimension ref="A1:G18"/>
  <sheetViews>
    <sheetView workbookViewId="0">
      <selection sqref="A1:XFD1048576"/>
    </sheetView>
  </sheetViews>
  <sheetFormatPr defaultRowHeight="15"/>
  <sheetData>
    <row r="1" spans="1:5">
      <c r="A1" s="155"/>
      <c r="B1" s="156" t="s">
        <v>3219</v>
      </c>
    </row>
    <row r="2" spans="1:5">
      <c r="A2" s="155"/>
      <c r="B2" s="156"/>
    </row>
    <row r="3" spans="1:5" ht="45">
      <c r="A3" s="155" t="s">
        <v>3220</v>
      </c>
      <c r="C3" s="157" t="s">
        <v>3221</v>
      </c>
      <c r="D3" s="157" t="s">
        <v>3222</v>
      </c>
      <c r="E3" s="157" t="s">
        <v>3223</v>
      </c>
    </row>
    <row r="4" spans="1:5">
      <c r="A4" s="155">
        <v>1</v>
      </c>
      <c r="C4" s="158"/>
      <c r="D4" s="159">
        <v>0</v>
      </c>
      <c r="E4" s="160"/>
    </row>
    <row r="5" spans="1:5">
      <c r="A5" s="155">
        <v>2</v>
      </c>
      <c r="C5" s="158"/>
      <c r="D5" s="159">
        <v>1.08</v>
      </c>
      <c r="E5" s="160">
        <f>D5*E4</f>
        <v>0</v>
      </c>
    </row>
    <row r="6" spans="1:5">
      <c r="A6" s="155">
        <v>3</v>
      </c>
      <c r="C6" s="158"/>
      <c r="D6" s="159">
        <v>1.08</v>
      </c>
      <c r="E6" s="160">
        <f>D6*E5</f>
        <v>0</v>
      </c>
    </row>
    <row r="7" spans="1:5">
      <c r="A7" s="155">
        <v>4</v>
      </c>
      <c r="C7" s="158"/>
      <c r="D7" s="159">
        <v>1.08</v>
      </c>
      <c r="E7" s="160">
        <f t="shared" ref="E7:E15" si="0">D7*E6</f>
        <v>0</v>
      </c>
    </row>
    <row r="8" spans="1:5">
      <c r="A8" s="155">
        <v>5</v>
      </c>
      <c r="C8" s="158"/>
      <c r="D8" s="159">
        <v>1.25</v>
      </c>
      <c r="E8" s="160">
        <f t="shared" si="0"/>
        <v>0</v>
      </c>
    </row>
    <row r="9" spans="1:5">
      <c r="A9" s="155">
        <v>6</v>
      </c>
      <c r="C9" s="158"/>
      <c r="D9" s="159">
        <v>1.25</v>
      </c>
      <c r="E9" s="160">
        <f t="shared" si="0"/>
        <v>0</v>
      </c>
    </row>
    <row r="10" spans="1:5">
      <c r="A10" s="155">
        <v>7</v>
      </c>
      <c r="C10" s="158"/>
      <c r="D10" s="159">
        <v>1.25</v>
      </c>
      <c r="E10" s="160">
        <f t="shared" si="0"/>
        <v>0</v>
      </c>
    </row>
    <row r="11" spans="1:5">
      <c r="A11" s="155">
        <v>8</v>
      </c>
      <c r="C11" s="158"/>
      <c r="D11" s="159">
        <v>1.25</v>
      </c>
      <c r="E11" s="160">
        <f t="shared" si="0"/>
        <v>0</v>
      </c>
    </row>
    <row r="12" spans="1:5">
      <c r="A12" s="155">
        <v>9</v>
      </c>
      <c r="C12" s="158"/>
      <c r="D12" s="159">
        <v>1.25</v>
      </c>
      <c r="E12" s="160">
        <f t="shared" si="0"/>
        <v>0</v>
      </c>
    </row>
    <row r="13" spans="1:5">
      <c r="A13" s="155">
        <v>10</v>
      </c>
      <c r="C13" s="158"/>
      <c r="D13" s="159">
        <v>1.25</v>
      </c>
      <c r="E13" s="160">
        <f t="shared" si="0"/>
        <v>0</v>
      </c>
    </row>
    <row r="14" spans="1:5">
      <c r="A14" s="155">
        <v>11</v>
      </c>
      <c r="C14" s="158"/>
      <c r="D14" s="159">
        <v>1.25</v>
      </c>
      <c r="E14" s="160">
        <f t="shared" si="0"/>
        <v>0</v>
      </c>
    </row>
    <row r="15" spans="1:5">
      <c r="A15" s="155">
        <v>12</v>
      </c>
      <c r="C15" s="158"/>
      <c r="D15" s="159">
        <v>1.25</v>
      </c>
      <c r="E15" s="160">
        <f t="shared" si="0"/>
        <v>0</v>
      </c>
    </row>
    <row r="16" spans="1:5">
      <c r="A16" s="155"/>
    </row>
    <row r="17" spans="1:7">
      <c r="A17" s="155" t="s">
        <v>3224</v>
      </c>
      <c r="B17" t="s">
        <v>3225</v>
      </c>
    </row>
    <row r="18" spans="1:7">
      <c r="A18" s="155"/>
      <c r="B18" s="400" t="s">
        <v>3226</v>
      </c>
      <c r="C18" s="400"/>
      <c r="D18" s="400"/>
      <c r="E18" s="400"/>
      <c r="F18" s="400"/>
      <c r="G18" s="400"/>
    </row>
  </sheetData>
  <mergeCells count="1">
    <mergeCell ref="B18:G1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E6501-4567-4C56-BA8A-E25E80B9DBD6}">
  <dimension ref="A1:D6"/>
  <sheetViews>
    <sheetView workbookViewId="0">
      <selection activeCell="B2" sqref="B2:D2"/>
    </sheetView>
  </sheetViews>
  <sheetFormatPr defaultRowHeight="15"/>
  <cols>
    <col min="1" max="1" width="32.7109375" bestFit="1" customWidth="1"/>
    <col min="2" max="2" width="15.7109375" customWidth="1"/>
    <col min="3" max="3" width="14.5703125" customWidth="1"/>
    <col min="4" max="4" width="16.85546875" customWidth="1"/>
  </cols>
  <sheetData>
    <row r="1" spans="1:4">
      <c r="A1" s="161" t="s">
        <v>3227</v>
      </c>
      <c r="B1" s="161">
        <v>36</v>
      </c>
      <c r="C1" s="161">
        <v>48</v>
      </c>
      <c r="D1" s="161">
        <v>60</v>
      </c>
    </row>
    <row r="2" spans="1:4">
      <c r="A2" s="161" t="s">
        <v>3228</v>
      </c>
      <c r="B2" s="162">
        <v>3.2199999999999999E-2</v>
      </c>
      <c r="C2" s="162">
        <v>2.53E-2</v>
      </c>
      <c r="D2" s="162">
        <v>2.12E-2</v>
      </c>
    </row>
    <row r="3" spans="1:4">
      <c r="A3" s="161" t="s">
        <v>3229</v>
      </c>
      <c r="B3" s="162">
        <v>3.3700000000000001E-2</v>
      </c>
      <c r="C3" s="162">
        <v>2.69E-2</v>
      </c>
      <c r="D3" s="162">
        <v>2.2800000000000001E-2</v>
      </c>
    </row>
    <row r="4" spans="1:4">
      <c r="A4" s="163"/>
      <c r="B4" s="163"/>
      <c r="C4" s="163"/>
      <c r="D4" s="163"/>
    </row>
    <row r="5" spans="1:4">
      <c r="A5" s="164" t="s">
        <v>3230</v>
      </c>
      <c r="B5" s="163"/>
      <c r="C5" s="163"/>
      <c r="D5" s="163"/>
    </row>
    <row r="6" spans="1:4">
      <c r="A6" s="164" t="s">
        <v>3231</v>
      </c>
      <c r="B6" s="163"/>
      <c r="C6" s="163"/>
      <c r="D6" s="163"/>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D99D0-549B-4DDC-8686-0153AD8F8232}">
  <dimension ref="A1:S103"/>
  <sheetViews>
    <sheetView topLeftCell="A94" workbookViewId="0">
      <selection activeCell="A98" sqref="A98"/>
    </sheetView>
  </sheetViews>
  <sheetFormatPr defaultRowHeight="15"/>
  <cols>
    <col min="1" max="1" width="31.28515625" bestFit="1" customWidth="1"/>
    <col min="2" max="2" width="20.7109375" customWidth="1"/>
    <col min="3" max="3" width="29" customWidth="1"/>
    <col min="4" max="4" width="45.140625" customWidth="1"/>
    <col min="5" max="5" width="23.28515625" customWidth="1"/>
    <col min="6" max="6" width="15.140625" customWidth="1"/>
    <col min="7" max="7" width="17.5703125" customWidth="1"/>
    <col min="8" max="13" width="18.7109375" customWidth="1"/>
    <col min="14" max="19" width="17" customWidth="1"/>
  </cols>
  <sheetData>
    <row r="1" spans="1:19" ht="60">
      <c r="A1" s="178" t="s">
        <v>0</v>
      </c>
      <c r="B1" s="178" t="s">
        <v>1</v>
      </c>
      <c r="C1" s="179" t="s">
        <v>2</v>
      </c>
      <c r="D1" s="179" t="s">
        <v>3</v>
      </c>
      <c r="E1" s="183" t="s">
        <v>3234</v>
      </c>
      <c r="F1" s="184" t="s">
        <v>4</v>
      </c>
      <c r="G1" s="183" t="s">
        <v>5</v>
      </c>
      <c r="H1" s="180" t="s">
        <v>6</v>
      </c>
      <c r="I1" s="180" t="s">
        <v>7</v>
      </c>
      <c r="J1" s="183" t="s">
        <v>3287</v>
      </c>
      <c r="K1" s="180" t="s">
        <v>8</v>
      </c>
      <c r="L1" s="180" t="s">
        <v>9</v>
      </c>
      <c r="M1" s="180" t="s">
        <v>10</v>
      </c>
      <c r="N1" s="183" t="s">
        <v>11</v>
      </c>
      <c r="O1" s="184" t="s">
        <v>4</v>
      </c>
      <c r="P1" s="183" t="s">
        <v>12</v>
      </c>
      <c r="Q1" s="183" t="s">
        <v>13</v>
      </c>
      <c r="R1" s="183" t="s">
        <v>4</v>
      </c>
      <c r="S1" s="183" t="s">
        <v>14</v>
      </c>
    </row>
    <row r="2" spans="1:19" ht="30">
      <c r="A2" s="4" t="s">
        <v>20</v>
      </c>
      <c r="B2" s="2" t="s">
        <v>415</v>
      </c>
      <c r="C2" s="4" t="s">
        <v>518</v>
      </c>
      <c r="D2" s="4" t="s">
        <v>519</v>
      </c>
      <c r="E2" s="165">
        <v>4295</v>
      </c>
      <c r="F2" s="166">
        <v>0.05</v>
      </c>
      <c r="G2" s="165">
        <v>4080.25</v>
      </c>
      <c r="H2" s="168">
        <v>0</v>
      </c>
      <c r="I2" s="139">
        <v>0</v>
      </c>
      <c r="J2" s="139">
        <v>0</v>
      </c>
      <c r="K2" s="206">
        <v>0</v>
      </c>
      <c r="L2" s="207">
        <v>0</v>
      </c>
      <c r="M2" s="168" t="s">
        <v>18</v>
      </c>
      <c r="N2" s="168" t="s">
        <v>18</v>
      </c>
      <c r="O2" s="168" t="s">
        <v>18</v>
      </c>
      <c r="P2" s="168" t="s">
        <v>18</v>
      </c>
      <c r="Q2" s="139" t="s">
        <v>18</v>
      </c>
      <c r="R2" s="168" t="s">
        <v>18</v>
      </c>
      <c r="S2" s="168" t="s">
        <v>18</v>
      </c>
    </row>
    <row r="3" spans="1:19" ht="30">
      <c r="A3" s="4" t="s">
        <v>20</v>
      </c>
      <c r="B3" s="2" t="s">
        <v>415</v>
      </c>
      <c r="C3" s="4" t="s">
        <v>520</v>
      </c>
      <c r="D3" s="4" t="s">
        <v>521</v>
      </c>
      <c r="E3" s="165">
        <v>4400</v>
      </c>
      <c r="F3" s="166">
        <v>0.05</v>
      </c>
      <c r="G3" s="165">
        <v>4180</v>
      </c>
      <c r="H3" s="168">
        <v>0</v>
      </c>
      <c r="I3" s="139">
        <v>0</v>
      </c>
      <c r="J3" s="139">
        <v>0</v>
      </c>
      <c r="K3" s="206">
        <v>0</v>
      </c>
      <c r="L3" s="207">
        <v>0</v>
      </c>
      <c r="M3" s="168" t="s">
        <v>18</v>
      </c>
      <c r="N3" s="168" t="s">
        <v>18</v>
      </c>
      <c r="O3" s="168" t="s">
        <v>18</v>
      </c>
      <c r="P3" s="168" t="s">
        <v>18</v>
      </c>
      <c r="Q3" s="139" t="s">
        <v>18</v>
      </c>
      <c r="R3" s="168" t="s">
        <v>18</v>
      </c>
      <c r="S3" s="168" t="s">
        <v>18</v>
      </c>
    </row>
    <row r="4" spans="1:19" ht="30">
      <c r="A4" s="4" t="s">
        <v>20</v>
      </c>
      <c r="B4" s="2" t="s">
        <v>415</v>
      </c>
      <c r="C4" s="4" t="s">
        <v>522</v>
      </c>
      <c r="D4" s="4" t="s">
        <v>523</v>
      </c>
      <c r="E4" s="165">
        <v>4195</v>
      </c>
      <c r="F4" s="166">
        <v>0.05</v>
      </c>
      <c r="G4" s="165">
        <v>3985.25</v>
      </c>
      <c r="H4" s="168">
        <v>0</v>
      </c>
      <c r="I4" s="139">
        <v>0</v>
      </c>
      <c r="J4" s="139">
        <v>0</v>
      </c>
      <c r="K4" s="206">
        <v>0</v>
      </c>
      <c r="L4" s="207">
        <v>0</v>
      </c>
      <c r="M4" s="168" t="s">
        <v>18</v>
      </c>
      <c r="N4" s="168" t="s">
        <v>18</v>
      </c>
      <c r="O4" s="168" t="s">
        <v>18</v>
      </c>
      <c r="P4" s="168" t="s">
        <v>18</v>
      </c>
      <c r="Q4" s="139" t="s">
        <v>18</v>
      </c>
      <c r="R4" s="168" t="s">
        <v>18</v>
      </c>
      <c r="S4" s="168" t="s">
        <v>18</v>
      </c>
    </row>
    <row r="5" spans="1:19">
      <c r="A5" s="2" t="s">
        <v>15</v>
      </c>
      <c r="B5" s="2" t="s">
        <v>21</v>
      </c>
      <c r="C5" s="3" t="s">
        <v>640</v>
      </c>
      <c r="D5" s="3" t="s">
        <v>641</v>
      </c>
      <c r="E5" s="165">
        <v>715</v>
      </c>
      <c r="F5" s="166">
        <v>0.05</v>
      </c>
      <c r="G5" s="165">
        <v>679.25</v>
      </c>
      <c r="H5" s="168">
        <v>0</v>
      </c>
      <c r="I5" s="139">
        <v>0</v>
      </c>
      <c r="J5" s="139">
        <v>0</v>
      </c>
      <c r="K5" s="139">
        <v>0</v>
      </c>
      <c r="L5" s="139">
        <v>0</v>
      </c>
      <c r="M5" s="168" t="s">
        <v>18</v>
      </c>
      <c r="N5" s="168" t="s">
        <v>18</v>
      </c>
      <c r="O5" s="168" t="s">
        <v>18</v>
      </c>
      <c r="P5" s="168" t="s">
        <v>18</v>
      </c>
      <c r="Q5" s="139" t="s">
        <v>18</v>
      </c>
      <c r="R5" s="139" t="s">
        <v>18</v>
      </c>
      <c r="S5" s="139" t="s">
        <v>18</v>
      </c>
    </row>
    <row r="6" spans="1:19">
      <c r="A6" s="4" t="s">
        <v>622</v>
      </c>
      <c r="B6" s="2" t="s">
        <v>623</v>
      </c>
      <c r="C6" s="8" t="s">
        <v>656</v>
      </c>
      <c r="D6" s="189" t="s">
        <v>657</v>
      </c>
      <c r="E6" s="168">
        <v>22335</v>
      </c>
      <c r="F6" s="169">
        <v>0.2</v>
      </c>
      <c r="G6" s="168">
        <v>17868</v>
      </c>
      <c r="H6" s="168">
        <v>0</v>
      </c>
      <c r="I6" s="139">
        <v>0</v>
      </c>
      <c r="J6" s="139">
        <v>0</v>
      </c>
      <c r="K6" s="139">
        <v>0</v>
      </c>
      <c r="L6" s="139">
        <v>0</v>
      </c>
      <c r="M6" s="168" t="s">
        <v>18</v>
      </c>
      <c r="N6" s="139" t="s">
        <v>18</v>
      </c>
      <c r="O6" s="170" t="s">
        <v>18</v>
      </c>
      <c r="P6" s="139" t="s">
        <v>18</v>
      </c>
      <c r="Q6" s="139" t="s">
        <v>18</v>
      </c>
      <c r="R6" s="170" t="s">
        <v>18</v>
      </c>
      <c r="S6" s="139" t="s">
        <v>18</v>
      </c>
    </row>
    <row r="7" spans="1:19" ht="30">
      <c r="A7" s="4" t="s">
        <v>622</v>
      </c>
      <c r="B7" s="2" t="s">
        <v>623</v>
      </c>
      <c r="C7" s="8" t="s">
        <v>668</v>
      </c>
      <c r="D7" s="191" t="s">
        <v>669</v>
      </c>
      <c r="E7" s="168">
        <v>26760</v>
      </c>
      <c r="F7" s="169">
        <v>0.2</v>
      </c>
      <c r="G7" s="168">
        <v>21408</v>
      </c>
      <c r="H7" s="168">
        <v>0</v>
      </c>
      <c r="I7" s="139">
        <v>0</v>
      </c>
      <c r="J7" s="139">
        <v>0</v>
      </c>
      <c r="K7" s="139">
        <v>0</v>
      </c>
      <c r="L7" s="139">
        <v>0</v>
      </c>
      <c r="M7" s="168" t="s">
        <v>18</v>
      </c>
      <c r="N7" s="139" t="s">
        <v>18</v>
      </c>
      <c r="O7" s="170" t="s">
        <v>18</v>
      </c>
      <c r="P7" s="139" t="s">
        <v>18</v>
      </c>
      <c r="Q7" s="139" t="s">
        <v>18</v>
      </c>
      <c r="R7" s="170" t="s">
        <v>18</v>
      </c>
      <c r="S7" s="139" t="s">
        <v>18</v>
      </c>
    </row>
    <row r="8" spans="1:19" ht="30">
      <c r="A8" s="4" t="s">
        <v>622</v>
      </c>
      <c r="B8" s="2" t="s">
        <v>623</v>
      </c>
      <c r="C8" s="8" t="s">
        <v>670</v>
      </c>
      <c r="D8" s="191" t="s">
        <v>671</v>
      </c>
      <c r="E8" s="168">
        <v>26760</v>
      </c>
      <c r="F8" s="169">
        <v>0.2</v>
      </c>
      <c r="G8" s="168">
        <v>21408</v>
      </c>
      <c r="H8" s="168">
        <v>0</v>
      </c>
      <c r="I8" s="139">
        <v>0</v>
      </c>
      <c r="J8" s="139">
        <v>0</v>
      </c>
      <c r="K8" s="139">
        <v>0</v>
      </c>
      <c r="L8" s="139">
        <v>0</v>
      </c>
      <c r="M8" s="168" t="s">
        <v>18</v>
      </c>
      <c r="N8" s="139" t="s">
        <v>18</v>
      </c>
      <c r="O8" s="170" t="s">
        <v>18</v>
      </c>
      <c r="P8" s="139" t="s">
        <v>18</v>
      </c>
      <c r="Q8" s="139" t="s">
        <v>18</v>
      </c>
      <c r="R8" s="170" t="s">
        <v>18</v>
      </c>
      <c r="S8" s="139" t="s">
        <v>18</v>
      </c>
    </row>
    <row r="9" spans="1:19">
      <c r="A9" s="4" t="s">
        <v>622</v>
      </c>
      <c r="B9" s="2" t="s">
        <v>623</v>
      </c>
      <c r="C9" s="6" t="s">
        <v>678</v>
      </c>
      <c r="D9" s="189" t="s">
        <v>679</v>
      </c>
      <c r="E9" s="168">
        <v>15355</v>
      </c>
      <c r="F9" s="169">
        <v>0.2</v>
      </c>
      <c r="G9" s="168">
        <v>12284</v>
      </c>
      <c r="H9" s="168">
        <v>0</v>
      </c>
      <c r="I9" s="139">
        <v>0</v>
      </c>
      <c r="J9" s="139">
        <v>0</v>
      </c>
      <c r="K9" s="139">
        <v>0</v>
      </c>
      <c r="L9" s="139">
        <v>0</v>
      </c>
      <c r="M9" s="168" t="s">
        <v>18</v>
      </c>
      <c r="N9" s="139" t="s">
        <v>18</v>
      </c>
      <c r="O9" s="170" t="s">
        <v>18</v>
      </c>
      <c r="P9" s="139" t="s">
        <v>18</v>
      </c>
      <c r="Q9" s="139" t="s">
        <v>18</v>
      </c>
      <c r="R9" s="170" t="s">
        <v>18</v>
      </c>
      <c r="S9" s="139" t="s">
        <v>18</v>
      </c>
    </row>
    <row r="10" spans="1:19">
      <c r="A10" s="4" t="s">
        <v>622</v>
      </c>
      <c r="B10" s="2" t="s">
        <v>623</v>
      </c>
      <c r="C10" s="8" t="s">
        <v>680</v>
      </c>
      <c r="D10" s="189" t="s">
        <v>681</v>
      </c>
      <c r="E10" s="168">
        <v>15355</v>
      </c>
      <c r="F10" s="169">
        <v>0.2</v>
      </c>
      <c r="G10" s="168">
        <v>12284</v>
      </c>
      <c r="H10" s="205">
        <v>564</v>
      </c>
      <c r="I10" s="220">
        <v>612</v>
      </c>
      <c r="J10" s="139">
        <v>0</v>
      </c>
      <c r="K10" s="139">
        <v>0</v>
      </c>
      <c r="L10" s="139">
        <v>0</v>
      </c>
      <c r="M10" s="168" t="s">
        <v>18</v>
      </c>
      <c r="N10" s="139" t="s">
        <v>18</v>
      </c>
      <c r="O10" s="170" t="s">
        <v>18</v>
      </c>
      <c r="P10" s="139" t="s">
        <v>18</v>
      </c>
      <c r="Q10" s="139" t="s">
        <v>18</v>
      </c>
      <c r="R10" s="170" t="s">
        <v>18</v>
      </c>
      <c r="S10" s="139" t="s">
        <v>18</v>
      </c>
    </row>
    <row r="11" spans="1:19">
      <c r="A11" s="4" t="s">
        <v>622</v>
      </c>
      <c r="B11" s="2" t="s">
        <v>623</v>
      </c>
      <c r="C11" s="8" t="s">
        <v>690</v>
      </c>
      <c r="D11" s="189" t="s">
        <v>691</v>
      </c>
      <c r="E11" s="168">
        <v>19805</v>
      </c>
      <c r="F11" s="169">
        <v>0.2</v>
      </c>
      <c r="G11" s="168">
        <v>15844</v>
      </c>
      <c r="H11" s="205">
        <v>3852</v>
      </c>
      <c r="I11" s="220">
        <v>4164</v>
      </c>
      <c r="J11" s="139">
        <v>0</v>
      </c>
      <c r="K11" s="139">
        <v>0</v>
      </c>
      <c r="L11" s="139">
        <v>0</v>
      </c>
      <c r="M11" s="168" t="s">
        <v>18</v>
      </c>
      <c r="N11" s="139" t="s">
        <v>18</v>
      </c>
      <c r="O11" s="170" t="s">
        <v>18</v>
      </c>
      <c r="P11" s="139" t="s">
        <v>18</v>
      </c>
      <c r="Q11" s="139" t="s">
        <v>18</v>
      </c>
      <c r="R11" s="170" t="s">
        <v>18</v>
      </c>
      <c r="S11" s="139" t="s">
        <v>18</v>
      </c>
    </row>
    <row r="12" spans="1:19">
      <c r="A12" s="4" t="s">
        <v>622</v>
      </c>
      <c r="B12" s="2" t="s">
        <v>623</v>
      </c>
      <c r="C12" s="6" t="s">
        <v>698</v>
      </c>
      <c r="D12" s="189" t="s">
        <v>699</v>
      </c>
      <c r="E12" s="168">
        <v>1990</v>
      </c>
      <c r="F12" s="169">
        <v>0.2</v>
      </c>
      <c r="G12" s="168">
        <v>1592</v>
      </c>
      <c r="H12" s="168">
        <v>0</v>
      </c>
      <c r="I12" s="139">
        <v>0</v>
      </c>
      <c r="J12" s="139">
        <v>0</v>
      </c>
      <c r="K12" s="139">
        <v>0</v>
      </c>
      <c r="L12" s="139">
        <v>0</v>
      </c>
      <c r="M12" s="168" t="s">
        <v>18</v>
      </c>
      <c r="N12" s="139" t="s">
        <v>18</v>
      </c>
      <c r="O12" s="170" t="s">
        <v>18</v>
      </c>
      <c r="P12" s="139" t="s">
        <v>18</v>
      </c>
      <c r="Q12" s="139" t="s">
        <v>18</v>
      </c>
      <c r="R12" s="170" t="s">
        <v>18</v>
      </c>
      <c r="S12" s="139" t="s">
        <v>18</v>
      </c>
    </row>
    <row r="13" spans="1:19">
      <c r="A13" s="4" t="s">
        <v>622</v>
      </c>
      <c r="B13" s="2" t="s">
        <v>623</v>
      </c>
      <c r="C13" s="7" t="s">
        <v>704</v>
      </c>
      <c r="D13" s="189" t="s">
        <v>705</v>
      </c>
      <c r="E13" s="202">
        <v>4370</v>
      </c>
      <c r="F13" s="169">
        <v>0.2</v>
      </c>
      <c r="G13" s="168">
        <v>3496</v>
      </c>
      <c r="H13" s="168">
        <v>0</v>
      </c>
      <c r="I13" s="139">
        <v>0</v>
      </c>
      <c r="J13" s="139">
        <v>0</v>
      </c>
      <c r="K13" s="139">
        <v>0</v>
      </c>
      <c r="L13" s="139">
        <v>0</v>
      </c>
      <c r="M13" s="168" t="s">
        <v>18</v>
      </c>
      <c r="N13" s="139" t="s">
        <v>18</v>
      </c>
      <c r="O13" s="170" t="s">
        <v>18</v>
      </c>
      <c r="P13" s="139" t="s">
        <v>18</v>
      </c>
      <c r="Q13" s="139" t="s">
        <v>18</v>
      </c>
      <c r="R13" s="170" t="s">
        <v>18</v>
      </c>
      <c r="S13" s="139" t="s">
        <v>18</v>
      </c>
    </row>
    <row r="14" spans="1:19">
      <c r="A14" s="4" t="s">
        <v>622</v>
      </c>
      <c r="B14" s="2" t="s">
        <v>623</v>
      </c>
      <c r="C14" s="7" t="s">
        <v>712</v>
      </c>
      <c r="D14" s="189" t="s">
        <v>713</v>
      </c>
      <c r="E14" s="202">
        <v>10945</v>
      </c>
      <c r="F14" s="169">
        <v>0.2</v>
      </c>
      <c r="G14" s="168">
        <v>8756</v>
      </c>
      <c r="H14" s="205">
        <v>804</v>
      </c>
      <c r="I14" s="220">
        <v>876</v>
      </c>
      <c r="J14" s="139">
        <v>0</v>
      </c>
      <c r="K14" s="139">
        <v>0</v>
      </c>
      <c r="L14" s="139">
        <v>0</v>
      </c>
      <c r="M14" s="168" t="s">
        <v>18</v>
      </c>
      <c r="N14" s="139" t="s">
        <v>18</v>
      </c>
      <c r="O14" s="170" t="s">
        <v>18</v>
      </c>
      <c r="P14" s="139" t="s">
        <v>18</v>
      </c>
      <c r="Q14" s="139" t="s">
        <v>18</v>
      </c>
      <c r="R14" s="170" t="s">
        <v>18</v>
      </c>
      <c r="S14" s="139" t="s">
        <v>18</v>
      </c>
    </row>
    <row r="15" spans="1:19">
      <c r="A15" s="4" t="s">
        <v>622</v>
      </c>
      <c r="B15" s="2" t="s">
        <v>623</v>
      </c>
      <c r="C15" s="7" t="s">
        <v>714</v>
      </c>
      <c r="D15" s="189" t="s">
        <v>715</v>
      </c>
      <c r="E15" s="202">
        <v>11225</v>
      </c>
      <c r="F15" s="169">
        <v>0.2</v>
      </c>
      <c r="G15" s="168">
        <v>8980</v>
      </c>
      <c r="H15" s="205">
        <v>516</v>
      </c>
      <c r="I15" s="220">
        <v>564</v>
      </c>
      <c r="J15" s="139">
        <v>0</v>
      </c>
      <c r="K15" s="139">
        <v>0</v>
      </c>
      <c r="L15" s="139">
        <v>0</v>
      </c>
      <c r="M15" s="168" t="s">
        <v>18</v>
      </c>
      <c r="N15" s="139" t="s">
        <v>18</v>
      </c>
      <c r="O15" s="170" t="s">
        <v>18</v>
      </c>
      <c r="P15" s="139" t="s">
        <v>18</v>
      </c>
      <c r="Q15" s="139" t="s">
        <v>18</v>
      </c>
      <c r="R15" s="170" t="s">
        <v>18</v>
      </c>
      <c r="S15" s="139" t="s">
        <v>18</v>
      </c>
    </row>
    <row r="16" spans="1:19">
      <c r="A16" s="4" t="s">
        <v>622</v>
      </c>
      <c r="B16" s="2" t="s">
        <v>623</v>
      </c>
      <c r="C16" s="13" t="s">
        <v>744</v>
      </c>
      <c r="D16" s="13" t="s">
        <v>745</v>
      </c>
      <c r="E16" s="168">
        <v>8025</v>
      </c>
      <c r="F16" s="169">
        <v>0.2</v>
      </c>
      <c r="G16" s="168">
        <v>6420</v>
      </c>
      <c r="H16" s="168">
        <v>0</v>
      </c>
      <c r="I16" s="205">
        <v>0</v>
      </c>
      <c r="J16" s="139">
        <v>0</v>
      </c>
      <c r="K16" s="139">
        <v>0</v>
      </c>
      <c r="L16" s="139">
        <v>0</v>
      </c>
      <c r="M16" s="168" t="s">
        <v>18</v>
      </c>
      <c r="N16" s="209" t="s">
        <v>18</v>
      </c>
      <c r="O16" s="170" t="s">
        <v>18</v>
      </c>
      <c r="P16" s="209" t="s">
        <v>18</v>
      </c>
      <c r="Q16" s="168" t="s">
        <v>18</v>
      </c>
      <c r="R16" s="168" t="s">
        <v>18</v>
      </c>
      <c r="S16" s="168" t="s">
        <v>18</v>
      </c>
    </row>
    <row r="17" spans="1:19">
      <c r="A17" s="4" t="s">
        <v>622</v>
      </c>
      <c r="B17" s="2" t="s">
        <v>623</v>
      </c>
      <c r="C17" s="8" t="s">
        <v>752</v>
      </c>
      <c r="D17" s="189" t="s">
        <v>753</v>
      </c>
      <c r="E17" s="168">
        <v>6350</v>
      </c>
      <c r="F17" s="169">
        <v>0.2</v>
      </c>
      <c r="G17" s="168">
        <v>5080</v>
      </c>
      <c r="H17" s="168">
        <v>0</v>
      </c>
      <c r="I17" s="139">
        <v>0</v>
      </c>
      <c r="J17" s="139">
        <v>0</v>
      </c>
      <c r="K17" s="139">
        <v>0</v>
      </c>
      <c r="L17" s="139">
        <v>0</v>
      </c>
      <c r="M17" s="168" t="s">
        <v>18</v>
      </c>
      <c r="N17" s="139" t="s">
        <v>18</v>
      </c>
      <c r="O17" s="170" t="s">
        <v>18</v>
      </c>
      <c r="P17" s="139" t="s">
        <v>18</v>
      </c>
      <c r="Q17" s="139" t="s">
        <v>18</v>
      </c>
      <c r="R17" s="170" t="s">
        <v>18</v>
      </c>
      <c r="S17" s="139" t="s">
        <v>18</v>
      </c>
    </row>
    <row r="18" spans="1:19">
      <c r="A18" s="4" t="s">
        <v>622</v>
      </c>
      <c r="B18" s="2" t="s">
        <v>623</v>
      </c>
      <c r="C18" s="8" t="s">
        <v>754</v>
      </c>
      <c r="D18" s="189" t="s">
        <v>755</v>
      </c>
      <c r="E18" s="168">
        <v>8860</v>
      </c>
      <c r="F18" s="169">
        <v>0.2</v>
      </c>
      <c r="G18" s="168">
        <v>7088</v>
      </c>
      <c r="H18" s="168">
        <v>0</v>
      </c>
      <c r="I18" s="139">
        <v>0</v>
      </c>
      <c r="J18" s="139">
        <v>0</v>
      </c>
      <c r="K18" s="139">
        <v>0</v>
      </c>
      <c r="L18" s="139">
        <v>0</v>
      </c>
      <c r="M18" s="168" t="s">
        <v>18</v>
      </c>
      <c r="N18" s="139" t="s">
        <v>18</v>
      </c>
      <c r="O18" s="170" t="s">
        <v>18</v>
      </c>
      <c r="P18" s="139" t="s">
        <v>18</v>
      </c>
      <c r="Q18" s="139" t="s">
        <v>18</v>
      </c>
      <c r="R18" s="170" t="s">
        <v>18</v>
      </c>
      <c r="S18" s="139" t="s">
        <v>18</v>
      </c>
    </row>
    <row r="19" spans="1:19">
      <c r="A19" s="4" t="s">
        <v>622</v>
      </c>
      <c r="B19" s="2" t="s">
        <v>623</v>
      </c>
      <c r="C19" s="15" t="s">
        <v>758</v>
      </c>
      <c r="D19" s="191" t="s">
        <v>759</v>
      </c>
      <c r="E19" s="168">
        <v>10690</v>
      </c>
      <c r="F19" s="169">
        <v>0.2</v>
      </c>
      <c r="G19" s="168">
        <v>8552</v>
      </c>
      <c r="H19" s="205">
        <v>492</v>
      </c>
      <c r="I19" s="220">
        <v>540</v>
      </c>
      <c r="J19" s="139">
        <v>0</v>
      </c>
      <c r="K19" s="139">
        <v>0</v>
      </c>
      <c r="L19" s="139">
        <v>0</v>
      </c>
      <c r="M19" s="168" t="s">
        <v>18</v>
      </c>
      <c r="N19" s="139" t="s">
        <v>18</v>
      </c>
      <c r="O19" s="170" t="s">
        <v>18</v>
      </c>
      <c r="P19" s="139" t="s">
        <v>18</v>
      </c>
      <c r="Q19" s="139" t="s">
        <v>18</v>
      </c>
      <c r="R19" s="170" t="s">
        <v>18</v>
      </c>
      <c r="S19" s="139" t="s">
        <v>18</v>
      </c>
    </row>
    <row r="20" spans="1:19">
      <c r="A20" s="4" t="s">
        <v>622</v>
      </c>
      <c r="B20" s="2" t="s">
        <v>623</v>
      </c>
      <c r="C20" s="15" t="s">
        <v>762</v>
      </c>
      <c r="D20" s="189" t="s">
        <v>763</v>
      </c>
      <c r="E20" s="168">
        <v>1650</v>
      </c>
      <c r="F20" s="169">
        <v>0.2</v>
      </c>
      <c r="G20" s="168">
        <v>1320</v>
      </c>
      <c r="H20" s="168">
        <v>0</v>
      </c>
      <c r="I20" s="139">
        <v>0</v>
      </c>
      <c r="J20" s="139">
        <v>0</v>
      </c>
      <c r="K20" s="139">
        <v>0</v>
      </c>
      <c r="L20" s="139">
        <v>0</v>
      </c>
      <c r="M20" s="168" t="s">
        <v>18</v>
      </c>
      <c r="N20" s="139" t="s">
        <v>18</v>
      </c>
      <c r="O20" s="170" t="s">
        <v>18</v>
      </c>
      <c r="P20" s="139" t="s">
        <v>18</v>
      </c>
      <c r="Q20" s="139" t="s">
        <v>18</v>
      </c>
      <c r="R20" s="170" t="s">
        <v>18</v>
      </c>
      <c r="S20" s="139" t="s">
        <v>18</v>
      </c>
    </row>
    <row r="21" spans="1:19" ht="30">
      <c r="A21" s="4" t="s">
        <v>622</v>
      </c>
      <c r="B21" s="2" t="s">
        <v>623</v>
      </c>
      <c r="C21" s="6" t="s">
        <v>764</v>
      </c>
      <c r="D21" s="193" t="s">
        <v>765</v>
      </c>
      <c r="E21" s="202">
        <v>77800</v>
      </c>
      <c r="F21" s="169">
        <v>0.2</v>
      </c>
      <c r="G21" s="168">
        <v>62240</v>
      </c>
      <c r="H21" s="208">
        <v>16344</v>
      </c>
      <c r="I21" s="139">
        <v>20232</v>
      </c>
      <c r="J21" s="139">
        <v>0</v>
      </c>
      <c r="K21" s="139">
        <v>0</v>
      </c>
      <c r="L21" s="139">
        <v>0</v>
      </c>
      <c r="M21" s="168" t="s">
        <v>18</v>
      </c>
      <c r="N21" s="139" t="s">
        <v>18</v>
      </c>
      <c r="O21" s="170" t="s">
        <v>18</v>
      </c>
      <c r="P21" s="139" t="s">
        <v>18</v>
      </c>
      <c r="Q21" s="139" t="s">
        <v>18</v>
      </c>
      <c r="R21" s="170" t="s">
        <v>18</v>
      </c>
      <c r="S21" s="139" t="s">
        <v>18</v>
      </c>
    </row>
    <row r="22" spans="1:19" ht="30">
      <c r="A22" s="4" t="s">
        <v>622</v>
      </c>
      <c r="B22" s="2" t="s">
        <v>623</v>
      </c>
      <c r="C22" s="6" t="s">
        <v>766</v>
      </c>
      <c r="D22" s="193" t="s">
        <v>767</v>
      </c>
      <c r="E22" s="168">
        <v>89790</v>
      </c>
      <c r="F22" s="169">
        <v>0.2</v>
      </c>
      <c r="G22" s="168">
        <v>71832</v>
      </c>
      <c r="H22" s="205">
        <v>18852</v>
      </c>
      <c r="I22" s="139">
        <v>21588</v>
      </c>
      <c r="J22" s="139">
        <v>0</v>
      </c>
      <c r="K22" s="139">
        <v>0</v>
      </c>
      <c r="L22" s="139">
        <v>0</v>
      </c>
      <c r="M22" s="168" t="s">
        <v>18</v>
      </c>
      <c r="N22" s="139" t="s">
        <v>18</v>
      </c>
      <c r="O22" s="170" t="s">
        <v>18</v>
      </c>
      <c r="P22" s="139" t="s">
        <v>18</v>
      </c>
      <c r="Q22" s="139" t="s">
        <v>18</v>
      </c>
      <c r="R22" s="170" t="s">
        <v>18</v>
      </c>
      <c r="S22" s="139" t="s">
        <v>18</v>
      </c>
    </row>
    <row r="23" spans="1:19" ht="30">
      <c r="A23" s="4" t="s">
        <v>622</v>
      </c>
      <c r="B23" s="2" t="s">
        <v>623</v>
      </c>
      <c r="C23" s="6" t="s">
        <v>768</v>
      </c>
      <c r="D23" s="193" t="s">
        <v>769</v>
      </c>
      <c r="E23" s="202">
        <v>70885</v>
      </c>
      <c r="F23" s="169">
        <v>0.2</v>
      </c>
      <c r="G23" s="168">
        <v>56708</v>
      </c>
      <c r="H23" s="208">
        <v>14880</v>
      </c>
      <c r="I23" s="139">
        <v>17040</v>
      </c>
      <c r="J23" s="139">
        <v>0</v>
      </c>
      <c r="K23" s="139">
        <v>0</v>
      </c>
      <c r="L23" s="139">
        <v>0</v>
      </c>
      <c r="M23" s="168" t="s">
        <v>18</v>
      </c>
      <c r="N23" s="139" t="s">
        <v>18</v>
      </c>
      <c r="O23" s="170" t="s">
        <v>18</v>
      </c>
      <c r="P23" s="139" t="s">
        <v>18</v>
      </c>
      <c r="Q23" s="139" t="s">
        <v>18</v>
      </c>
      <c r="R23" s="170" t="s">
        <v>18</v>
      </c>
      <c r="S23" s="139" t="s">
        <v>18</v>
      </c>
    </row>
    <row r="24" spans="1:19">
      <c r="A24" s="4" t="s">
        <v>622</v>
      </c>
      <c r="B24" s="2" t="s">
        <v>623</v>
      </c>
      <c r="C24" s="6" t="s">
        <v>778</v>
      </c>
      <c r="D24" s="189" t="s">
        <v>779</v>
      </c>
      <c r="E24" s="202">
        <v>300</v>
      </c>
      <c r="F24" s="169">
        <v>0.2</v>
      </c>
      <c r="G24" s="168">
        <v>240</v>
      </c>
      <c r="H24" s="168">
        <v>0</v>
      </c>
      <c r="I24" s="139">
        <v>0</v>
      </c>
      <c r="J24" s="139">
        <v>0</v>
      </c>
      <c r="K24" s="139">
        <v>0</v>
      </c>
      <c r="L24" s="139">
        <v>0</v>
      </c>
      <c r="M24" s="168" t="s">
        <v>18</v>
      </c>
      <c r="N24" s="139" t="s">
        <v>18</v>
      </c>
      <c r="O24" s="170" t="s">
        <v>18</v>
      </c>
      <c r="P24" s="139" t="s">
        <v>18</v>
      </c>
      <c r="Q24" s="139" t="s">
        <v>18</v>
      </c>
      <c r="R24" s="170" t="s">
        <v>18</v>
      </c>
      <c r="S24" s="139" t="s">
        <v>18</v>
      </c>
    </row>
    <row r="25" spans="1:19">
      <c r="A25" s="4" t="s">
        <v>622</v>
      </c>
      <c r="B25" s="2" t="s">
        <v>623</v>
      </c>
      <c r="C25" s="6" t="s">
        <v>782</v>
      </c>
      <c r="D25" s="191" t="s">
        <v>783</v>
      </c>
      <c r="E25" s="168">
        <v>7330</v>
      </c>
      <c r="F25" s="169">
        <v>0.2</v>
      </c>
      <c r="G25" s="168">
        <v>5864</v>
      </c>
      <c r="H25" s="168">
        <v>0</v>
      </c>
      <c r="I25" s="139">
        <v>0</v>
      </c>
      <c r="J25" s="139">
        <v>0</v>
      </c>
      <c r="K25" s="139">
        <v>0</v>
      </c>
      <c r="L25" s="139">
        <v>0</v>
      </c>
      <c r="M25" s="168" t="s">
        <v>18</v>
      </c>
      <c r="N25" s="139" t="s">
        <v>18</v>
      </c>
      <c r="O25" s="170" t="s">
        <v>18</v>
      </c>
      <c r="P25" s="139" t="s">
        <v>18</v>
      </c>
      <c r="Q25" s="139" t="s">
        <v>18</v>
      </c>
      <c r="R25" s="170" t="s">
        <v>18</v>
      </c>
      <c r="S25" s="139" t="s">
        <v>18</v>
      </c>
    </row>
    <row r="26" spans="1:19">
      <c r="A26" s="4" t="s">
        <v>622</v>
      </c>
      <c r="B26" s="2" t="s">
        <v>623</v>
      </c>
      <c r="C26" s="6" t="s">
        <v>790</v>
      </c>
      <c r="D26" s="191" t="s">
        <v>791</v>
      </c>
      <c r="E26" s="168">
        <v>3105</v>
      </c>
      <c r="F26" s="169">
        <v>0.2</v>
      </c>
      <c r="G26" s="168">
        <v>2484</v>
      </c>
      <c r="H26" s="168">
        <v>0</v>
      </c>
      <c r="I26" s="139">
        <v>0</v>
      </c>
      <c r="J26" s="139">
        <v>0</v>
      </c>
      <c r="K26" s="139">
        <v>0</v>
      </c>
      <c r="L26" s="139">
        <v>0</v>
      </c>
      <c r="M26" s="168" t="s">
        <v>18</v>
      </c>
      <c r="N26" s="139" t="s">
        <v>18</v>
      </c>
      <c r="O26" s="170" t="s">
        <v>18</v>
      </c>
      <c r="P26" s="139" t="s">
        <v>18</v>
      </c>
      <c r="Q26" s="139" t="s">
        <v>18</v>
      </c>
      <c r="R26" s="170" t="s">
        <v>18</v>
      </c>
      <c r="S26" s="139" t="s">
        <v>18</v>
      </c>
    </row>
    <row r="27" spans="1:19">
      <c r="A27" s="4" t="s">
        <v>622</v>
      </c>
      <c r="B27" s="2" t="s">
        <v>623</v>
      </c>
      <c r="C27" s="8" t="s">
        <v>792</v>
      </c>
      <c r="D27" s="189" t="s">
        <v>793</v>
      </c>
      <c r="E27" s="168">
        <v>655</v>
      </c>
      <c r="F27" s="169">
        <v>0.2</v>
      </c>
      <c r="G27" s="168">
        <v>524</v>
      </c>
      <c r="H27" s="168">
        <v>0</v>
      </c>
      <c r="I27" s="139">
        <v>0</v>
      </c>
      <c r="J27" s="139">
        <v>0</v>
      </c>
      <c r="K27" s="139">
        <v>0</v>
      </c>
      <c r="L27" s="139">
        <v>0</v>
      </c>
      <c r="M27" s="168" t="s">
        <v>18</v>
      </c>
      <c r="N27" s="139" t="s">
        <v>18</v>
      </c>
      <c r="O27" s="170" t="s">
        <v>18</v>
      </c>
      <c r="P27" s="139" t="s">
        <v>18</v>
      </c>
      <c r="Q27" s="139" t="s">
        <v>18</v>
      </c>
      <c r="R27" s="170" t="s">
        <v>18</v>
      </c>
      <c r="S27" s="139" t="s">
        <v>18</v>
      </c>
    </row>
    <row r="28" spans="1:19">
      <c r="A28" s="4" t="s">
        <v>622</v>
      </c>
      <c r="B28" s="2" t="s">
        <v>623</v>
      </c>
      <c r="C28" s="8" t="s">
        <v>820</v>
      </c>
      <c r="D28" s="189" t="s">
        <v>821</v>
      </c>
      <c r="E28" s="168">
        <v>6745</v>
      </c>
      <c r="F28" s="169">
        <v>0.2</v>
      </c>
      <c r="G28" s="168">
        <v>5396</v>
      </c>
      <c r="H28" s="168">
        <v>0</v>
      </c>
      <c r="I28" s="139">
        <v>0</v>
      </c>
      <c r="J28" s="139">
        <v>0</v>
      </c>
      <c r="K28" s="139">
        <v>0</v>
      </c>
      <c r="L28" s="139">
        <v>0</v>
      </c>
      <c r="M28" s="168" t="s">
        <v>18</v>
      </c>
      <c r="N28" s="139" t="s">
        <v>18</v>
      </c>
      <c r="O28" s="170" t="s">
        <v>18</v>
      </c>
      <c r="P28" s="139" t="s">
        <v>18</v>
      </c>
      <c r="Q28" s="139" t="s">
        <v>18</v>
      </c>
      <c r="R28" s="170" t="s">
        <v>18</v>
      </c>
      <c r="S28" s="139" t="s">
        <v>18</v>
      </c>
    </row>
    <row r="29" spans="1:19">
      <c r="A29" s="4" t="s">
        <v>622</v>
      </c>
      <c r="B29" s="2" t="s">
        <v>623</v>
      </c>
      <c r="C29" s="6" t="s">
        <v>822</v>
      </c>
      <c r="D29" s="189" t="s">
        <v>823</v>
      </c>
      <c r="E29" s="168">
        <v>8735</v>
      </c>
      <c r="F29" s="169">
        <v>0.2</v>
      </c>
      <c r="G29" s="168">
        <v>6988</v>
      </c>
      <c r="H29" s="168">
        <v>0</v>
      </c>
      <c r="I29" s="139">
        <v>0</v>
      </c>
      <c r="J29" s="139">
        <v>0</v>
      </c>
      <c r="K29" s="139">
        <v>0</v>
      </c>
      <c r="L29" s="139">
        <v>0</v>
      </c>
      <c r="M29" s="168" t="s">
        <v>18</v>
      </c>
      <c r="N29" s="139" t="s">
        <v>18</v>
      </c>
      <c r="O29" s="170" t="s">
        <v>18</v>
      </c>
      <c r="P29" s="139" t="s">
        <v>18</v>
      </c>
      <c r="Q29" s="139" t="s">
        <v>18</v>
      </c>
      <c r="R29" s="170" t="s">
        <v>18</v>
      </c>
      <c r="S29" s="139" t="s">
        <v>18</v>
      </c>
    </row>
    <row r="30" spans="1:19">
      <c r="A30" s="4" t="s">
        <v>622</v>
      </c>
      <c r="B30" s="2" t="s">
        <v>623</v>
      </c>
      <c r="C30" s="9" t="s">
        <v>842</v>
      </c>
      <c r="D30" s="194" t="s">
        <v>843</v>
      </c>
      <c r="E30" s="202">
        <v>12710</v>
      </c>
      <c r="F30" s="169">
        <v>0.2</v>
      </c>
      <c r="G30" s="168">
        <v>10168</v>
      </c>
      <c r="H30" s="168">
        <v>0</v>
      </c>
      <c r="I30" s="139">
        <v>0</v>
      </c>
      <c r="J30" s="139">
        <v>0</v>
      </c>
      <c r="K30" s="139">
        <v>0</v>
      </c>
      <c r="L30" s="139">
        <v>0</v>
      </c>
      <c r="M30" s="168" t="s">
        <v>18</v>
      </c>
      <c r="N30" s="139" t="s">
        <v>18</v>
      </c>
      <c r="O30" s="139" t="s">
        <v>18</v>
      </c>
      <c r="P30" s="139" t="s">
        <v>18</v>
      </c>
      <c r="Q30" s="139" t="s">
        <v>18</v>
      </c>
      <c r="R30" s="139" t="s">
        <v>18</v>
      </c>
      <c r="S30" s="139" t="s">
        <v>18</v>
      </c>
    </row>
    <row r="31" spans="1:19">
      <c r="A31" s="4" t="s">
        <v>622</v>
      </c>
      <c r="B31" s="2" t="s">
        <v>623</v>
      </c>
      <c r="C31" s="8" t="s">
        <v>844</v>
      </c>
      <c r="D31" s="189" t="s">
        <v>845</v>
      </c>
      <c r="E31" s="168">
        <v>13890</v>
      </c>
      <c r="F31" s="169">
        <v>0.2</v>
      </c>
      <c r="G31" s="168">
        <v>11112</v>
      </c>
      <c r="H31" s="168">
        <v>0</v>
      </c>
      <c r="I31" s="139">
        <v>0</v>
      </c>
      <c r="J31" s="139">
        <v>0</v>
      </c>
      <c r="K31" s="139">
        <v>0</v>
      </c>
      <c r="L31" s="139">
        <v>0</v>
      </c>
      <c r="M31" s="168" t="s">
        <v>18</v>
      </c>
      <c r="N31" s="139" t="s">
        <v>18</v>
      </c>
      <c r="O31" s="170" t="s">
        <v>18</v>
      </c>
      <c r="P31" s="139" t="s">
        <v>18</v>
      </c>
      <c r="Q31" s="139" t="s">
        <v>18</v>
      </c>
      <c r="R31" s="170" t="s">
        <v>18</v>
      </c>
      <c r="S31" s="139" t="s">
        <v>18</v>
      </c>
    </row>
    <row r="32" spans="1:19">
      <c r="A32" s="4" t="s">
        <v>622</v>
      </c>
      <c r="B32" s="2" t="s">
        <v>623</v>
      </c>
      <c r="C32" s="8" t="s">
        <v>846</v>
      </c>
      <c r="D32" s="189" t="s">
        <v>847</v>
      </c>
      <c r="E32" s="168">
        <v>13890</v>
      </c>
      <c r="F32" s="169">
        <v>0.2</v>
      </c>
      <c r="G32" s="168">
        <v>11112</v>
      </c>
      <c r="H32" s="168">
        <v>0</v>
      </c>
      <c r="I32" s="139">
        <v>0</v>
      </c>
      <c r="J32" s="139">
        <v>0</v>
      </c>
      <c r="K32" s="139">
        <v>0</v>
      </c>
      <c r="L32" s="139">
        <v>0</v>
      </c>
      <c r="M32" s="168" t="s">
        <v>18</v>
      </c>
      <c r="N32" s="139" t="s">
        <v>18</v>
      </c>
      <c r="O32" s="170" t="s">
        <v>18</v>
      </c>
      <c r="P32" s="139" t="s">
        <v>18</v>
      </c>
      <c r="Q32" s="139" t="s">
        <v>18</v>
      </c>
      <c r="R32" s="170" t="s">
        <v>18</v>
      </c>
      <c r="S32" s="139" t="s">
        <v>18</v>
      </c>
    </row>
    <row r="33" spans="1:19">
      <c r="A33" s="4" t="s">
        <v>622</v>
      </c>
      <c r="B33" s="2" t="s">
        <v>623</v>
      </c>
      <c r="C33" s="8" t="s">
        <v>848</v>
      </c>
      <c r="D33" s="189" t="s">
        <v>849</v>
      </c>
      <c r="E33" s="168">
        <v>8300</v>
      </c>
      <c r="F33" s="169">
        <v>0.2</v>
      </c>
      <c r="G33" s="168">
        <v>6640</v>
      </c>
      <c r="H33" s="168">
        <v>0</v>
      </c>
      <c r="I33" s="139">
        <v>0</v>
      </c>
      <c r="J33" s="139">
        <v>0</v>
      </c>
      <c r="K33" s="139">
        <v>0</v>
      </c>
      <c r="L33" s="139">
        <v>0</v>
      </c>
      <c r="M33" s="168" t="s">
        <v>18</v>
      </c>
      <c r="N33" s="139" t="s">
        <v>18</v>
      </c>
      <c r="O33" s="170" t="s">
        <v>18</v>
      </c>
      <c r="P33" s="139" t="s">
        <v>18</v>
      </c>
      <c r="Q33" s="139" t="s">
        <v>18</v>
      </c>
      <c r="R33" s="170" t="s">
        <v>18</v>
      </c>
      <c r="S33" s="139" t="s">
        <v>18</v>
      </c>
    </row>
    <row r="34" spans="1:19">
      <c r="A34" s="4" t="s">
        <v>622</v>
      </c>
      <c r="B34" s="2" t="s">
        <v>623</v>
      </c>
      <c r="C34" s="6" t="s">
        <v>850</v>
      </c>
      <c r="D34" s="191" t="s">
        <v>851</v>
      </c>
      <c r="E34" s="202">
        <v>4415</v>
      </c>
      <c r="F34" s="169">
        <v>0.2</v>
      </c>
      <c r="G34" s="168">
        <v>3532</v>
      </c>
      <c r="H34" s="205">
        <v>324</v>
      </c>
      <c r="I34" s="220">
        <v>348</v>
      </c>
      <c r="J34" s="139">
        <v>0</v>
      </c>
      <c r="K34" s="139">
        <v>0</v>
      </c>
      <c r="L34" s="139">
        <v>0</v>
      </c>
      <c r="M34" s="168" t="s">
        <v>18</v>
      </c>
      <c r="N34" s="139" t="s">
        <v>18</v>
      </c>
      <c r="O34" s="170" t="s">
        <v>18</v>
      </c>
      <c r="P34" s="139" t="s">
        <v>18</v>
      </c>
      <c r="Q34" s="139" t="s">
        <v>18</v>
      </c>
      <c r="R34" s="170" t="s">
        <v>18</v>
      </c>
      <c r="S34" s="139" t="s">
        <v>18</v>
      </c>
    </row>
    <row r="35" spans="1:19">
      <c r="A35" s="4" t="s">
        <v>622</v>
      </c>
      <c r="B35" s="2" t="s">
        <v>623</v>
      </c>
      <c r="C35" s="10" t="s">
        <v>862</v>
      </c>
      <c r="D35" s="191" t="s">
        <v>863</v>
      </c>
      <c r="E35" s="202">
        <v>18670</v>
      </c>
      <c r="F35" s="169">
        <v>0.2</v>
      </c>
      <c r="G35" s="168">
        <v>14936</v>
      </c>
      <c r="H35" s="205">
        <v>696</v>
      </c>
      <c r="I35" s="220">
        <v>744</v>
      </c>
      <c r="J35" s="139">
        <v>0</v>
      </c>
      <c r="K35" s="139">
        <v>0</v>
      </c>
      <c r="L35" s="139">
        <v>0</v>
      </c>
      <c r="M35" s="168" t="s">
        <v>18</v>
      </c>
      <c r="N35" s="139" t="s">
        <v>18</v>
      </c>
      <c r="O35" s="170" t="s">
        <v>18</v>
      </c>
      <c r="P35" s="139" t="s">
        <v>18</v>
      </c>
      <c r="Q35" s="139" t="s">
        <v>18</v>
      </c>
      <c r="R35" s="170" t="s">
        <v>18</v>
      </c>
      <c r="S35" s="139" t="s">
        <v>18</v>
      </c>
    </row>
    <row r="36" spans="1:19">
      <c r="A36" s="4" t="s">
        <v>622</v>
      </c>
      <c r="B36" s="2" t="s">
        <v>623</v>
      </c>
      <c r="C36" s="14" t="s">
        <v>886</v>
      </c>
      <c r="D36" s="3" t="s">
        <v>887</v>
      </c>
      <c r="E36" s="202">
        <v>2110</v>
      </c>
      <c r="F36" s="169">
        <v>0.2</v>
      </c>
      <c r="G36" s="168">
        <v>1688</v>
      </c>
      <c r="H36" s="208">
        <v>276</v>
      </c>
      <c r="I36" s="139">
        <v>288</v>
      </c>
      <c r="J36" s="139">
        <v>0</v>
      </c>
      <c r="K36" s="139">
        <v>0</v>
      </c>
      <c r="L36" s="139">
        <v>0</v>
      </c>
      <c r="M36" s="168" t="s">
        <v>18</v>
      </c>
      <c r="N36" s="139" t="s">
        <v>18</v>
      </c>
      <c r="O36" s="170" t="s">
        <v>18</v>
      </c>
      <c r="P36" s="139" t="s">
        <v>18</v>
      </c>
      <c r="Q36" s="139" t="s">
        <v>18</v>
      </c>
      <c r="R36" s="170" t="s">
        <v>18</v>
      </c>
      <c r="S36" s="139" t="s">
        <v>18</v>
      </c>
    </row>
    <row r="37" spans="1:19" ht="30">
      <c r="A37" s="2" t="s">
        <v>893</v>
      </c>
      <c r="B37" s="2" t="s">
        <v>890</v>
      </c>
      <c r="C37" s="3" t="s">
        <v>1046</v>
      </c>
      <c r="D37" s="3" t="s">
        <v>1047</v>
      </c>
      <c r="E37" s="168">
        <v>13775</v>
      </c>
      <c r="F37" s="169">
        <v>0.3</v>
      </c>
      <c r="G37" s="168">
        <v>9642.5</v>
      </c>
      <c r="H37" s="205">
        <v>1788</v>
      </c>
      <c r="I37" s="139">
        <v>1908</v>
      </c>
      <c r="J37" s="139">
        <v>0</v>
      </c>
      <c r="K37" s="139">
        <v>0</v>
      </c>
      <c r="L37" s="139">
        <v>0</v>
      </c>
      <c r="M37" s="168" t="s">
        <v>18</v>
      </c>
      <c r="N37" s="168" t="s">
        <v>18</v>
      </c>
      <c r="O37" s="168" t="s">
        <v>18</v>
      </c>
      <c r="P37" s="168" t="s">
        <v>18</v>
      </c>
      <c r="Q37" s="139" t="s">
        <v>18</v>
      </c>
      <c r="R37" s="168" t="s">
        <v>18</v>
      </c>
      <c r="S37" s="168" t="s">
        <v>18</v>
      </c>
    </row>
    <row r="38" spans="1:19" ht="30">
      <c r="A38" s="2" t="s">
        <v>893</v>
      </c>
      <c r="B38" s="2" t="s">
        <v>890</v>
      </c>
      <c r="C38" s="17" t="s">
        <v>1074</v>
      </c>
      <c r="D38" s="4" t="s">
        <v>1075</v>
      </c>
      <c r="E38" s="168">
        <v>11200</v>
      </c>
      <c r="F38" s="169">
        <v>0.3</v>
      </c>
      <c r="G38" s="168">
        <v>7839.9999999999991</v>
      </c>
      <c r="H38" s="205">
        <v>1452</v>
      </c>
      <c r="I38" s="139">
        <v>1788</v>
      </c>
      <c r="J38" s="139">
        <v>0</v>
      </c>
      <c r="K38" s="139">
        <v>0</v>
      </c>
      <c r="L38" s="139">
        <v>0</v>
      </c>
      <c r="M38" s="168" t="s">
        <v>18</v>
      </c>
      <c r="N38" s="168" t="s">
        <v>18</v>
      </c>
      <c r="O38" s="168" t="s">
        <v>18</v>
      </c>
      <c r="P38" s="168" t="s">
        <v>18</v>
      </c>
      <c r="Q38" s="139" t="s">
        <v>18</v>
      </c>
      <c r="R38" s="168" t="s">
        <v>18</v>
      </c>
      <c r="S38" s="168" t="s">
        <v>18</v>
      </c>
    </row>
    <row r="39" spans="1:19" ht="30">
      <c r="A39" s="4" t="s">
        <v>144</v>
      </c>
      <c r="B39" s="2" t="s">
        <v>145</v>
      </c>
      <c r="C39" s="4" t="s">
        <v>1411</v>
      </c>
      <c r="D39" s="4" t="s">
        <v>1412</v>
      </c>
      <c r="E39" s="168">
        <v>254</v>
      </c>
      <c r="F39" s="169">
        <v>0.05</v>
      </c>
      <c r="G39" s="168">
        <v>241.29999999999998</v>
      </c>
      <c r="H39" s="168">
        <v>0</v>
      </c>
      <c r="I39" s="205">
        <v>0</v>
      </c>
      <c r="J39" s="139">
        <v>0</v>
      </c>
      <c r="K39" s="188">
        <v>0</v>
      </c>
      <c r="L39" s="188">
        <v>0</v>
      </c>
      <c r="M39" s="168" t="s">
        <v>18</v>
      </c>
      <c r="N39" s="170" t="s">
        <v>18</v>
      </c>
      <c r="O39" s="170" t="s">
        <v>18</v>
      </c>
      <c r="P39" s="170" t="s">
        <v>18</v>
      </c>
      <c r="Q39" s="139" t="s">
        <v>18</v>
      </c>
      <c r="R39" s="170" t="s">
        <v>18</v>
      </c>
      <c r="S39" s="170" t="s">
        <v>18</v>
      </c>
    </row>
    <row r="40" spans="1:19" ht="30">
      <c r="A40" s="2" t="s">
        <v>152</v>
      </c>
      <c r="B40" s="2" t="s">
        <v>153</v>
      </c>
      <c r="C40" s="3" t="s">
        <v>1442</v>
      </c>
      <c r="D40" s="3" t="s">
        <v>1443</v>
      </c>
      <c r="E40" s="168">
        <v>1745</v>
      </c>
      <c r="F40" s="169">
        <v>0.2</v>
      </c>
      <c r="G40" s="168">
        <v>1396</v>
      </c>
      <c r="H40" s="168">
        <v>0</v>
      </c>
      <c r="I40" s="139">
        <v>0</v>
      </c>
      <c r="J40" s="139">
        <v>0</v>
      </c>
      <c r="K40" s="139">
        <v>0</v>
      </c>
      <c r="L40" s="139">
        <v>0</v>
      </c>
      <c r="M40" s="168" t="s">
        <v>18</v>
      </c>
      <c r="N40" s="139" t="s">
        <v>18</v>
      </c>
      <c r="O40" s="139" t="s">
        <v>18</v>
      </c>
      <c r="P40" s="139" t="s">
        <v>18</v>
      </c>
      <c r="Q40" s="139" t="s">
        <v>18</v>
      </c>
      <c r="R40" s="139" t="s">
        <v>18</v>
      </c>
      <c r="S40" s="139" t="s">
        <v>18</v>
      </c>
    </row>
    <row r="41" spans="1:19">
      <c r="A41" s="2" t="s">
        <v>15</v>
      </c>
      <c r="B41" s="2" t="s">
        <v>16</v>
      </c>
      <c r="C41" s="3" t="s">
        <v>1460</v>
      </c>
      <c r="D41" s="3" t="s">
        <v>1461</v>
      </c>
      <c r="E41" s="168">
        <v>254</v>
      </c>
      <c r="F41" s="169">
        <v>0.05</v>
      </c>
      <c r="G41" s="168">
        <v>241.29999999999998</v>
      </c>
      <c r="H41" s="168">
        <v>0</v>
      </c>
      <c r="I41" s="139">
        <v>0</v>
      </c>
      <c r="J41" s="139">
        <v>0</v>
      </c>
      <c r="K41" s="139">
        <v>0</v>
      </c>
      <c r="L41" s="139">
        <v>0</v>
      </c>
      <c r="M41" s="168" t="s">
        <v>18</v>
      </c>
      <c r="N41" s="139" t="s">
        <v>18</v>
      </c>
      <c r="O41" s="139" t="s">
        <v>18</v>
      </c>
      <c r="P41" s="139" t="s">
        <v>18</v>
      </c>
      <c r="Q41" s="139" t="s">
        <v>18</v>
      </c>
      <c r="R41" s="139" t="s">
        <v>18</v>
      </c>
      <c r="S41" s="139" t="s">
        <v>18</v>
      </c>
    </row>
    <row r="42" spans="1:19" ht="30">
      <c r="A42" s="2" t="s">
        <v>15</v>
      </c>
      <c r="B42" s="2" t="s">
        <v>16</v>
      </c>
      <c r="C42" s="3" t="s">
        <v>1462</v>
      </c>
      <c r="D42" s="3" t="s">
        <v>1463</v>
      </c>
      <c r="E42" s="168">
        <v>618</v>
      </c>
      <c r="F42" s="169">
        <v>0.05</v>
      </c>
      <c r="G42" s="168">
        <v>587.1</v>
      </c>
      <c r="H42" s="168">
        <v>0</v>
      </c>
      <c r="I42" s="139">
        <v>0</v>
      </c>
      <c r="J42" s="139">
        <v>0</v>
      </c>
      <c r="K42" s="139">
        <v>0</v>
      </c>
      <c r="L42" s="139">
        <v>0</v>
      </c>
      <c r="M42" s="168" t="s">
        <v>18</v>
      </c>
      <c r="N42" s="139" t="s">
        <v>18</v>
      </c>
      <c r="O42" s="139" t="s">
        <v>18</v>
      </c>
      <c r="P42" s="139" t="s">
        <v>18</v>
      </c>
      <c r="Q42" s="139" t="s">
        <v>18</v>
      </c>
      <c r="R42" s="139" t="s">
        <v>18</v>
      </c>
      <c r="S42" s="139" t="s">
        <v>18</v>
      </c>
    </row>
    <row r="43" spans="1:19" ht="45">
      <c r="A43" s="2" t="s">
        <v>152</v>
      </c>
      <c r="B43" s="2" t="s">
        <v>153</v>
      </c>
      <c r="C43" s="22" t="s">
        <v>1464</v>
      </c>
      <c r="D43" s="4" t="s">
        <v>1465</v>
      </c>
      <c r="E43" s="168">
        <v>6690</v>
      </c>
      <c r="F43" s="169">
        <v>0.2</v>
      </c>
      <c r="G43" s="168">
        <v>5352</v>
      </c>
      <c r="H43" s="205">
        <v>864</v>
      </c>
      <c r="I43" s="139">
        <v>972</v>
      </c>
      <c r="J43" s="139">
        <v>0</v>
      </c>
      <c r="K43" s="139">
        <v>0</v>
      </c>
      <c r="L43" s="139">
        <v>0</v>
      </c>
      <c r="M43" s="168" t="s">
        <v>18</v>
      </c>
      <c r="N43" s="168" t="s">
        <v>18</v>
      </c>
      <c r="O43" s="168" t="s">
        <v>18</v>
      </c>
      <c r="P43" s="168" t="s">
        <v>18</v>
      </c>
      <c r="Q43" s="139" t="s">
        <v>18</v>
      </c>
      <c r="R43" s="168" t="s">
        <v>18</v>
      </c>
      <c r="S43" s="168" t="s">
        <v>18</v>
      </c>
    </row>
    <row r="44" spans="1:19" ht="45">
      <c r="A44" s="2" t="s">
        <v>152</v>
      </c>
      <c r="B44" s="2" t="s">
        <v>153</v>
      </c>
      <c r="C44" s="22" t="s">
        <v>1466</v>
      </c>
      <c r="D44" s="4" t="s">
        <v>1467</v>
      </c>
      <c r="E44" s="168">
        <v>5145</v>
      </c>
      <c r="F44" s="169">
        <v>0.2</v>
      </c>
      <c r="G44" s="168">
        <v>4116</v>
      </c>
      <c r="H44" s="205">
        <v>672</v>
      </c>
      <c r="I44" s="139">
        <v>744</v>
      </c>
      <c r="J44" s="139">
        <v>0</v>
      </c>
      <c r="K44" s="139">
        <v>0</v>
      </c>
      <c r="L44" s="139">
        <v>0</v>
      </c>
      <c r="M44" s="168" t="s">
        <v>18</v>
      </c>
      <c r="N44" s="168" t="s">
        <v>18</v>
      </c>
      <c r="O44" s="168" t="s">
        <v>18</v>
      </c>
      <c r="P44" s="168" t="s">
        <v>18</v>
      </c>
      <c r="Q44" s="139" t="s">
        <v>18</v>
      </c>
      <c r="R44" s="168" t="s">
        <v>18</v>
      </c>
      <c r="S44" s="168" t="s">
        <v>18</v>
      </c>
    </row>
    <row r="45" spans="1:19">
      <c r="A45" s="2" t="s">
        <v>152</v>
      </c>
      <c r="B45" s="2" t="s">
        <v>16</v>
      </c>
      <c r="C45" s="228" t="s">
        <v>1468</v>
      </c>
      <c r="D45" s="4" t="s">
        <v>1469</v>
      </c>
      <c r="E45" s="168">
        <v>851</v>
      </c>
      <c r="F45" s="169">
        <v>0.05</v>
      </c>
      <c r="G45" s="168">
        <v>808.44999999999993</v>
      </c>
      <c r="H45" s="168">
        <v>0</v>
      </c>
      <c r="I45" s="210">
        <v>0</v>
      </c>
      <c r="J45" s="139">
        <v>0</v>
      </c>
      <c r="K45" s="139">
        <v>0</v>
      </c>
      <c r="L45" s="139">
        <v>0</v>
      </c>
      <c r="M45" s="168" t="s">
        <v>18</v>
      </c>
      <c r="N45" s="168" t="s">
        <v>18</v>
      </c>
      <c r="O45" s="168" t="s">
        <v>18</v>
      </c>
      <c r="P45" s="168" t="s">
        <v>18</v>
      </c>
      <c r="Q45" s="139" t="s">
        <v>18</v>
      </c>
      <c r="R45" s="168" t="s">
        <v>18</v>
      </c>
      <c r="S45" s="168" t="s">
        <v>18</v>
      </c>
    </row>
    <row r="46" spans="1:19">
      <c r="A46" s="2" t="s">
        <v>152</v>
      </c>
      <c r="B46" s="2" t="s">
        <v>16</v>
      </c>
      <c r="C46" s="228" t="s">
        <v>1470</v>
      </c>
      <c r="D46" s="4" t="s">
        <v>1471</v>
      </c>
      <c r="E46" s="168">
        <v>1279</v>
      </c>
      <c r="F46" s="169">
        <v>0.05</v>
      </c>
      <c r="G46" s="168">
        <v>1215.05</v>
      </c>
      <c r="H46" s="168">
        <v>0</v>
      </c>
      <c r="I46" s="210">
        <v>0</v>
      </c>
      <c r="J46" s="139">
        <v>0</v>
      </c>
      <c r="K46" s="139">
        <v>0</v>
      </c>
      <c r="L46" s="139">
        <v>0</v>
      </c>
      <c r="M46" s="168" t="s">
        <v>18</v>
      </c>
      <c r="N46" s="168" t="s">
        <v>18</v>
      </c>
      <c r="O46" s="168" t="s">
        <v>18</v>
      </c>
      <c r="P46" s="168" t="s">
        <v>18</v>
      </c>
      <c r="Q46" s="139" t="s">
        <v>18</v>
      </c>
      <c r="R46" s="168" t="s">
        <v>18</v>
      </c>
      <c r="S46" s="168" t="s">
        <v>18</v>
      </c>
    </row>
    <row r="47" spans="1:19" ht="30">
      <c r="A47" s="2" t="s">
        <v>152</v>
      </c>
      <c r="B47" s="2" t="s">
        <v>153</v>
      </c>
      <c r="C47" s="22" t="s">
        <v>1472</v>
      </c>
      <c r="D47" s="4" t="s">
        <v>1473</v>
      </c>
      <c r="E47" s="168">
        <v>2055</v>
      </c>
      <c r="F47" s="169">
        <v>0.2</v>
      </c>
      <c r="G47" s="168">
        <v>1644</v>
      </c>
      <c r="H47" s="205">
        <v>264</v>
      </c>
      <c r="I47" s="139">
        <v>300</v>
      </c>
      <c r="J47" s="139">
        <v>0</v>
      </c>
      <c r="K47" s="139">
        <v>0</v>
      </c>
      <c r="L47" s="139">
        <v>0</v>
      </c>
      <c r="M47" s="168" t="s">
        <v>18</v>
      </c>
      <c r="N47" s="168" t="s">
        <v>18</v>
      </c>
      <c r="O47" s="168" t="s">
        <v>18</v>
      </c>
      <c r="P47" s="168" t="s">
        <v>18</v>
      </c>
      <c r="Q47" s="139" t="s">
        <v>18</v>
      </c>
      <c r="R47" s="168" t="s">
        <v>18</v>
      </c>
      <c r="S47" s="168" t="s">
        <v>18</v>
      </c>
    </row>
    <row r="48" spans="1:19">
      <c r="A48" s="2" t="s">
        <v>152</v>
      </c>
      <c r="B48" s="2" t="s">
        <v>153</v>
      </c>
      <c r="C48" s="22" t="s">
        <v>1474</v>
      </c>
      <c r="D48" s="4" t="s">
        <v>1475</v>
      </c>
      <c r="E48" s="168">
        <v>2055</v>
      </c>
      <c r="F48" s="169">
        <v>0.2</v>
      </c>
      <c r="G48" s="168">
        <v>1644</v>
      </c>
      <c r="H48" s="205">
        <v>264</v>
      </c>
      <c r="I48" s="139">
        <v>300</v>
      </c>
      <c r="J48" s="139">
        <v>0</v>
      </c>
      <c r="K48" s="139">
        <v>0</v>
      </c>
      <c r="L48" s="139">
        <v>0</v>
      </c>
      <c r="M48" s="168" t="s">
        <v>18</v>
      </c>
      <c r="N48" s="168" t="s">
        <v>18</v>
      </c>
      <c r="O48" s="168" t="s">
        <v>18</v>
      </c>
      <c r="P48" s="168" t="s">
        <v>18</v>
      </c>
      <c r="Q48" s="139" t="s">
        <v>18</v>
      </c>
      <c r="R48" s="168" t="s">
        <v>18</v>
      </c>
      <c r="S48" s="168" t="s">
        <v>18</v>
      </c>
    </row>
    <row r="49" spans="1:19">
      <c r="A49" s="2" t="s">
        <v>152</v>
      </c>
      <c r="B49" s="2" t="s">
        <v>16</v>
      </c>
      <c r="C49" s="228" t="s">
        <v>1476</v>
      </c>
      <c r="D49" s="4" t="s">
        <v>1477</v>
      </c>
      <c r="E49" s="168">
        <v>134</v>
      </c>
      <c r="F49" s="169">
        <v>0.05</v>
      </c>
      <c r="G49" s="168">
        <v>127.3</v>
      </c>
      <c r="H49" s="168">
        <v>0</v>
      </c>
      <c r="I49" s="210">
        <v>0</v>
      </c>
      <c r="J49" s="139">
        <v>0</v>
      </c>
      <c r="K49" s="139">
        <v>0</v>
      </c>
      <c r="L49" s="139">
        <v>0</v>
      </c>
      <c r="M49" s="168" t="s">
        <v>18</v>
      </c>
      <c r="N49" s="168" t="s">
        <v>18</v>
      </c>
      <c r="O49" s="168" t="s">
        <v>18</v>
      </c>
      <c r="P49" s="168" t="s">
        <v>18</v>
      </c>
      <c r="Q49" s="139" t="s">
        <v>18</v>
      </c>
      <c r="R49" s="168" t="s">
        <v>18</v>
      </c>
      <c r="S49" s="168" t="s">
        <v>18</v>
      </c>
    </row>
    <row r="50" spans="1:19" ht="30">
      <c r="A50" s="4" t="s">
        <v>20</v>
      </c>
      <c r="B50" s="2" t="s">
        <v>415</v>
      </c>
      <c r="C50" s="3" t="s">
        <v>1581</v>
      </c>
      <c r="D50" s="3" t="s">
        <v>1582</v>
      </c>
      <c r="E50" s="165">
        <v>4295</v>
      </c>
      <c r="F50" s="166">
        <v>0.05</v>
      </c>
      <c r="G50" s="165">
        <v>4080.25</v>
      </c>
      <c r="H50" s="168">
        <v>0</v>
      </c>
      <c r="I50" s="139">
        <v>0</v>
      </c>
      <c r="J50" s="139">
        <v>0</v>
      </c>
      <c r="K50" s="139">
        <v>0</v>
      </c>
      <c r="L50" s="139">
        <v>0</v>
      </c>
      <c r="M50" s="168" t="s">
        <v>18</v>
      </c>
      <c r="N50" s="139" t="s">
        <v>18</v>
      </c>
      <c r="O50" s="170" t="s">
        <v>18</v>
      </c>
      <c r="P50" s="139" t="s">
        <v>18</v>
      </c>
      <c r="Q50" s="139" t="s">
        <v>18</v>
      </c>
      <c r="R50" s="170" t="s">
        <v>18</v>
      </c>
      <c r="S50" s="139" t="s">
        <v>18</v>
      </c>
    </row>
    <row r="51" spans="1:19">
      <c r="A51" s="4" t="s">
        <v>20</v>
      </c>
      <c r="B51" s="2" t="s">
        <v>415</v>
      </c>
      <c r="C51" s="3" t="s">
        <v>1583</v>
      </c>
      <c r="D51" s="3" t="s">
        <v>1584</v>
      </c>
      <c r="E51" s="165">
        <v>4400</v>
      </c>
      <c r="F51" s="166">
        <v>0.05</v>
      </c>
      <c r="G51" s="165">
        <v>4180</v>
      </c>
      <c r="H51" s="168">
        <v>0</v>
      </c>
      <c r="I51" s="139">
        <v>0</v>
      </c>
      <c r="J51" s="139">
        <v>0</v>
      </c>
      <c r="K51" s="139">
        <v>0</v>
      </c>
      <c r="L51" s="139">
        <v>0</v>
      </c>
      <c r="M51" s="168" t="s">
        <v>18</v>
      </c>
      <c r="N51" s="139" t="s">
        <v>18</v>
      </c>
      <c r="O51" s="170" t="s">
        <v>18</v>
      </c>
      <c r="P51" s="139" t="s">
        <v>18</v>
      </c>
      <c r="Q51" s="139" t="s">
        <v>18</v>
      </c>
      <c r="R51" s="170" t="s">
        <v>18</v>
      </c>
      <c r="S51" s="139" t="s">
        <v>18</v>
      </c>
    </row>
    <row r="52" spans="1:19" ht="90">
      <c r="A52" s="4" t="s">
        <v>44</v>
      </c>
      <c r="B52" s="2" t="s">
        <v>1620</v>
      </c>
      <c r="C52" s="3" t="s">
        <v>1685</v>
      </c>
      <c r="D52" s="3" t="s">
        <v>1686</v>
      </c>
      <c r="E52" s="168">
        <v>2225</v>
      </c>
      <c r="F52" s="169">
        <v>0.05</v>
      </c>
      <c r="G52" s="168">
        <v>2113.75</v>
      </c>
      <c r="H52" s="205">
        <v>276</v>
      </c>
      <c r="I52" s="220">
        <v>288</v>
      </c>
      <c r="J52" s="139">
        <v>0</v>
      </c>
      <c r="K52" s="139">
        <v>0</v>
      </c>
      <c r="L52" s="139">
        <v>0</v>
      </c>
      <c r="M52" s="168" t="s">
        <v>18</v>
      </c>
      <c r="N52" s="168" t="s">
        <v>18</v>
      </c>
      <c r="O52" s="170" t="s">
        <v>18</v>
      </c>
      <c r="P52" s="168" t="s">
        <v>18</v>
      </c>
      <c r="Q52" s="139" t="s">
        <v>18</v>
      </c>
      <c r="R52" s="170" t="s">
        <v>18</v>
      </c>
      <c r="S52" s="139" t="s">
        <v>18</v>
      </c>
    </row>
    <row r="53" spans="1:19" ht="90">
      <c r="A53" s="4" t="s">
        <v>44</v>
      </c>
      <c r="B53" s="2" t="s">
        <v>1620</v>
      </c>
      <c r="C53" s="3" t="s">
        <v>1694</v>
      </c>
      <c r="D53" s="3" t="s">
        <v>1695</v>
      </c>
      <c r="E53" s="168">
        <v>3550</v>
      </c>
      <c r="F53" s="169">
        <v>0.05</v>
      </c>
      <c r="G53" s="168">
        <v>3372.5</v>
      </c>
      <c r="H53" s="205">
        <v>444</v>
      </c>
      <c r="I53" s="220">
        <v>456</v>
      </c>
      <c r="J53" s="139">
        <v>0</v>
      </c>
      <c r="K53" s="139">
        <v>0</v>
      </c>
      <c r="L53" s="139">
        <v>0</v>
      </c>
      <c r="M53" s="204">
        <v>30</v>
      </c>
      <c r="N53" s="168" t="s">
        <v>18</v>
      </c>
      <c r="O53" s="170" t="s">
        <v>18</v>
      </c>
      <c r="P53" s="168" t="s">
        <v>18</v>
      </c>
      <c r="Q53" s="139" t="s">
        <v>18</v>
      </c>
      <c r="R53" s="170" t="s">
        <v>18</v>
      </c>
      <c r="S53" s="139" t="s">
        <v>18</v>
      </c>
    </row>
    <row r="54" spans="1:19" ht="90">
      <c r="A54" s="4" t="s">
        <v>44</v>
      </c>
      <c r="B54" s="2" t="s">
        <v>1620</v>
      </c>
      <c r="C54" s="3" t="s">
        <v>1696</v>
      </c>
      <c r="D54" s="3" t="s">
        <v>1686</v>
      </c>
      <c r="E54" s="168">
        <v>2570</v>
      </c>
      <c r="F54" s="169">
        <v>0.05</v>
      </c>
      <c r="G54" s="168">
        <v>2441.5</v>
      </c>
      <c r="H54" s="205">
        <v>324</v>
      </c>
      <c r="I54" s="220">
        <v>336</v>
      </c>
      <c r="J54" s="139">
        <v>0</v>
      </c>
      <c r="K54" s="139">
        <v>0</v>
      </c>
      <c r="L54" s="139">
        <v>0</v>
      </c>
      <c r="M54" s="168" t="s">
        <v>18</v>
      </c>
      <c r="N54" s="168" t="s">
        <v>18</v>
      </c>
      <c r="O54" s="170" t="s">
        <v>18</v>
      </c>
      <c r="P54" s="168" t="s">
        <v>18</v>
      </c>
      <c r="Q54" s="139" t="s">
        <v>18</v>
      </c>
      <c r="R54" s="170" t="s">
        <v>18</v>
      </c>
      <c r="S54" s="139" t="s">
        <v>18</v>
      </c>
    </row>
    <row r="55" spans="1:19" ht="90">
      <c r="A55" s="4" t="s">
        <v>44</v>
      </c>
      <c r="B55" s="2" t="s">
        <v>1620</v>
      </c>
      <c r="C55" s="3" t="s">
        <v>1697</v>
      </c>
      <c r="D55" s="3" t="s">
        <v>1698</v>
      </c>
      <c r="E55" s="168">
        <v>3855</v>
      </c>
      <c r="F55" s="169">
        <v>0.05</v>
      </c>
      <c r="G55" s="168">
        <v>3662.25</v>
      </c>
      <c r="H55" s="205">
        <v>480</v>
      </c>
      <c r="I55" s="220">
        <v>504</v>
      </c>
      <c r="J55" s="139">
        <v>0</v>
      </c>
      <c r="K55" s="139">
        <v>0</v>
      </c>
      <c r="L55" s="139">
        <v>0</v>
      </c>
      <c r="M55" s="204">
        <v>30</v>
      </c>
      <c r="N55" s="168" t="s">
        <v>18</v>
      </c>
      <c r="O55" s="170" t="s">
        <v>18</v>
      </c>
      <c r="P55" s="168" t="s">
        <v>18</v>
      </c>
      <c r="Q55" s="139" t="s">
        <v>18</v>
      </c>
      <c r="R55" s="170" t="s">
        <v>18</v>
      </c>
      <c r="S55" s="139" t="s">
        <v>18</v>
      </c>
    </row>
    <row r="56" spans="1:19">
      <c r="A56" s="2" t="s">
        <v>644</v>
      </c>
      <c r="B56" s="2" t="s">
        <v>645</v>
      </c>
      <c r="C56" s="3" t="s">
        <v>1725</v>
      </c>
      <c r="D56" s="3" t="s">
        <v>1726</v>
      </c>
      <c r="E56" s="168">
        <v>21150</v>
      </c>
      <c r="F56" s="169">
        <v>0.05</v>
      </c>
      <c r="G56" s="168">
        <v>20092.5</v>
      </c>
      <c r="H56" s="205">
        <v>2748</v>
      </c>
      <c r="I56" s="139">
        <v>3132</v>
      </c>
      <c r="J56" s="139">
        <v>0</v>
      </c>
      <c r="K56" s="139">
        <v>0</v>
      </c>
      <c r="L56" s="139">
        <v>0</v>
      </c>
      <c r="M56" s="168" t="s">
        <v>18</v>
      </c>
      <c r="N56" s="168" t="s">
        <v>18</v>
      </c>
      <c r="O56" s="168" t="s">
        <v>18</v>
      </c>
      <c r="P56" s="168" t="s">
        <v>18</v>
      </c>
      <c r="Q56" s="139" t="s">
        <v>18</v>
      </c>
      <c r="R56" s="168" t="s">
        <v>18</v>
      </c>
      <c r="S56" s="168" t="s">
        <v>18</v>
      </c>
    </row>
    <row r="57" spans="1:19" ht="30">
      <c r="A57" s="2" t="s">
        <v>644</v>
      </c>
      <c r="B57" s="2" t="s">
        <v>645</v>
      </c>
      <c r="C57" s="3" t="s">
        <v>1727</v>
      </c>
      <c r="D57" s="3" t="s">
        <v>1728</v>
      </c>
      <c r="E57" s="168">
        <v>1670</v>
      </c>
      <c r="F57" s="169">
        <v>0.05</v>
      </c>
      <c r="G57" s="168">
        <v>1586.5</v>
      </c>
      <c r="H57" s="168">
        <v>0</v>
      </c>
      <c r="I57" s="139">
        <v>0</v>
      </c>
      <c r="J57" s="139">
        <v>0</v>
      </c>
      <c r="K57" s="139">
        <v>0</v>
      </c>
      <c r="L57" s="139">
        <v>0</v>
      </c>
      <c r="M57" s="168" t="s">
        <v>18</v>
      </c>
      <c r="N57" s="168" t="s">
        <v>18</v>
      </c>
      <c r="O57" s="168" t="s">
        <v>18</v>
      </c>
      <c r="P57" s="168" t="s">
        <v>18</v>
      </c>
      <c r="Q57" s="139" t="s">
        <v>18</v>
      </c>
      <c r="R57" s="168" t="s">
        <v>18</v>
      </c>
      <c r="S57" s="168" t="s">
        <v>18</v>
      </c>
    </row>
    <row r="58" spans="1:19" ht="30">
      <c r="A58" s="2" t="s">
        <v>644</v>
      </c>
      <c r="B58" s="2" t="s">
        <v>645</v>
      </c>
      <c r="C58" s="3" t="s">
        <v>1731</v>
      </c>
      <c r="D58" s="3" t="s">
        <v>1732</v>
      </c>
      <c r="E58" s="168">
        <v>30050</v>
      </c>
      <c r="F58" s="169">
        <v>0.05</v>
      </c>
      <c r="G58" s="168">
        <v>28547.5</v>
      </c>
      <c r="H58" s="205">
        <v>3912</v>
      </c>
      <c r="I58" s="139">
        <v>4044</v>
      </c>
      <c r="J58" s="139">
        <v>0</v>
      </c>
      <c r="K58" s="139">
        <v>0</v>
      </c>
      <c r="L58" s="139">
        <v>0</v>
      </c>
      <c r="M58" s="168" t="s">
        <v>18</v>
      </c>
      <c r="N58" s="168" t="s">
        <v>18</v>
      </c>
      <c r="O58" s="168" t="s">
        <v>18</v>
      </c>
      <c r="P58" s="168" t="s">
        <v>18</v>
      </c>
      <c r="Q58" s="139" t="s">
        <v>18</v>
      </c>
      <c r="R58" s="168" t="s">
        <v>18</v>
      </c>
      <c r="S58" s="168" t="s">
        <v>18</v>
      </c>
    </row>
    <row r="59" spans="1:19" ht="30">
      <c r="A59" s="2" t="s">
        <v>644</v>
      </c>
      <c r="B59" s="2" t="s">
        <v>645</v>
      </c>
      <c r="C59" s="3" t="s">
        <v>1733</v>
      </c>
      <c r="D59" s="3" t="s">
        <v>1734</v>
      </c>
      <c r="E59" s="168">
        <v>32095</v>
      </c>
      <c r="F59" s="169">
        <v>0.05</v>
      </c>
      <c r="G59" s="168">
        <v>30490.25</v>
      </c>
      <c r="H59" s="205">
        <v>4176</v>
      </c>
      <c r="I59" s="139">
        <v>4320</v>
      </c>
      <c r="J59" s="139">
        <v>0</v>
      </c>
      <c r="K59" s="139">
        <v>0</v>
      </c>
      <c r="L59" s="139">
        <v>0</v>
      </c>
      <c r="M59" s="168" t="s">
        <v>18</v>
      </c>
      <c r="N59" s="168" t="s">
        <v>18</v>
      </c>
      <c r="O59" s="168" t="s">
        <v>18</v>
      </c>
      <c r="P59" s="168" t="s">
        <v>18</v>
      </c>
      <c r="Q59" s="139" t="s">
        <v>18</v>
      </c>
      <c r="R59" s="168" t="s">
        <v>18</v>
      </c>
      <c r="S59" s="168" t="s">
        <v>18</v>
      </c>
    </row>
    <row r="60" spans="1:19" ht="30">
      <c r="A60" s="2" t="s">
        <v>644</v>
      </c>
      <c r="B60" s="2" t="s">
        <v>645</v>
      </c>
      <c r="C60" s="3" t="s">
        <v>1735</v>
      </c>
      <c r="D60" s="3" t="s">
        <v>1736</v>
      </c>
      <c r="E60" s="168">
        <v>32835</v>
      </c>
      <c r="F60" s="169">
        <v>0.05</v>
      </c>
      <c r="G60" s="168">
        <v>31193.25</v>
      </c>
      <c r="H60" s="205">
        <v>4272</v>
      </c>
      <c r="I60" s="139">
        <v>4428</v>
      </c>
      <c r="J60" s="139">
        <v>0</v>
      </c>
      <c r="K60" s="139">
        <v>0</v>
      </c>
      <c r="L60" s="139">
        <v>0</v>
      </c>
      <c r="M60" s="168" t="s">
        <v>18</v>
      </c>
      <c r="N60" s="168" t="s">
        <v>18</v>
      </c>
      <c r="O60" s="168" t="s">
        <v>18</v>
      </c>
      <c r="P60" s="168" t="s">
        <v>18</v>
      </c>
      <c r="Q60" s="139" t="s">
        <v>18</v>
      </c>
      <c r="R60" s="168" t="s">
        <v>18</v>
      </c>
      <c r="S60" s="168" t="s">
        <v>18</v>
      </c>
    </row>
    <row r="61" spans="1:19" ht="30">
      <c r="A61" s="2" t="s">
        <v>644</v>
      </c>
      <c r="B61" s="2" t="s">
        <v>645</v>
      </c>
      <c r="C61" s="3" t="s">
        <v>1737</v>
      </c>
      <c r="D61" s="3" t="s">
        <v>1738</v>
      </c>
      <c r="E61" s="168">
        <v>34215</v>
      </c>
      <c r="F61" s="169">
        <v>0.05</v>
      </c>
      <c r="G61" s="168">
        <v>32504.25</v>
      </c>
      <c r="H61" s="205">
        <v>4452</v>
      </c>
      <c r="I61" s="139">
        <v>4608</v>
      </c>
      <c r="J61" s="139">
        <v>0</v>
      </c>
      <c r="K61" s="139">
        <v>0</v>
      </c>
      <c r="L61" s="139">
        <v>0</v>
      </c>
      <c r="M61" s="168" t="s">
        <v>18</v>
      </c>
      <c r="N61" s="168" t="s">
        <v>18</v>
      </c>
      <c r="O61" s="168" t="s">
        <v>18</v>
      </c>
      <c r="P61" s="168" t="s">
        <v>18</v>
      </c>
      <c r="Q61" s="139" t="s">
        <v>18</v>
      </c>
      <c r="R61" s="168" t="s">
        <v>18</v>
      </c>
      <c r="S61" s="168" t="s">
        <v>18</v>
      </c>
    </row>
    <row r="62" spans="1:19" ht="30">
      <c r="A62" s="2" t="s">
        <v>644</v>
      </c>
      <c r="B62" s="2" t="s">
        <v>645</v>
      </c>
      <c r="C62" s="3" t="s">
        <v>1739</v>
      </c>
      <c r="D62" s="3" t="s">
        <v>1740</v>
      </c>
      <c r="E62" s="168">
        <v>25840</v>
      </c>
      <c r="F62" s="169">
        <v>0.05</v>
      </c>
      <c r="G62" s="168">
        <v>24548</v>
      </c>
      <c r="H62" s="205">
        <v>3360</v>
      </c>
      <c r="I62" s="139">
        <v>3480</v>
      </c>
      <c r="J62" s="139">
        <v>0</v>
      </c>
      <c r="K62" s="139">
        <v>0</v>
      </c>
      <c r="L62" s="139">
        <v>0</v>
      </c>
      <c r="M62" s="168" t="s">
        <v>18</v>
      </c>
      <c r="N62" s="168" t="s">
        <v>18</v>
      </c>
      <c r="O62" s="168" t="s">
        <v>18</v>
      </c>
      <c r="P62" s="168" t="s">
        <v>18</v>
      </c>
      <c r="Q62" s="139" t="s">
        <v>18</v>
      </c>
      <c r="R62" s="168" t="s">
        <v>18</v>
      </c>
      <c r="S62" s="168" t="s">
        <v>18</v>
      </c>
    </row>
    <row r="63" spans="1:19" ht="30">
      <c r="A63" s="2" t="s">
        <v>644</v>
      </c>
      <c r="B63" s="2" t="s">
        <v>645</v>
      </c>
      <c r="C63" s="3" t="s">
        <v>1741</v>
      </c>
      <c r="D63" s="3" t="s">
        <v>1742</v>
      </c>
      <c r="E63" s="168">
        <v>27850</v>
      </c>
      <c r="F63" s="169">
        <v>0.05</v>
      </c>
      <c r="G63" s="168">
        <v>26457.5</v>
      </c>
      <c r="H63" s="205">
        <v>3624</v>
      </c>
      <c r="I63" s="139">
        <v>3756</v>
      </c>
      <c r="J63" s="139">
        <v>0</v>
      </c>
      <c r="K63" s="139">
        <v>0</v>
      </c>
      <c r="L63" s="139">
        <v>0</v>
      </c>
      <c r="M63" s="168" t="s">
        <v>18</v>
      </c>
      <c r="N63" s="168" t="s">
        <v>18</v>
      </c>
      <c r="O63" s="168" t="s">
        <v>18</v>
      </c>
      <c r="P63" s="168" t="s">
        <v>18</v>
      </c>
      <c r="Q63" s="139" t="s">
        <v>18</v>
      </c>
      <c r="R63" s="168" t="s">
        <v>18</v>
      </c>
      <c r="S63" s="168" t="s">
        <v>18</v>
      </c>
    </row>
    <row r="64" spans="1:19">
      <c r="A64" s="2" t="s">
        <v>15</v>
      </c>
      <c r="B64" s="2" t="s">
        <v>16</v>
      </c>
      <c r="C64" s="3" t="s">
        <v>1789</v>
      </c>
      <c r="D64" s="3" t="s">
        <v>1790</v>
      </c>
      <c r="E64" s="168">
        <v>204</v>
      </c>
      <c r="F64" s="169">
        <v>0.05</v>
      </c>
      <c r="G64" s="168">
        <v>193.79999999999998</v>
      </c>
      <c r="H64" s="168">
        <v>0</v>
      </c>
      <c r="I64" s="139">
        <v>0</v>
      </c>
      <c r="J64" s="139">
        <v>0</v>
      </c>
      <c r="K64" s="139">
        <v>0</v>
      </c>
      <c r="L64" s="139">
        <v>0</v>
      </c>
      <c r="M64" s="168" t="s">
        <v>18</v>
      </c>
      <c r="N64" s="139" t="s">
        <v>18</v>
      </c>
      <c r="O64" s="139" t="s">
        <v>18</v>
      </c>
      <c r="P64" s="139" t="s">
        <v>18</v>
      </c>
      <c r="Q64" s="139" t="s">
        <v>18</v>
      </c>
      <c r="R64" s="139" t="s">
        <v>18</v>
      </c>
      <c r="S64" s="139" t="s">
        <v>18</v>
      </c>
    </row>
    <row r="65" spans="1:19">
      <c r="A65" s="2" t="s">
        <v>1799</v>
      </c>
      <c r="B65" s="2" t="s">
        <v>21</v>
      </c>
      <c r="C65" s="3" t="s">
        <v>1800</v>
      </c>
      <c r="D65" s="3" t="s">
        <v>1801</v>
      </c>
      <c r="E65" s="168">
        <v>275</v>
      </c>
      <c r="F65" s="169">
        <v>0.05</v>
      </c>
      <c r="G65" s="168">
        <v>261.25</v>
      </c>
      <c r="H65" s="168">
        <v>0</v>
      </c>
      <c r="I65" s="139">
        <v>0</v>
      </c>
      <c r="J65" s="139">
        <v>0</v>
      </c>
      <c r="K65" s="139">
        <v>0</v>
      </c>
      <c r="L65" s="139">
        <v>0</v>
      </c>
      <c r="M65" s="168" t="s">
        <v>18</v>
      </c>
      <c r="N65" s="168" t="s">
        <v>18</v>
      </c>
      <c r="O65" s="168" t="s">
        <v>18</v>
      </c>
      <c r="P65" s="168" t="s">
        <v>18</v>
      </c>
      <c r="Q65" s="139" t="s">
        <v>18</v>
      </c>
      <c r="R65" s="168" t="s">
        <v>18</v>
      </c>
      <c r="S65" s="168" t="s">
        <v>18</v>
      </c>
    </row>
    <row r="66" spans="1:19">
      <c r="A66" s="2" t="s">
        <v>1799</v>
      </c>
      <c r="B66" s="2" t="s">
        <v>1802</v>
      </c>
      <c r="C66" s="3" t="s">
        <v>1803</v>
      </c>
      <c r="D66" s="3" t="s">
        <v>1804</v>
      </c>
      <c r="E66" s="168">
        <v>335</v>
      </c>
      <c r="F66" s="169">
        <v>0.35</v>
      </c>
      <c r="G66" s="168">
        <v>217.75</v>
      </c>
      <c r="H66" s="168">
        <v>0</v>
      </c>
      <c r="I66" s="139">
        <v>0</v>
      </c>
      <c r="J66" s="139">
        <v>0</v>
      </c>
      <c r="K66" s="139">
        <v>0</v>
      </c>
      <c r="L66" s="139">
        <v>0</v>
      </c>
      <c r="M66" s="168" t="s">
        <v>18</v>
      </c>
      <c r="N66" s="168" t="s">
        <v>18</v>
      </c>
      <c r="O66" s="168" t="s">
        <v>18</v>
      </c>
      <c r="P66" s="168" t="s">
        <v>18</v>
      </c>
      <c r="Q66" s="139" t="s">
        <v>18</v>
      </c>
      <c r="R66" s="168" t="s">
        <v>18</v>
      </c>
      <c r="S66" s="168" t="s">
        <v>18</v>
      </c>
    </row>
    <row r="67" spans="1:19">
      <c r="A67" s="2" t="s">
        <v>1799</v>
      </c>
      <c r="B67" s="2" t="s">
        <v>1802</v>
      </c>
      <c r="C67" s="3" t="s">
        <v>1805</v>
      </c>
      <c r="D67" s="3" t="s">
        <v>1806</v>
      </c>
      <c r="E67" s="168">
        <v>610</v>
      </c>
      <c r="F67" s="169">
        <v>0.35</v>
      </c>
      <c r="G67" s="168">
        <v>396.5</v>
      </c>
      <c r="H67" s="168">
        <v>0</v>
      </c>
      <c r="I67" s="139">
        <v>0</v>
      </c>
      <c r="J67" s="139">
        <v>0</v>
      </c>
      <c r="K67" s="139">
        <v>0</v>
      </c>
      <c r="L67" s="139">
        <v>0</v>
      </c>
      <c r="M67" s="168" t="s">
        <v>18</v>
      </c>
      <c r="N67" s="168" t="s">
        <v>18</v>
      </c>
      <c r="O67" s="168" t="s">
        <v>18</v>
      </c>
      <c r="P67" s="168" t="s">
        <v>18</v>
      </c>
      <c r="Q67" s="139" t="s">
        <v>18</v>
      </c>
      <c r="R67" s="168" t="s">
        <v>18</v>
      </c>
      <c r="S67" s="168" t="s">
        <v>18</v>
      </c>
    </row>
    <row r="68" spans="1:19">
      <c r="A68" s="2" t="s">
        <v>1799</v>
      </c>
      <c r="B68" s="2" t="s">
        <v>1802</v>
      </c>
      <c r="C68" s="3" t="s">
        <v>1807</v>
      </c>
      <c r="D68" s="3" t="s">
        <v>1808</v>
      </c>
      <c r="E68" s="168">
        <v>1150</v>
      </c>
      <c r="F68" s="169">
        <v>0.35</v>
      </c>
      <c r="G68" s="168">
        <v>747.5</v>
      </c>
      <c r="H68" s="168">
        <v>0</v>
      </c>
      <c r="I68" s="139">
        <v>0</v>
      </c>
      <c r="J68" s="139">
        <v>0</v>
      </c>
      <c r="K68" s="139">
        <v>0</v>
      </c>
      <c r="L68" s="139">
        <v>0</v>
      </c>
      <c r="M68" s="168" t="s">
        <v>18</v>
      </c>
      <c r="N68" s="168" t="s">
        <v>18</v>
      </c>
      <c r="O68" s="168" t="s">
        <v>18</v>
      </c>
      <c r="P68" s="168" t="s">
        <v>18</v>
      </c>
      <c r="Q68" s="139" t="s">
        <v>18</v>
      </c>
      <c r="R68" s="168" t="s">
        <v>18</v>
      </c>
      <c r="S68" s="168" t="s">
        <v>18</v>
      </c>
    </row>
    <row r="69" spans="1:19">
      <c r="A69" s="2" t="s">
        <v>15</v>
      </c>
      <c r="B69" s="2" t="s">
        <v>16</v>
      </c>
      <c r="C69" s="3" t="s">
        <v>1809</v>
      </c>
      <c r="D69" s="3" t="s">
        <v>1810</v>
      </c>
      <c r="E69" s="168">
        <v>141</v>
      </c>
      <c r="F69" s="169">
        <v>0.05</v>
      </c>
      <c r="G69" s="168">
        <v>133.94999999999999</v>
      </c>
      <c r="H69" s="168">
        <v>0</v>
      </c>
      <c r="I69" s="139">
        <v>0</v>
      </c>
      <c r="J69" s="139">
        <v>0</v>
      </c>
      <c r="K69" s="139">
        <v>0</v>
      </c>
      <c r="L69" s="139">
        <v>0</v>
      </c>
      <c r="M69" s="168" t="s">
        <v>18</v>
      </c>
      <c r="N69" s="139" t="s">
        <v>18</v>
      </c>
      <c r="O69" s="139" t="s">
        <v>18</v>
      </c>
      <c r="P69" s="139" t="s">
        <v>18</v>
      </c>
      <c r="Q69" s="139" t="s">
        <v>18</v>
      </c>
      <c r="R69" s="139" t="s">
        <v>18</v>
      </c>
      <c r="S69" s="139" t="s">
        <v>18</v>
      </c>
    </row>
    <row r="70" spans="1:19">
      <c r="A70" s="2" t="s">
        <v>1878</v>
      </c>
      <c r="B70" s="2" t="s">
        <v>21</v>
      </c>
      <c r="C70" s="3" t="s">
        <v>2237</v>
      </c>
      <c r="D70" s="3" t="s">
        <v>2238</v>
      </c>
      <c r="E70" s="168">
        <v>205</v>
      </c>
      <c r="F70" s="169">
        <v>0.05</v>
      </c>
      <c r="G70" s="168">
        <v>194.75</v>
      </c>
      <c r="H70" s="168">
        <v>0</v>
      </c>
      <c r="I70" s="139">
        <v>0</v>
      </c>
      <c r="J70" s="139">
        <v>0</v>
      </c>
      <c r="K70" s="139">
        <v>0</v>
      </c>
      <c r="L70" s="139">
        <v>0</v>
      </c>
      <c r="M70" s="168" t="s">
        <v>18</v>
      </c>
      <c r="N70" s="168" t="s">
        <v>18</v>
      </c>
      <c r="O70" s="168" t="s">
        <v>18</v>
      </c>
      <c r="P70" s="168" t="s">
        <v>18</v>
      </c>
      <c r="Q70" s="139" t="s">
        <v>18</v>
      </c>
      <c r="R70" s="168" t="s">
        <v>18</v>
      </c>
      <c r="S70" s="168" t="s">
        <v>18</v>
      </c>
    </row>
    <row r="71" spans="1:19">
      <c r="A71" s="2" t="s">
        <v>1799</v>
      </c>
      <c r="B71" s="2" t="s">
        <v>1802</v>
      </c>
      <c r="C71" s="3" t="s">
        <v>2481</v>
      </c>
      <c r="D71" s="3" t="s">
        <v>2300</v>
      </c>
      <c r="E71" s="168">
        <v>900</v>
      </c>
      <c r="F71" s="169">
        <v>0.35</v>
      </c>
      <c r="G71" s="168">
        <v>585</v>
      </c>
      <c r="H71" s="205">
        <v>120</v>
      </c>
      <c r="I71" s="139">
        <v>120</v>
      </c>
      <c r="J71" s="139">
        <v>0</v>
      </c>
      <c r="K71" s="139">
        <v>0</v>
      </c>
      <c r="L71" s="139">
        <v>0</v>
      </c>
      <c r="M71" s="168" t="s">
        <v>18</v>
      </c>
      <c r="N71" s="168" t="s">
        <v>18</v>
      </c>
      <c r="O71" s="168" t="s">
        <v>18</v>
      </c>
      <c r="P71" s="168" t="s">
        <v>18</v>
      </c>
      <c r="Q71" s="139" t="s">
        <v>18</v>
      </c>
      <c r="R71" s="168" t="s">
        <v>18</v>
      </c>
      <c r="S71" s="168" t="s">
        <v>18</v>
      </c>
    </row>
    <row r="72" spans="1:19">
      <c r="A72" s="2" t="s">
        <v>1799</v>
      </c>
      <c r="B72" s="2" t="s">
        <v>1802</v>
      </c>
      <c r="C72" s="3" t="s">
        <v>2482</v>
      </c>
      <c r="D72" s="3" t="s">
        <v>2483</v>
      </c>
      <c r="E72" s="168">
        <v>1630</v>
      </c>
      <c r="F72" s="169">
        <v>0.35</v>
      </c>
      <c r="G72" s="168">
        <v>1059.5</v>
      </c>
      <c r="H72" s="205">
        <v>180</v>
      </c>
      <c r="I72" s="220">
        <v>216</v>
      </c>
      <c r="J72" s="139">
        <v>0</v>
      </c>
      <c r="K72" s="139">
        <v>0</v>
      </c>
      <c r="L72" s="139">
        <v>0</v>
      </c>
      <c r="M72" s="168" t="s">
        <v>18</v>
      </c>
      <c r="N72" s="168" t="s">
        <v>18</v>
      </c>
      <c r="O72" s="168" t="s">
        <v>18</v>
      </c>
      <c r="P72" s="168" t="s">
        <v>18</v>
      </c>
      <c r="Q72" s="139" t="s">
        <v>18</v>
      </c>
      <c r="R72" s="168" t="s">
        <v>18</v>
      </c>
      <c r="S72" s="168" t="s">
        <v>18</v>
      </c>
    </row>
    <row r="73" spans="1:19">
      <c r="A73" s="2" t="s">
        <v>1799</v>
      </c>
      <c r="B73" s="2" t="s">
        <v>1802</v>
      </c>
      <c r="C73" s="3" t="s">
        <v>2484</v>
      </c>
      <c r="D73" s="3" t="s">
        <v>2304</v>
      </c>
      <c r="E73" s="168">
        <v>1865</v>
      </c>
      <c r="F73" s="169">
        <v>0.35</v>
      </c>
      <c r="G73" s="168">
        <v>1212.25</v>
      </c>
      <c r="H73" s="205">
        <v>240</v>
      </c>
      <c r="I73" s="139">
        <v>264</v>
      </c>
      <c r="J73" s="139">
        <v>0</v>
      </c>
      <c r="K73" s="139">
        <v>0</v>
      </c>
      <c r="L73" s="139">
        <v>0</v>
      </c>
      <c r="M73" s="168" t="s">
        <v>18</v>
      </c>
      <c r="N73" s="168" t="s">
        <v>18</v>
      </c>
      <c r="O73" s="168" t="s">
        <v>18</v>
      </c>
      <c r="P73" s="168" t="s">
        <v>18</v>
      </c>
      <c r="Q73" s="139" t="s">
        <v>18</v>
      </c>
      <c r="R73" s="168" t="s">
        <v>18</v>
      </c>
      <c r="S73" s="168" t="s">
        <v>18</v>
      </c>
    </row>
    <row r="74" spans="1:19">
      <c r="A74" s="2" t="s">
        <v>1799</v>
      </c>
      <c r="B74" s="2" t="s">
        <v>1802</v>
      </c>
      <c r="C74" s="3" t="s">
        <v>2485</v>
      </c>
      <c r="D74" s="3" t="s">
        <v>2486</v>
      </c>
      <c r="E74" s="168">
        <v>715</v>
      </c>
      <c r="F74" s="169">
        <v>0.35</v>
      </c>
      <c r="G74" s="168">
        <v>464.75</v>
      </c>
      <c r="H74" s="205">
        <v>72</v>
      </c>
      <c r="I74" s="220">
        <v>96</v>
      </c>
      <c r="J74" s="139">
        <v>0</v>
      </c>
      <c r="K74" s="139">
        <v>0</v>
      </c>
      <c r="L74" s="139">
        <v>0</v>
      </c>
      <c r="M74" s="168" t="s">
        <v>18</v>
      </c>
      <c r="N74" s="168" t="s">
        <v>18</v>
      </c>
      <c r="O74" s="168" t="s">
        <v>18</v>
      </c>
      <c r="P74" s="168" t="s">
        <v>18</v>
      </c>
      <c r="Q74" s="139" t="s">
        <v>18</v>
      </c>
      <c r="R74" s="168" t="s">
        <v>18</v>
      </c>
      <c r="S74" s="168" t="s">
        <v>18</v>
      </c>
    </row>
    <row r="75" spans="1:19" s="1" customFormat="1">
      <c r="A75" s="2" t="s">
        <v>1799</v>
      </c>
      <c r="B75" s="2" t="s">
        <v>1802</v>
      </c>
      <c r="C75" s="3" t="s">
        <v>2487</v>
      </c>
      <c r="D75" s="3" t="s">
        <v>2488</v>
      </c>
      <c r="E75" s="168">
        <v>300</v>
      </c>
      <c r="F75" s="169">
        <v>0.35</v>
      </c>
      <c r="G75" s="168">
        <v>195</v>
      </c>
      <c r="H75" s="205">
        <v>36</v>
      </c>
      <c r="I75" s="139">
        <v>36</v>
      </c>
      <c r="J75" s="139">
        <v>0</v>
      </c>
      <c r="K75" s="139">
        <v>0</v>
      </c>
      <c r="L75" s="139">
        <v>0</v>
      </c>
      <c r="M75" s="168" t="s">
        <v>18</v>
      </c>
      <c r="N75" s="168" t="s">
        <v>18</v>
      </c>
      <c r="O75" s="168" t="s">
        <v>18</v>
      </c>
      <c r="P75" s="168" t="s">
        <v>18</v>
      </c>
      <c r="Q75" s="139" t="s">
        <v>18</v>
      </c>
      <c r="R75" s="168" t="s">
        <v>18</v>
      </c>
      <c r="S75" s="168" t="s">
        <v>18</v>
      </c>
    </row>
    <row r="76" spans="1:19" s="1" customFormat="1">
      <c r="A76" s="2" t="s">
        <v>1799</v>
      </c>
      <c r="B76" s="2" t="s">
        <v>1802</v>
      </c>
      <c r="C76" s="3" t="s">
        <v>2489</v>
      </c>
      <c r="D76" s="3" t="s">
        <v>2490</v>
      </c>
      <c r="E76" s="168">
        <v>240</v>
      </c>
      <c r="F76" s="169">
        <v>0.35</v>
      </c>
      <c r="G76" s="168">
        <v>156</v>
      </c>
      <c r="H76" s="205">
        <v>24</v>
      </c>
      <c r="I76" s="139">
        <v>24</v>
      </c>
      <c r="J76" s="139">
        <v>0</v>
      </c>
      <c r="K76" s="139">
        <v>0</v>
      </c>
      <c r="L76" s="139">
        <v>0</v>
      </c>
      <c r="M76" s="168" t="s">
        <v>18</v>
      </c>
      <c r="N76" s="168" t="s">
        <v>18</v>
      </c>
      <c r="O76" s="168" t="s">
        <v>18</v>
      </c>
      <c r="P76" s="168" t="s">
        <v>18</v>
      </c>
      <c r="Q76" s="139" t="s">
        <v>18</v>
      </c>
      <c r="R76" s="168" t="s">
        <v>18</v>
      </c>
      <c r="S76" s="168" t="s">
        <v>18</v>
      </c>
    </row>
    <row r="77" spans="1:19" s="1" customFormat="1" ht="90">
      <c r="A77" s="4" t="s">
        <v>44</v>
      </c>
      <c r="B77" s="2" t="s">
        <v>1976</v>
      </c>
      <c r="C77" s="3" t="s">
        <v>2994</v>
      </c>
      <c r="D77" s="3" t="s">
        <v>2995</v>
      </c>
      <c r="E77" s="168">
        <v>2225</v>
      </c>
      <c r="F77" s="169">
        <v>0.05</v>
      </c>
      <c r="G77" s="168">
        <v>2113.75</v>
      </c>
      <c r="H77" s="168">
        <v>0</v>
      </c>
      <c r="I77" s="139">
        <v>0</v>
      </c>
      <c r="J77" s="139">
        <v>264</v>
      </c>
      <c r="K77" s="139">
        <v>0</v>
      </c>
      <c r="L77" s="139">
        <v>0</v>
      </c>
      <c r="M77" s="168" t="s">
        <v>18</v>
      </c>
      <c r="N77" s="168" t="s">
        <v>18</v>
      </c>
      <c r="O77" s="170" t="s">
        <v>18</v>
      </c>
      <c r="P77" s="168" t="s">
        <v>18</v>
      </c>
      <c r="Q77" s="139" t="s">
        <v>18</v>
      </c>
      <c r="R77" s="170" t="s">
        <v>18</v>
      </c>
      <c r="S77" s="139" t="s">
        <v>18</v>
      </c>
    </row>
    <row r="78" spans="1:19" s="1" customFormat="1" ht="90">
      <c r="A78" s="4" t="s">
        <v>44</v>
      </c>
      <c r="B78" s="2" t="s">
        <v>1976</v>
      </c>
      <c r="C78" s="3" t="s">
        <v>3004</v>
      </c>
      <c r="D78" s="3" t="s">
        <v>3005</v>
      </c>
      <c r="E78" s="168">
        <v>2475</v>
      </c>
      <c r="F78" s="169">
        <v>0.05</v>
      </c>
      <c r="G78" s="168">
        <v>2351.25</v>
      </c>
      <c r="H78" s="168">
        <v>0</v>
      </c>
      <c r="I78" s="139">
        <v>0</v>
      </c>
      <c r="J78" s="139">
        <v>300</v>
      </c>
      <c r="K78" s="139">
        <v>0</v>
      </c>
      <c r="L78" s="139">
        <v>0</v>
      </c>
      <c r="M78" s="168" t="s">
        <v>18</v>
      </c>
      <c r="N78" s="168" t="s">
        <v>18</v>
      </c>
      <c r="O78" s="170" t="s">
        <v>18</v>
      </c>
      <c r="P78" s="168" t="s">
        <v>18</v>
      </c>
      <c r="Q78" s="139" t="s">
        <v>18</v>
      </c>
      <c r="R78" s="170" t="s">
        <v>18</v>
      </c>
      <c r="S78" s="139" t="s">
        <v>18</v>
      </c>
    </row>
    <row r="79" spans="1:19" s="1" customFormat="1" ht="90">
      <c r="A79" s="4" t="s">
        <v>44</v>
      </c>
      <c r="B79" s="2" t="s">
        <v>1976</v>
      </c>
      <c r="C79" s="3" t="s">
        <v>3026</v>
      </c>
      <c r="D79" s="3" t="s">
        <v>3027</v>
      </c>
      <c r="E79" s="168">
        <v>2570</v>
      </c>
      <c r="F79" s="169">
        <v>0.05</v>
      </c>
      <c r="G79" s="168">
        <v>2441.5</v>
      </c>
      <c r="H79" s="168">
        <v>0</v>
      </c>
      <c r="I79" s="139">
        <v>0</v>
      </c>
      <c r="J79" s="139">
        <v>312</v>
      </c>
      <c r="K79" s="139">
        <v>0</v>
      </c>
      <c r="L79" s="139">
        <v>0</v>
      </c>
      <c r="M79" s="168" t="s">
        <v>18</v>
      </c>
      <c r="N79" s="170" t="s">
        <v>18</v>
      </c>
      <c r="O79" s="170" t="s">
        <v>18</v>
      </c>
      <c r="P79" s="170" t="s">
        <v>18</v>
      </c>
      <c r="Q79" s="170" t="s">
        <v>18</v>
      </c>
      <c r="R79" s="170" t="s">
        <v>18</v>
      </c>
      <c r="S79" s="170" t="s">
        <v>18</v>
      </c>
    </row>
    <row r="80" spans="1:19" s="1" customFormat="1" ht="90">
      <c r="A80" s="4" t="s">
        <v>44</v>
      </c>
      <c r="B80" s="2" t="s">
        <v>1976</v>
      </c>
      <c r="C80" s="3" t="s">
        <v>3028</v>
      </c>
      <c r="D80" s="3" t="s">
        <v>3029</v>
      </c>
      <c r="E80" s="168">
        <v>2785</v>
      </c>
      <c r="F80" s="169">
        <v>0.05</v>
      </c>
      <c r="G80" s="168">
        <v>2645.75</v>
      </c>
      <c r="H80" s="168">
        <v>0</v>
      </c>
      <c r="I80" s="139">
        <v>0</v>
      </c>
      <c r="J80" s="139">
        <v>336</v>
      </c>
      <c r="K80" s="139">
        <v>0</v>
      </c>
      <c r="L80" s="139">
        <v>0</v>
      </c>
      <c r="M80" s="168" t="s">
        <v>18</v>
      </c>
      <c r="N80" s="170" t="s">
        <v>18</v>
      </c>
      <c r="O80" s="170" t="s">
        <v>18</v>
      </c>
      <c r="P80" s="170" t="s">
        <v>18</v>
      </c>
      <c r="Q80" s="170" t="s">
        <v>18</v>
      </c>
      <c r="R80" s="170" t="s">
        <v>18</v>
      </c>
      <c r="S80" s="170" t="s">
        <v>18</v>
      </c>
    </row>
    <row r="81" spans="1:19" s="1" customFormat="1">
      <c r="A81" s="2" t="s">
        <v>1878</v>
      </c>
      <c r="B81" s="2" t="s">
        <v>21</v>
      </c>
      <c r="C81" s="3" t="s">
        <v>2100</v>
      </c>
      <c r="D81" s="3" t="s">
        <v>2101</v>
      </c>
      <c r="E81" s="165">
        <v>1220</v>
      </c>
      <c r="F81" s="166">
        <v>0.05</v>
      </c>
      <c r="G81" s="165">
        <v>1159</v>
      </c>
      <c r="H81" s="139">
        <v>0</v>
      </c>
      <c r="I81" s="139">
        <v>0</v>
      </c>
      <c r="J81" s="139">
        <v>0</v>
      </c>
      <c r="K81" s="139">
        <v>0</v>
      </c>
      <c r="L81" s="139">
        <v>0</v>
      </c>
      <c r="M81" s="139" t="s">
        <v>18</v>
      </c>
      <c r="N81" s="170" t="s">
        <v>18</v>
      </c>
      <c r="O81" s="170" t="s">
        <v>18</v>
      </c>
      <c r="P81" s="170" t="s">
        <v>18</v>
      </c>
      <c r="Q81" s="139" t="s">
        <v>18</v>
      </c>
      <c r="R81" s="170" t="s">
        <v>18</v>
      </c>
      <c r="S81" s="207" t="s">
        <v>18</v>
      </c>
    </row>
    <row r="82" spans="1:19" s="1" customFormat="1" ht="30">
      <c r="A82" s="2" t="s">
        <v>15</v>
      </c>
      <c r="B82" s="2" t="s">
        <v>16</v>
      </c>
      <c r="C82" s="3" t="s">
        <v>1795</v>
      </c>
      <c r="D82" s="3" t="s">
        <v>1796</v>
      </c>
      <c r="E82" s="165">
        <v>520</v>
      </c>
      <c r="F82" s="166">
        <v>0.05</v>
      </c>
      <c r="G82" s="165">
        <v>494</v>
      </c>
      <c r="H82" s="139">
        <v>0</v>
      </c>
      <c r="I82" s="139">
        <v>0</v>
      </c>
      <c r="J82" s="139">
        <v>0</v>
      </c>
      <c r="K82" s="139">
        <v>0</v>
      </c>
      <c r="L82" s="139">
        <v>0</v>
      </c>
      <c r="M82" s="139" t="s">
        <v>18</v>
      </c>
      <c r="N82" s="139" t="s">
        <v>18</v>
      </c>
      <c r="O82" s="139" t="s">
        <v>18</v>
      </c>
      <c r="P82" s="139" t="s">
        <v>18</v>
      </c>
      <c r="Q82" s="139" t="s">
        <v>18</v>
      </c>
      <c r="R82" s="139" t="s">
        <v>18</v>
      </c>
      <c r="S82" s="139" t="s">
        <v>18</v>
      </c>
    </row>
    <row r="83" spans="1:19" s="1" customFormat="1" ht="45">
      <c r="A83" s="2" t="s">
        <v>15</v>
      </c>
      <c r="B83" s="2" t="s">
        <v>16</v>
      </c>
      <c r="C83" s="3" t="s">
        <v>130</v>
      </c>
      <c r="D83" s="3" t="s">
        <v>131</v>
      </c>
      <c r="E83" s="165">
        <v>36</v>
      </c>
      <c r="F83" s="166">
        <v>0.05</v>
      </c>
      <c r="G83" s="165">
        <v>34.199999999999996</v>
      </c>
      <c r="H83" s="139">
        <v>0</v>
      </c>
      <c r="I83" s="139">
        <v>0</v>
      </c>
      <c r="J83" s="139">
        <v>0</v>
      </c>
      <c r="K83" s="139">
        <v>0</v>
      </c>
      <c r="L83" s="139">
        <v>0</v>
      </c>
      <c r="M83" s="139" t="s">
        <v>18</v>
      </c>
      <c r="N83" s="139" t="s">
        <v>18</v>
      </c>
      <c r="O83" s="139" t="s">
        <v>18</v>
      </c>
      <c r="P83" s="139" t="s">
        <v>18</v>
      </c>
      <c r="Q83" s="139" t="s">
        <v>18</v>
      </c>
      <c r="R83" s="139" t="s">
        <v>18</v>
      </c>
      <c r="S83" s="139" t="s">
        <v>18</v>
      </c>
    </row>
    <row r="84" spans="1:19" s="1" customFormat="1" ht="30">
      <c r="A84" s="2" t="s">
        <v>15</v>
      </c>
      <c r="B84" s="2" t="s">
        <v>16</v>
      </c>
      <c r="C84" s="3" t="s">
        <v>132</v>
      </c>
      <c r="D84" s="3" t="s">
        <v>133</v>
      </c>
      <c r="E84" s="165">
        <v>91</v>
      </c>
      <c r="F84" s="166">
        <v>0.05</v>
      </c>
      <c r="G84" s="165">
        <v>86.45</v>
      </c>
      <c r="H84" s="139">
        <v>0</v>
      </c>
      <c r="I84" s="139">
        <v>0</v>
      </c>
      <c r="J84" s="139">
        <v>0</v>
      </c>
      <c r="K84" s="139">
        <v>0</v>
      </c>
      <c r="L84" s="139">
        <v>0</v>
      </c>
      <c r="M84" s="139" t="s">
        <v>18</v>
      </c>
      <c r="N84" s="139" t="s">
        <v>18</v>
      </c>
      <c r="O84" s="139" t="s">
        <v>18</v>
      </c>
      <c r="P84" s="139" t="s">
        <v>18</v>
      </c>
      <c r="Q84" s="139" t="s">
        <v>18</v>
      </c>
      <c r="R84" s="139" t="s">
        <v>18</v>
      </c>
      <c r="S84" s="139" t="s">
        <v>18</v>
      </c>
    </row>
    <row r="85" spans="1:19" s="1" customFormat="1" ht="30">
      <c r="A85" s="2" t="s">
        <v>15</v>
      </c>
      <c r="B85" s="2" t="s">
        <v>16</v>
      </c>
      <c r="C85" s="3" t="s">
        <v>134</v>
      </c>
      <c r="D85" s="3" t="s">
        <v>135</v>
      </c>
      <c r="E85" s="165">
        <v>103</v>
      </c>
      <c r="F85" s="166">
        <v>0.05</v>
      </c>
      <c r="G85" s="165">
        <v>97.85</v>
      </c>
      <c r="H85" s="139">
        <v>0</v>
      </c>
      <c r="I85" s="139">
        <v>0</v>
      </c>
      <c r="J85" s="139">
        <v>0</v>
      </c>
      <c r="K85" s="139">
        <v>0</v>
      </c>
      <c r="L85" s="139">
        <v>0</v>
      </c>
      <c r="M85" s="139" t="s">
        <v>18</v>
      </c>
      <c r="N85" s="139" t="s">
        <v>18</v>
      </c>
      <c r="O85" s="139" t="s">
        <v>18</v>
      </c>
      <c r="P85" s="139" t="s">
        <v>18</v>
      </c>
      <c r="Q85" s="139" t="s">
        <v>18</v>
      </c>
      <c r="R85" s="139" t="s">
        <v>18</v>
      </c>
      <c r="S85" s="139" t="s">
        <v>18</v>
      </c>
    </row>
    <row r="86" spans="1:19" s="1" customFormat="1" ht="30">
      <c r="A86" s="2" t="s">
        <v>15</v>
      </c>
      <c r="B86" s="2" t="s">
        <v>16</v>
      </c>
      <c r="C86" s="3" t="s">
        <v>136</v>
      </c>
      <c r="D86" s="3" t="s">
        <v>137</v>
      </c>
      <c r="E86" s="165">
        <v>72</v>
      </c>
      <c r="F86" s="166">
        <v>0.05</v>
      </c>
      <c r="G86" s="165">
        <v>68.399999999999991</v>
      </c>
      <c r="H86" s="139">
        <v>0</v>
      </c>
      <c r="I86" s="139">
        <v>0</v>
      </c>
      <c r="J86" s="139">
        <v>0</v>
      </c>
      <c r="K86" s="139">
        <v>0</v>
      </c>
      <c r="L86" s="139">
        <v>0</v>
      </c>
      <c r="M86" s="139" t="s">
        <v>18</v>
      </c>
      <c r="N86" s="139" t="s">
        <v>18</v>
      </c>
      <c r="O86" s="139" t="s">
        <v>18</v>
      </c>
      <c r="P86" s="139" t="s">
        <v>18</v>
      </c>
      <c r="Q86" s="139" t="s">
        <v>18</v>
      </c>
      <c r="R86" s="139" t="s">
        <v>18</v>
      </c>
      <c r="S86" s="139" t="s">
        <v>18</v>
      </c>
    </row>
    <row r="87" spans="1:19" s="1" customFormat="1">
      <c r="A87" s="4" t="s">
        <v>44</v>
      </c>
      <c r="B87" s="2" t="s">
        <v>557</v>
      </c>
      <c r="C87" s="4" t="s">
        <v>558</v>
      </c>
      <c r="D87" s="4" t="s">
        <v>559</v>
      </c>
      <c r="E87" s="165">
        <v>2250</v>
      </c>
      <c r="F87" s="166">
        <v>0.05</v>
      </c>
      <c r="G87" s="165">
        <v>2137.5</v>
      </c>
      <c r="H87" s="139">
        <v>0</v>
      </c>
      <c r="I87" s="139">
        <v>0</v>
      </c>
      <c r="J87" s="139">
        <v>0</v>
      </c>
      <c r="K87" s="139">
        <v>0</v>
      </c>
      <c r="L87" s="139">
        <v>0</v>
      </c>
      <c r="M87" s="204">
        <v>444</v>
      </c>
      <c r="N87" s="168" t="s">
        <v>18</v>
      </c>
      <c r="O87" s="170" t="s">
        <v>18</v>
      </c>
      <c r="P87" s="168" t="s">
        <v>18</v>
      </c>
      <c r="Q87" s="139" t="s">
        <v>18</v>
      </c>
      <c r="R87" s="170" t="s">
        <v>18</v>
      </c>
      <c r="S87" s="139" t="s">
        <v>18</v>
      </c>
    </row>
    <row r="88" spans="1:19" s="1" customFormat="1">
      <c r="A88" s="4" t="s">
        <v>44</v>
      </c>
      <c r="B88" s="2" t="s">
        <v>557</v>
      </c>
      <c r="C88" s="4" t="s">
        <v>560</v>
      </c>
      <c r="D88" s="4" t="s">
        <v>561</v>
      </c>
      <c r="E88" s="165">
        <v>1685</v>
      </c>
      <c r="F88" s="166">
        <v>0.05</v>
      </c>
      <c r="G88" s="165">
        <v>1600.75</v>
      </c>
      <c r="H88" s="139">
        <v>0</v>
      </c>
      <c r="I88" s="139">
        <v>0</v>
      </c>
      <c r="J88" s="139">
        <v>0</v>
      </c>
      <c r="K88" s="139">
        <v>0</v>
      </c>
      <c r="L88" s="139">
        <v>0</v>
      </c>
      <c r="M88" s="139" t="s">
        <v>18</v>
      </c>
      <c r="N88" s="168" t="s">
        <v>18</v>
      </c>
      <c r="O88" s="170" t="s">
        <v>18</v>
      </c>
      <c r="P88" s="168" t="s">
        <v>18</v>
      </c>
      <c r="Q88" s="139" t="s">
        <v>18</v>
      </c>
      <c r="R88" s="170" t="s">
        <v>18</v>
      </c>
      <c r="S88" s="139" t="s">
        <v>18</v>
      </c>
    </row>
    <row r="89" spans="1:19" s="1" customFormat="1" ht="30">
      <c r="A89" s="4" t="s">
        <v>44</v>
      </c>
      <c r="B89" s="2" t="s">
        <v>557</v>
      </c>
      <c r="C89" s="4" t="s">
        <v>562</v>
      </c>
      <c r="D89" s="4" t="s">
        <v>563</v>
      </c>
      <c r="E89" s="176" t="s">
        <v>18</v>
      </c>
      <c r="F89" s="166" t="s">
        <v>18</v>
      </c>
      <c r="G89" s="165" t="s">
        <v>18</v>
      </c>
      <c r="H89" s="139">
        <v>0</v>
      </c>
      <c r="I89" s="139">
        <v>0</v>
      </c>
      <c r="J89" s="139">
        <v>0</v>
      </c>
      <c r="K89" s="139">
        <v>0</v>
      </c>
      <c r="L89" s="139">
        <v>0</v>
      </c>
      <c r="M89" s="139" t="s">
        <v>18</v>
      </c>
      <c r="N89" s="168" t="s">
        <v>18</v>
      </c>
      <c r="O89" s="170" t="s">
        <v>18</v>
      </c>
      <c r="P89" s="168" t="s">
        <v>18</v>
      </c>
      <c r="Q89" s="139">
        <v>135960</v>
      </c>
      <c r="R89" s="169">
        <v>0.05</v>
      </c>
      <c r="S89" s="139">
        <v>129162</v>
      </c>
    </row>
    <row r="90" spans="1:19" s="1" customFormat="1" ht="30">
      <c r="A90" s="4" t="s">
        <v>44</v>
      </c>
      <c r="B90" s="2" t="s">
        <v>557</v>
      </c>
      <c r="C90" s="4" t="s">
        <v>564</v>
      </c>
      <c r="D90" s="4" t="s">
        <v>565</v>
      </c>
      <c r="E90" s="176" t="s">
        <v>18</v>
      </c>
      <c r="F90" s="166" t="s">
        <v>18</v>
      </c>
      <c r="G90" s="165" t="s">
        <v>18</v>
      </c>
      <c r="H90" s="139">
        <v>0</v>
      </c>
      <c r="I90" s="139">
        <v>0</v>
      </c>
      <c r="J90" s="139">
        <v>0</v>
      </c>
      <c r="K90" s="139">
        <v>0</v>
      </c>
      <c r="L90" s="139">
        <v>0</v>
      </c>
      <c r="M90" s="139" t="s">
        <v>18</v>
      </c>
      <c r="N90" s="168" t="s">
        <v>18</v>
      </c>
      <c r="O90" s="170" t="s">
        <v>18</v>
      </c>
      <c r="P90" s="168" t="s">
        <v>18</v>
      </c>
      <c r="Q90" s="139">
        <v>24420</v>
      </c>
      <c r="R90" s="169">
        <v>0.05</v>
      </c>
      <c r="S90" s="139">
        <v>23199</v>
      </c>
    </row>
    <row r="91" spans="1:19" s="1" customFormat="1" ht="30">
      <c r="A91" s="4" t="s">
        <v>44</v>
      </c>
      <c r="B91" s="2" t="s">
        <v>557</v>
      </c>
      <c r="C91" s="4" t="s">
        <v>566</v>
      </c>
      <c r="D91" s="4" t="s">
        <v>567</v>
      </c>
      <c r="E91" s="176" t="s">
        <v>18</v>
      </c>
      <c r="F91" s="166" t="s">
        <v>18</v>
      </c>
      <c r="G91" s="165" t="s">
        <v>18</v>
      </c>
      <c r="H91" s="139">
        <v>0</v>
      </c>
      <c r="I91" s="139">
        <v>0</v>
      </c>
      <c r="J91" s="139">
        <v>0</v>
      </c>
      <c r="K91" s="139">
        <v>0</v>
      </c>
      <c r="L91" s="139">
        <v>0</v>
      </c>
      <c r="M91" s="139" t="s">
        <v>18</v>
      </c>
      <c r="N91" s="168" t="s">
        <v>18</v>
      </c>
      <c r="O91" s="170" t="s">
        <v>18</v>
      </c>
      <c r="P91" s="168" t="s">
        <v>18</v>
      </c>
      <c r="Q91" s="139">
        <v>3552</v>
      </c>
      <c r="R91" s="169">
        <v>0.05</v>
      </c>
      <c r="S91" s="139">
        <v>3374.3999999999996</v>
      </c>
    </row>
    <row r="92" spans="1:19" s="1" customFormat="1" ht="30">
      <c r="A92" s="4" t="s">
        <v>44</v>
      </c>
      <c r="B92" s="2" t="s">
        <v>557</v>
      </c>
      <c r="C92" s="4" t="s">
        <v>568</v>
      </c>
      <c r="D92" s="4" t="s">
        <v>569</v>
      </c>
      <c r="E92" s="176" t="s">
        <v>18</v>
      </c>
      <c r="F92" s="166" t="s">
        <v>18</v>
      </c>
      <c r="G92" s="165" t="s">
        <v>18</v>
      </c>
      <c r="H92" s="139">
        <v>0</v>
      </c>
      <c r="I92" s="139">
        <v>0</v>
      </c>
      <c r="J92" s="139">
        <v>0</v>
      </c>
      <c r="K92" s="139">
        <v>0</v>
      </c>
      <c r="L92" s="139">
        <v>0</v>
      </c>
      <c r="M92" s="139" t="s">
        <v>18</v>
      </c>
      <c r="N92" s="168" t="s">
        <v>18</v>
      </c>
      <c r="O92" s="170" t="s">
        <v>18</v>
      </c>
      <c r="P92" s="168" t="s">
        <v>18</v>
      </c>
      <c r="Q92" s="139">
        <v>4200</v>
      </c>
      <c r="R92" s="169">
        <v>0.05</v>
      </c>
      <c r="S92" s="139">
        <v>3990</v>
      </c>
    </row>
    <row r="93" spans="1:19" s="1" customFormat="1" ht="30">
      <c r="A93" s="4" t="s">
        <v>44</v>
      </c>
      <c r="B93" s="2" t="s">
        <v>557</v>
      </c>
      <c r="C93" s="4" t="s">
        <v>570</v>
      </c>
      <c r="D93" s="4" t="s">
        <v>571</v>
      </c>
      <c r="E93" s="176" t="s">
        <v>18</v>
      </c>
      <c r="F93" s="166" t="s">
        <v>18</v>
      </c>
      <c r="G93" s="165" t="s">
        <v>18</v>
      </c>
      <c r="H93" s="139">
        <v>0</v>
      </c>
      <c r="I93" s="139">
        <v>0</v>
      </c>
      <c r="J93" s="139">
        <v>0</v>
      </c>
      <c r="K93" s="139">
        <v>0</v>
      </c>
      <c r="L93" s="139">
        <v>0</v>
      </c>
      <c r="M93" s="139" t="s">
        <v>18</v>
      </c>
      <c r="N93" s="168" t="s">
        <v>18</v>
      </c>
      <c r="O93" s="170" t="s">
        <v>18</v>
      </c>
      <c r="P93" s="168" t="s">
        <v>18</v>
      </c>
      <c r="Q93" s="139">
        <v>480</v>
      </c>
      <c r="R93" s="169">
        <v>0.05</v>
      </c>
      <c r="S93" s="139">
        <v>456</v>
      </c>
    </row>
    <row r="94" spans="1:19" s="1" customFormat="1" ht="30">
      <c r="A94" s="4" t="s">
        <v>44</v>
      </c>
      <c r="B94" s="2" t="s">
        <v>557</v>
      </c>
      <c r="C94" s="4" t="s">
        <v>572</v>
      </c>
      <c r="D94" s="4" t="s">
        <v>573</v>
      </c>
      <c r="E94" s="176" t="s">
        <v>18</v>
      </c>
      <c r="F94" s="166" t="s">
        <v>18</v>
      </c>
      <c r="G94" s="165" t="s">
        <v>18</v>
      </c>
      <c r="H94" s="139">
        <v>0</v>
      </c>
      <c r="I94" s="139">
        <v>0</v>
      </c>
      <c r="J94" s="139">
        <v>0</v>
      </c>
      <c r="K94" s="139">
        <v>0</v>
      </c>
      <c r="L94" s="139">
        <v>0</v>
      </c>
      <c r="M94" s="139" t="s">
        <v>18</v>
      </c>
      <c r="N94" s="168" t="s">
        <v>18</v>
      </c>
      <c r="O94" s="170" t="s">
        <v>18</v>
      </c>
      <c r="P94" s="168" t="s">
        <v>18</v>
      </c>
      <c r="Q94" s="139">
        <v>45696</v>
      </c>
      <c r="R94" s="169">
        <v>0.05</v>
      </c>
      <c r="S94" s="139">
        <v>43411.199999999997</v>
      </c>
    </row>
    <row r="95" spans="1:19" s="1" customFormat="1" ht="30">
      <c r="A95" s="4" t="s">
        <v>44</v>
      </c>
      <c r="B95" s="2" t="s">
        <v>557</v>
      </c>
      <c r="C95" s="4" t="s">
        <v>574</v>
      </c>
      <c r="D95" s="4" t="s">
        <v>575</v>
      </c>
      <c r="E95" s="176" t="s">
        <v>18</v>
      </c>
      <c r="F95" s="166" t="s">
        <v>18</v>
      </c>
      <c r="G95" s="165" t="s">
        <v>18</v>
      </c>
      <c r="H95" s="139">
        <v>0</v>
      </c>
      <c r="I95" s="139">
        <v>0</v>
      </c>
      <c r="J95" s="139">
        <v>0</v>
      </c>
      <c r="K95" s="139">
        <v>0</v>
      </c>
      <c r="L95" s="139">
        <v>0</v>
      </c>
      <c r="M95" s="139" t="s">
        <v>18</v>
      </c>
      <c r="N95" s="168" t="s">
        <v>18</v>
      </c>
      <c r="O95" s="170" t="s">
        <v>18</v>
      </c>
      <c r="P95" s="168" t="s">
        <v>18</v>
      </c>
      <c r="Q95" s="139">
        <v>900</v>
      </c>
      <c r="R95" s="169">
        <v>0.05</v>
      </c>
      <c r="S95" s="139">
        <v>855</v>
      </c>
    </row>
    <row r="96" spans="1:19" s="1" customFormat="1" ht="30">
      <c r="A96" s="4" t="s">
        <v>44</v>
      </c>
      <c r="B96" s="2" t="s">
        <v>557</v>
      </c>
      <c r="C96" s="4" t="s">
        <v>576</v>
      </c>
      <c r="D96" s="4" t="s">
        <v>577</v>
      </c>
      <c r="E96" s="176" t="s">
        <v>18</v>
      </c>
      <c r="F96" s="166" t="s">
        <v>18</v>
      </c>
      <c r="G96" s="165" t="s">
        <v>18</v>
      </c>
      <c r="H96" s="139">
        <v>0</v>
      </c>
      <c r="I96" s="139">
        <v>0</v>
      </c>
      <c r="J96" s="139">
        <v>0</v>
      </c>
      <c r="K96" s="139">
        <v>0</v>
      </c>
      <c r="L96" s="139">
        <v>0</v>
      </c>
      <c r="M96" s="139" t="s">
        <v>18</v>
      </c>
      <c r="N96" s="168" t="s">
        <v>18</v>
      </c>
      <c r="O96" s="170" t="s">
        <v>18</v>
      </c>
      <c r="P96" s="168" t="s">
        <v>18</v>
      </c>
      <c r="Q96" s="139">
        <v>7644</v>
      </c>
      <c r="R96" s="169">
        <v>0.05</v>
      </c>
      <c r="S96" s="139">
        <v>7261.7999999999993</v>
      </c>
    </row>
    <row r="97" spans="1:19" s="1" customFormat="1" ht="30">
      <c r="A97" s="4" t="s">
        <v>44</v>
      </c>
      <c r="B97" s="2" t="s">
        <v>557</v>
      </c>
      <c r="C97" s="4" t="s">
        <v>578</v>
      </c>
      <c r="D97" s="186" t="s">
        <v>579</v>
      </c>
      <c r="E97" s="176" t="s">
        <v>18</v>
      </c>
      <c r="F97" s="166" t="s">
        <v>18</v>
      </c>
      <c r="G97" s="165" t="s">
        <v>18</v>
      </c>
      <c r="H97" s="139">
        <v>0</v>
      </c>
      <c r="I97" s="139">
        <v>0</v>
      </c>
      <c r="J97" s="139">
        <v>0</v>
      </c>
      <c r="K97" s="139">
        <v>0</v>
      </c>
      <c r="L97" s="139">
        <v>0</v>
      </c>
      <c r="M97" s="139" t="s">
        <v>18</v>
      </c>
      <c r="N97" s="168" t="s">
        <v>18</v>
      </c>
      <c r="O97" s="170" t="s">
        <v>18</v>
      </c>
      <c r="P97" s="168" t="s">
        <v>18</v>
      </c>
      <c r="Q97" s="139">
        <v>59268</v>
      </c>
      <c r="R97" s="169">
        <v>0.05</v>
      </c>
      <c r="S97" s="139">
        <v>56304.6</v>
      </c>
    </row>
    <row r="98" spans="1:19" s="1" customFormat="1" ht="30">
      <c r="A98" s="4" t="s">
        <v>44</v>
      </c>
      <c r="B98" s="2" t="s">
        <v>557</v>
      </c>
      <c r="C98" s="4" t="s">
        <v>580</v>
      </c>
      <c r="D98" s="4" t="s">
        <v>581</v>
      </c>
      <c r="E98" s="176" t="s">
        <v>18</v>
      </c>
      <c r="F98" s="166" t="s">
        <v>18</v>
      </c>
      <c r="G98" s="165" t="s">
        <v>18</v>
      </c>
      <c r="H98" s="139">
        <v>0</v>
      </c>
      <c r="I98" s="139">
        <v>0</v>
      </c>
      <c r="J98" s="139">
        <v>0</v>
      </c>
      <c r="K98" s="139">
        <v>0</v>
      </c>
      <c r="L98" s="139">
        <v>0</v>
      </c>
      <c r="M98" s="139" t="s">
        <v>18</v>
      </c>
      <c r="N98" s="168" t="s">
        <v>18</v>
      </c>
      <c r="O98" s="170" t="s">
        <v>18</v>
      </c>
      <c r="P98" s="168" t="s">
        <v>18</v>
      </c>
      <c r="Q98" s="139">
        <v>1308</v>
      </c>
      <c r="R98" s="169">
        <v>0.05</v>
      </c>
      <c r="S98" s="139">
        <v>1242.5999999999999</v>
      </c>
    </row>
    <row r="99" spans="1:19" s="1" customFormat="1" ht="30">
      <c r="A99" s="4" t="s">
        <v>44</v>
      </c>
      <c r="B99" s="2" t="s">
        <v>557</v>
      </c>
      <c r="C99" s="4" t="s">
        <v>582</v>
      </c>
      <c r="D99" s="4" t="s">
        <v>583</v>
      </c>
      <c r="E99" s="176" t="s">
        <v>18</v>
      </c>
      <c r="F99" s="166" t="s">
        <v>18</v>
      </c>
      <c r="G99" s="165" t="s">
        <v>18</v>
      </c>
      <c r="H99" s="139">
        <v>0</v>
      </c>
      <c r="I99" s="139">
        <v>0</v>
      </c>
      <c r="J99" s="139">
        <v>0</v>
      </c>
      <c r="K99" s="139">
        <v>0</v>
      </c>
      <c r="L99" s="139">
        <v>0</v>
      </c>
      <c r="M99" s="139" t="s">
        <v>18</v>
      </c>
      <c r="N99" s="168" t="s">
        <v>18</v>
      </c>
      <c r="O99" s="170" t="s">
        <v>18</v>
      </c>
      <c r="P99" s="168" t="s">
        <v>18</v>
      </c>
      <c r="Q99" s="139">
        <v>264</v>
      </c>
      <c r="R99" s="169">
        <v>0.05</v>
      </c>
      <c r="S99" s="139">
        <v>250.79999999999998</v>
      </c>
    </row>
    <row r="100" spans="1:19" s="1" customFormat="1" ht="30">
      <c r="A100" s="4" t="s">
        <v>44</v>
      </c>
      <c r="B100" s="2" t="s">
        <v>557</v>
      </c>
      <c r="C100" s="4" t="s">
        <v>584</v>
      </c>
      <c r="D100" s="4" t="s">
        <v>585</v>
      </c>
      <c r="E100" s="176" t="s">
        <v>18</v>
      </c>
      <c r="F100" s="166" t="s">
        <v>18</v>
      </c>
      <c r="G100" s="165" t="s">
        <v>18</v>
      </c>
      <c r="H100" s="139">
        <v>0</v>
      </c>
      <c r="I100" s="139">
        <v>0</v>
      </c>
      <c r="J100" s="139">
        <v>0</v>
      </c>
      <c r="K100" s="139">
        <v>0</v>
      </c>
      <c r="L100" s="139">
        <v>0</v>
      </c>
      <c r="M100" s="139" t="s">
        <v>18</v>
      </c>
      <c r="N100" s="168" t="s">
        <v>18</v>
      </c>
      <c r="O100" s="170" t="s">
        <v>18</v>
      </c>
      <c r="P100" s="168" t="s">
        <v>18</v>
      </c>
      <c r="Q100" s="139">
        <v>67740</v>
      </c>
      <c r="R100" s="169">
        <v>0.05</v>
      </c>
      <c r="S100" s="139">
        <v>64353</v>
      </c>
    </row>
    <row r="101" spans="1:19" s="1" customFormat="1" ht="30">
      <c r="A101" s="4" t="s">
        <v>44</v>
      </c>
      <c r="B101" s="2" t="s">
        <v>557</v>
      </c>
      <c r="C101" s="4" t="s">
        <v>586</v>
      </c>
      <c r="D101" s="4" t="s">
        <v>587</v>
      </c>
      <c r="E101" s="176" t="s">
        <v>18</v>
      </c>
      <c r="F101" s="166" t="s">
        <v>18</v>
      </c>
      <c r="G101" s="165" t="s">
        <v>18</v>
      </c>
      <c r="H101" s="139">
        <v>0</v>
      </c>
      <c r="I101" s="139">
        <v>0</v>
      </c>
      <c r="J101" s="139">
        <v>0</v>
      </c>
      <c r="K101" s="139">
        <v>0</v>
      </c>
      <c r="L101" s="139">
        <v>0</v>
      </c>
      <c r="M101" s="139" t="s">
        <v>18</v>
      </c>
      <c r="N101" s="168" t="s">
        <v>18</v>
      </c>
      <c r="O101" s="170" t="s">
        <v>18</v>
      </c>
      <c r="P101" s="168" t="s">
        <v>18</v>
      </c>
      <c r="Q101" s="139">
        <v>14376</v>
      </c>
      <c r="R101" s="169">
        <v>0.05</v>
      </c>
      <c r="S101" s="139">
        <v>13657.199999999999</v>
      </c>
    </row>
    <row r="102" spans="1:19" s="1" customFormat="1" ht="30">
      <c r="A102" s="4" t="s">
        <v>44</v>
      </c>
      <c r="B102" s="2" t="s">
        <v>557</v>
      </c>
      <c r="C102" s="4" t="s">
        <v>588</v>
      </c>
      <c r="D102" s="4" t="s">
        <v>589</v>
      </c>
      <c r="E102" s="176" t="s">
        <v>18</v>
      </c>
      <c r="F102" s="166" t="s">
        <v>18</v>
      </c>
      <c r="G102" s="165" t="s">
        <v>18</v>
      </c>
      <c r="H102" s="139">
        <v>0</v>
      </c>
      <c r="I102" s="139">
        <v>0</v>
      </c>
      <c r="J102" s="139">
        <v>0</v>
      </c>
      <c r="K102" s="139">
        <v>0</v>
      </c>
      <c r="L102" s="139">
        <v>0</v>
      </c>
      <c r="M102" s="139" t="s">
        <v>18</v>
      </c>
      <c r="N102" s="168" t="s">
        <v>18</v>
      </c>
      <c r="O102" s="170" t="s">
        <v>18</v>
      </c>
      <c r="P102" s="168" t="s">
        <v>18</v>
      </c>
      <c r="Q102" s="139">
        <v>2484</v>
      </c>
      <c r="R102" s="169">
        <v>0.05</v>
      </c>
      <c r="S102" s="139">
        <v>2359.7999999999997</v>
      </c>
    </row>
    <row r="103" spans="1:19" s="1" customFormat="1" ht="30">
      <c r="A103" s="4" t="s">
        <v>44</v>
      </c>
      <c r="B103" s="2" t="s">
        <v>557</v>
      </c>
      <c r="C103" s="4" t="s">
        <v>590</v>
      </c>
      <c r="D103" s="186" t="s">
        <v>591</v>
      </c>
      <c r="E103" s="176" t="s">
        <v>18</v>
      </c>
      <c r="F103" s="166" t="s">
        <v>18</v>
      </c>
      <c r="G103" s="165" t="s">
        <v>18</v>
      </c>
      <c r="H103" s="139">
        <v>0</v>
      </c>
      <c r="I103" s="139">
        <v>0</v>
      </c>
      <c r="J103" s="139">
        <v>0</v>
      </c>
      <c r="K103" s="139">
        <v>0</v>
      </c>
      <c r="L103" s="139">
        <v>0</v>
      </c>
      <c r="M103" s="139" t="s">
        <v>18</v>
      </c>
      <c r="N103" s="168" t="s">
        <v>18</v>
      </c>
      <c r="O103" s="170" t="s">
        <v>18</v>
      </c>
      <c r="P103" s="168" t="s">
        <v>18</v>
      </c>
      <c r="Q103" s="139">
        <v>20700</v>
      </c>
      <c r="R103" s="169">
        <v>0.05</v>
      </c>
      <c r="S103" s="139">
        <v>19665</v>
      </c>
    </row>
  </sheetData>
  <sortState xmlns:xlrd2="http://schemas.microsoft.com/office/spreadsheetml/2017/richdata2" ref="A2:S80">
    <sortCondition ref="C1:C80"/>
  </sortState>
  <conditionalFormatting sqref="C1">
    <cfRule type="duplicateValues" dxfId="56" priority="59"/>
    <cfRule type="duplicateValues" dxfId="55" priority="58"/>
  </conditionalFormatting>
  <conditionalFormatting sqref="C1:C74">
    <cfRule type="duplicateValues" dxfId="54" priority="57"/>
  </conditionalFormatting>
  <conditionalFormatting sqref="C2:C32">
    <cfRule type="duplicateValues" dxfId="53" priority="56"/>
  </conditionalFormatting>
  <conditionalFormatting sqref="C3:C32">
    <cfRule type="duplicateValues" dxfId="52" priority="55"/>
    <cfRule type="duplicateValues" dxfId="51" priority="54"/>
  </conditionalFormatting>
  <conditionalFormatting sqref="C33">
    <cfRule type="duplicateValues" dxfId="50" priority="51"/>
    <cfRule type="duplicateValues" dxfId="49" priority="52"/>
  </conditionalFormatting>
  <conditionalFormatting sqref="C33:C34">
    <cfRule type="duplicateValues" dxfId="48" priority="53"/>
    <cfRule type="duplicateValues" dxfId="47" priority="50"/>
  </conditionalFormatting>
  <conditionalFormatting sqref="C34">
    <cfRule type="duplicateValues" dxfId="46" priority="49"/>
    <cfRule type="duplicateValues" dxfId="45" priority="48"/>
  </conditionalFormatting>
  <conditionalFormatting sqref="C35:C45">
    <cfRule type="duplicateValues" dxfId="44" priority="47"/>
    <cfRule type="duplicateValues" dxfId="43" priority="46"/>
  </conditionalFormatting>
  <conditionalFormatting sqref="C36">
    <cfRule type="duplicateValues" dxfId="42" priority="45"/>
  </conditionalFormatting>
  <conditionalFormatting sqref="C37:C45">
    <cfRule type="duplicateValues" dxfId="41" priority="44"/>
    <cfRule type="duplicateValues" dxfId="40" priority="43"/>
  </conditionalFormatting>
  <conditionalFormatting sqref="C46">
    <cfRule type="duplicateValues" dxfId="39" priority="40"/>
    <cfRule type="duplicateValues" dxfId="38" priority="39"/>
  </conditionalFormatting>
  <conditionalFormatting sqref="C46:C48">
    <cfRule type="duplicateValues" dxfId="37" priority="41"/>
  </conditionalFormatting>
  <conditionalFormatting sqref="C47:C48">
    <cfRule type="duplicateValues" dxfId="36" priority="38"/>
  </conditionalFormatting>
  <conditionalFormatting sqref="C50:C58">
    <cfRule type="duplicateValues" dxfId="35" priority="37"/>
    <cfRule type="duplicateValues" dxfId="34" priority="36"/>
    <cfRule type="duplicateValues" dxfId="33" priority="35"/>
  </conditionalFormatting>
  <conditionalFormatting sqref="C50:C63 C46:C48">
    <cfRule type="duplicateValues" dxfId="32" priority="42"/>
  </conditionalFormatting>
  <conditionalFormatting sqref="C59:C63">
    <cfRule type="duplicateValues" dxfId="31" priority="34"/>
    <cfRule type="duplicateValues" dxfId="30" priority="33"/>
    <cfRule type="duplicateValues" dxfId="29" priority="32"/>
  </conditionalFormatting>
  <conditionalFormatting sqref="C64">
    <cfRule type="duplicateValues" dxfId="28" priority="31"/>
    <cfRule type="duplicateValues" dxfId="27" priority="29"/>
    <cfRule type="duplicateValues" dxfId="26" priority="30"/>
  </conditionalFormatting>
  <conditionalFormatting sqref="C64:C70">
    <cfRule type="duplicateValues" dxfId="25" priority="28"/>
  </conditionalFormatting>
  <conditionalFormatting sqref="C65:C70">
    <cfRule type="duplicateValues" dxfId="24" priority="26"/>
    <cfRule type="duplicateValues" dxfId="23" priority="25"/>
    <cfRule type="duplicateValues" dxfId="22" priority="27"/>
  </conditionalFormatting>
  <conditionalFormatting sqref="C71">
    <cfRule type="duplicateValues" dxfId="21" priority="21"/>
    <cfRule type="duplicateValues" dxfId="20" priority="20"/>
    <cfRule type="duplicateValues" dxfId="19" priority="22"/>
    <cfRule type="duplicateValues" dxfId="18" priority="19"/>
  </conditionalFormatting>
  <conditionalFormatting sqref="C72:C74">
    <cfRule type="duplicateValues" dxfId="17" priority="18"/>
    <cfRule type="duplicateValues" dxfId="16" priority="17"/>
    <cfRule type="duplicateValues" dxfId="15" priority="16"/>
    <cfRule type="duplicateValues" dxfId="14" priority="15"/>
  </conditionalFormatting>
  <conditionalFormatting sqref="C75">
    <cfRule type="duplicateValues" dxfId="13" priority="14"/>
    <cfRule type="duplicateValues" dxfId="12" priority="13"/>
    <cfRule type="duplicateValues" dxfId="11" priority="12"/>
    <cfRule type="duplicateValues" dxfId="10" priority="11"/>
  </conditionalFormatting>
  <conditionalFormatting sqref="C76:C78">
    <cfRule type="duplicateValues" dxfId="9" priority="10"/>
    <cfRule type="duplicateValues" dxfId="8" priority="9"/>
    <cfRule type="duplicateValues" dxfId="7" priority="7"/>
    <cfRule type="duplicateValues" dxfId="6" priority="6"/>
    <cfRule type="duplicateValues" dxfId="5" priority="8"/>
  </conditionalFormatting>
  <conditionalFormatting sqref="C79">
    <cfRule type="duplicateValues" dxfId="4" priority="3"/>
    <cfRule type="duplicateValues" dxfId="3" priority="2"/>
  </conditionalFormatting>
  <conditionalFormatting sqref="C79:C80">
    <cfRule type="duplicateValues" dxfId="2" priority="1"/>
    <cfRule type="duplicateValues" dxfId="1" priority="5"/>
    <cfRule type="duplicateValues" dxfId="0" priority="4"/>
  </conditionalFormatting>
  <dataValidations count="3">
    <dataValidation type="textLength" allowBlank="1" showInputMessage="1" showErrorMessage="1" sqref="D8" xr:uid="{CCBB1382-0877-4DB7-900A-83A651F3AADF}">
      <formula1>1</formula1>
      <formula2>30</formula2>
    </dataValidation>
    <dataValidation type="textLength" allowBlank="1" showInputMessage="1" showErrorMessage="1" sqref="C12 C21 C29:C30 C33 C41 C46 C75 C86:C87 C89:C92 C94:C101" xr:uid="{9079990C-91B7-4A09-8475-BBE18A3403CE}">
      <formula1>0</formula1>
      <formula2>18</formula2>
    </dataValidation>
    <dataValidation type="textLength" allowBlank="1" showInputMessage="1" showErrorMessage="1" sqref="C42" xr:uid="{C82C3F34-63BF-4EC6-A190-E51BB1404CF5}">
      <formula1>0</formula1>
      <formula2>25</formula2>
    </dataValidation>
  </dataValidations>
  <pageMargins left="0.7" right="0.7" top="0.75" bottom="0.75" header="0.3" footer="0.3"/>
</worksheet>
</file>

<file path=docMetadata/LabelInfo.xml><?xml version="1.0" encoding="utf-8"?>
<clbl:labelList xmlns:clbl="http://schemas.microsoft.com/office/2020/mipLabelMetadata">
  <clbl:label id="{c4e0ab3f-0cc0-49ad-839d-374a428d4bae}" enabled="1" method="Privileged" siteId="{d2415c25-7b49-4fef-a6a5-a7b42d55ecf4}"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Cover Sheet</vt:lpstr>
      <vt:lpstr>Master Pricing</vt:lpstr>
      <vt:lpstr>OLS for IX IN &amp; IS Systems</vt:lpstr>
      <vt:lpstr>Legacy Meter Rental</vt:lpstr>
      <vt:lpstr>Legacy Maintenance</vt:lpstr>
      <vt:lpstr>Lease Rates</vt:lpstr>
      <vt:lpstr>Removed Product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Graham, Stacey</dc:creator>
  <cp:lastModifiedBy>Graham, Stacey</cp:lastModifiedBy>
  <dcterms:created xsi:type="dcterms:W3CDTF">2024-04-23T16:00:41Z</dcterms:created>
  <dcterms:modified xsi:type="dcterms:W3CDTF">2025-07-07T20:32:21Z</dcterms:modified>
</cp:coreProperties>
</file>