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atesoftware.sharepoint.com/Shared Documents/Sales/State of Oklahoma/Office of Management and Enterprise Services (OMES)/New Statewide Contract RFP EV00000324/Contract/"/>
    </mc:Choice>
  </mc:AlternateContent>
  <xr:revisionPtr revIDLastSave="3" documentId="8_{DE28D10B-8692-4C89-A351-8BB00DFEBE70}" xr6:coauthVersionLast="47" xr6:coauthVersionMax="47" xr10:uidLastSave="{8A92C6E1-8CD8-4C45-8C8C-64A6B7E0FAB0}"/>
  <bookViews>
    <workbookView xWindow="28680" yWindow="-45" windowWidth="29040" windowHeight="15720" xr2:uid="{00000000-000D-0000-FFFF-FFFF00000000}"/>
  </bookViews>
  <sheets>
    <sheet name="IGX Upgrade" sheetId="8" r:id="rId1"/>
    <sheet name="Sheet2" sheetId="10" r:id="rId2"/>
    <sheet name="Sheet1" sheetId="9" r:id="rId3"/>
  </sheets>
  <definedNames>
    <definedName name="_xlnm.Print_Area" localSheetId="0">'IGX Upgrade'!$B$14:$I$54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5" i="8" l="1"/>
  <c r="H44" i="8"/>
  <c r="H43" i="8"/>
  <c r="H42" i="8"/>
  <c r="H39" i="8"/>
  <c r="H38" i="8"/>
  <c r="H50" i="8" l="1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15" i="8"/>
  <c r="H53" i="8" l="1"/>
  <c r="L54" i="8"/>
  <c r="H54" i="8"/>
  <c r="L16" i="8" l="1"/>
  <c r="L50" i="8" l="1"/>
  <c r="L49" i="8"/>
  <c r="L39" i="8"/>
  <c r="L40" i="8"/>
  <c r="L41" i="8"/>
  <c r="L42" i="8"/>
  <c r="L43" i="8"/>
  <c r="L44" i="8"/>
  <c r="L45" i="8"/>
  <c r="L46" i="8"/>
  <c r="L38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15" i="8"/>
  <c r="H49" i="8"/>
  <c r="H40" i="8"/>
  <c r="H41" i="8"/>
  <c r="H46" i="8"/>
</calcChain>
</file>

<file path=xl/sharedStrings.xml><?xml version="1.0" encoding="utf-8"?>
<sst xmlns="http://schemas.openxmlformats.org/spreadsheetml/2006/main" count="130" uniqueCount="92">
  <si>
    <t>Date:</t>
  </si>
  <si>
    <t>#</t>
  </si>
  <si>
    <t>Unit Cost</t>
  </si>
  <si>
    <t>Total</t>
  </si>
  <si>
    <t>mwatters@agatesoftware.com</t>
  </si>
  <si>
    <t>IGX Solutions Corp.</t>
  </si>
  <si>
    <t>Caribe Plaza Office Building</t>
  </si>
  <si>
    <t>53 Calle Palmeras, STE 601</t>
  </si>
  <si>
    <t>San Juan, PR  00901-2410</t>
  </si>
  <si>
    <t>Part Number</t>
  </si>
  <si>
    <t>SHI Quotation #: 19629006</t>
  </si>
  <si>
    <t>Qty</t>
  </si>
  <si>
    <t>AGT-IGX-1</t>
  </si>
  <si>
    <t>Initial Implementation Description</t>
  </si>
  <si>
    <t>Training</t>
  </si>
  <si>
    <t>Ongoing Annual Support, Hosting and Service Enhancements</t>
  </si>
  <si>
    <t>Quote #:</t>
  </si>
  <si>
    <t>Expires:</t>
  </si>
  <si>
    <t>AGT-IGX-2</t>
  </si>
  <si>
    <t>AGT-IGX-3</t>
  </si>
  <si>
    <t>AGT-IGX-4</t>
  </si>
  <si>
    <t>AGT-IGX-5</t>
  </si>
  <si>
    <t>AGT-IGX-6</t>
  </si>
  <si>
    <t>AGT-IGX-7</t>
  </si>
  <si>
    <t>AGT-IGX-8</t>
  </si>
  <si>
    <t>AGT-IGX-9</t>
  </si>
  <si>
    <t>AGT-IGX-10</t>
  </si>
  <si>
    <t>AGT-IGX-11</t>
  </si>
  <si>
    <t>AGT-IGX-12</t>
  </si>
  <si>
    <t>AGT-IGX-13</t>
  </si>
  <si>
    <t>AGT-IGX-14</t>
  </si>
  <si>
    <t>AGT-IGX-15</t>
  </si>
  <si>
    <t>AGT-IGX-16</t>
  </si>
  <si>
    <t>AGT-IGX-17</t>
  </si>
  <si>
    <t>AGT-IGX-18</t>
  </si>
  <si>
    <t>AGT-IGX-19</t>
  </si>
  <si>
    <t>AGT-IGX-20</t>
  </si>
  <si>
    <t>AGT-IGX-21</t>
  </si>
  <si>
    <t>AGT-IGX-22</t>
  </si>
  <si>
    <t>AGT-IGX-23</t>
  </si>
  <si>
    <t>AGT-IGX-24</t>
  </si>
  <si>
    <t>AGT-IGX-25</t>
  </si>
  <si>
    <t>AGT-IGX-26</t>
  </si>
  <si>
    <t>AGT-IGX-27</t>
  </si>
  <si>
    <t>AGT-IGX-28</t>
  </si>
  <si>
    <t>AGT-IGX-29</t>
  </si>
  <si>
    <t>AGT-IGX-30</t>
  </si>
  <si>
    <t>AGT-IGX-31</t>
  </si>
  <si>
    <t>AGT-IGX-32</t>
  </si>
  <si>
    <t>Extended Total</t>
  </si>
  <si>
    <r>
      <t xml:space="preserve">Product </t>
    </r>
    <r>
      <rPr>
        <sz val="11"/>
        <rFont val="Calibri"/>
        <family val="2"/>
        <scheme val="minor"/>
      </rPr>
      <t>Installation</t>
    </r>
    <r>
      <rPr>
        <sz val="11"/>
        <color theme="1"/>
        <rFont val="Calibri"/>
        <family val="2"/>
        <scheme val="minor"/>
      </rPr>
      <t xml:space="preserve">
</t>
    </r>
  </si>
  <si>
    <t xml:space="preserve">List Price </t>
  </si>
  <si>
    <t xml:space="preserve">IntelliGrants Sub-Domain Product Software License
</t>
  </si>
  <si>
    <t>Onsite Project Kickoff</t>
  </si>
  <si>
    <t xml:space="preserve">Project Management 
</t>
  </si>
  <si>
    <t xml:space="preserve">Product Branding
</t>
  </si>
  <si>
    <t xml:space="preserve">Product Security Role Setup
</t>
  </si>
  <si>
    <t>Configuration: Application Process</t>
  </si>
  <si>
    <t>Configuration: Application Review Process</t>
  </si>
  <si>
    <t xml:space="preserve">Configuration: Grantee Risk Assessment </t>
  </si>
  <si>
    <t>Configuration: Award Process</t>
  </si>
  <si>
    <t>Configuration: Amendment Process</t>
  </si>
  <si>
    <t>Configuration: Closeout Process</t>
  </si>
  <si>
    <t>Configuration: Progress Report Process</t>
  </si>
  <si>
    <t>Configuration: Financial Report Process</t>
  </si>
  <si>
    <t>Configuration: Monitoring Report Process</t>
  </si>
  <si>
    <t xml:space="preserve">Equipment/Assest Tracking Tool &amp; Data Migration </t>
  </si>
  <si>
    <t>Reporting Package</t>
  </si>
  <si>
    <t>System Interface</t>
  </si>
  <si>
    <t>Data Migration</t>
  </si>
  <si>
    <t xml:space="preserve">Single Sign-On Interface </t>
  </si>
  <si>
    <t>This is variable Depending on Specific Department Requirments</t>
  </si>
  <si>
    <t>Service Enhancements</t>
  </si>
  <si>
    <t>External User Training Manual</t>
  </si>
  <si>
    <t xml:space="preserve">Onsite Training </t>
  </si>
  <si>
    <t xml:space="preserve">Onsite Train the Trainer Training </t>
  </si>
  <si>
    <t>WebCast External User Training</t>
  </si>
  <si>
    <t>WebCast Administrative User Training</t>
  </si>
  <si>
    <t>Training Videos</t>
  </si>
  <si>
    <t>Onsite Document Designer &amp; Report Builder Training &amp; Toolset</t>
  </si>
  <si>
    <t>Report Builder Training &amp; Toolset</t>
  </si>
  <si>
    <t xml:space="preserve">Annual Support </t>
  </si>
  <si>
    <t>Annual Hosting</t>
  </si>
  <si>
    <t>Report Builder Subscription</t>
  </si>
  <si>
    <t>System Configuration and Report Builder Subscription</t>
  </si>
  <si>
    <t>Optional Subscriptions</t>
  </si>
  <si>
    <t xml:space="preserve">Administrative Manual </t>
  </si>
  <si>
    <t>Price</t>
  </si>
  <si>
    <t>List Cost</t>
  </si>
  <si>
    <t>Quote For:  Oklahoma Office of Management and Enterprise Services</t>
  </si>
  <si>
    <t>Attn: Ayana Wilkins</t>
  </si>
  <si>
    <t>Address: 3115 N lincoln Blvd Oklahoma City, OK 73105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</si>
</sst>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5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2" fillId="2" borderId="0" xfId="1" applyFill="1" applyAlignment="1" applyProtection="1"/>
    <xf numFmtId="165" fontId="1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left" vertical="top"/>
    </xf>
    <xf numFmtId="0" fontId="0" fillId="2" borderId="3" xfId="0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/>
    </xf>
    <xf numFmtId="0" fontId="0" fillId="2" borderId="0" xfId="0" applyFill="1" applyAlignment="1">
      <alignment vertical="top"/>
    </xf>
    <xf numFmtId="0" fontId="0" fillId="2" borderId="1" xfId="0" applyFill="1" applyBorder="1" applyAlignment="1">
      <alignment horizontal="center" vertical="top"/>
    </xf>
    <xf numFmtId="0" fontId="0" fillId="2" borderId="2" xfId="0" applyFill="1" applyBorder="1" applyAlignment="1">
      <alignment vertical="top" wrapText="1"/>
    </xf>
    <xf numFmtId="165" fontId="0" fillId="2" borderId="1" xfId="0" applyNumberFormat="1" applyFill="1" applyBorder="1" applyAlignment="1">
      <alignment vertical="top"/>
    </xf>
    <xf numFmtId="165" fontId="1" fillId="2" borderId="1" xfId="0" applyNumberFormat="1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0" fillId="2" borderId="3" xfId="0" applyFill="1" applyBorder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5" fontId="1" fillId="2" borderId="4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3" xfId="0" applyFont="1" applyBorder="1" applyAlignment="1">
      <alignment horizontal="center"/>
    </xf>
    <xf numFmtId="165" fontId="0" fillId="0" borderId="1" xfId="0" applyNumberFormat="1" applyBorder="1" applyAlignment="1">
      <alignment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top"/>
    </xf>
    <xf numFmtId="0" fontId="0" fillId="0" borderId="2" xfId="0" applyFill="1" applyBorder="1" applyAlignment="1">
      <alignment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vertical="top"/>
    </xf>
    <xf numFmtId="0" fontId="0" fillId="0" borderId="4" xfId="0" applyFill="1" applyBorder="1" applyAlignment="1">
      <alignment vertical="top"/>
    </xf>
    <xf numFmtId="0" fontId="0" fillId="0" borderId="1" xfId="0" applyFill="1" applyBorder="1" applyAlignment="1">
      <alignment vertical="top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watters@agatesoftwar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9"/>
  <sheetViews>
    <sheetView tabSelected="1" topLeftCell="A13" zoomScale="85" zoomScaleNormal="85" workbookViewId="0">
      <selection activeCell="J39" sqref="J39"/>
    </sheetView>
  </sheetViews>
  <sheetFormatPr defaultRowHeight="15" x14ac:dyDescent="0.25"/>
  <cols>
    <col min="1" max="1" width="3.28515625" customWidth="1"/>
    <col min="2" max="2" width="4.28515625" customWidth="1"/>
    <col min="3" max="3" width="13.7109375" hidden="1" customWidth="1"/>
    <col min="4" max="4" width="60" customWidth="1"/>
    <col min="5" max="5" width="7" customWidth="1"/>
    <col min="6" max="7" width="13.7109375" customWidth="1"/>
    <col min="8" max="8" width="14.140625" customWidth="1"/>
    <col min="9" max="9" width="60" customWidth="1"/>
    <col min="10" max="10" width="63.42578125" customWidth="1"/>
    <col min="11" max="11" width="13" style="6" hidden="1" customWidth="1"/>
    <col min="12" max="12" width="14.7109375" style="6" hidden="1" customWidth="1"/>
  </cols>
  <sheetData>
    <row r="1" spans="1:13" hidden="1" x14ac:dyDescent="0.25">
      <c r="A1" s="1"/>
      <c r="B1" s="1"/>
      <c r="C1" s="1"/>
      <c r="D1" s="1"/>
      <c r="E1" s="1"/>
      <c r="F1" s="1"/>
      <c r="G1" s="1"/>
      <c r="H1" s="1"/>
      <c r="I1" s="1"/>
      <c r="K1" s="2"/>
      <c r="L1" s="2"/>
      <c r="M1" s="1"/>
    </row>
    <row r="2" spans="1:13" hidden="1" x14ac:dyDescent="0.25">
      <c r="A2" s="1"/>
      <c r="B2" s="1"/>
      <c r="C2" s="1"/>
      <c r="D2" s="1"/>
      <c r="E2" s="22" t="s">
        <v>16</v>
      </c>
      <c r="F2" s="1"/>
      <c r="G2" s="1"/>
      <c r="H2" s="2">
        <v>202202</v>
      </c>
      <c r="I2" s="1"/>
      <c r="K2" s="2">
        <v>20220217</v>
      </c>
      <c r="L2" s="2"/>
      <c r="M2" s="1"/>
    </row>
    <row r="3" spans="1:13" hidden="1" x14ac:dyDescent="0.25">
      <c r="A3" s="1"/>
      <c r="B3" s="1"/>
      <c r="C3" s="1"/>
      <c r="D3" s="1"/>
      <c r="E3" s="23" t="s">
        <v>0</v>
      </c>
      <c r="F3" s="1"/>
      <c r="G3" s="1"/>
      <c r="H3" s="3">
        <v>44609</v>
      </c>
      <c r="I3" s="1"/>
      <c r="K3" s="3">
        <v>44609</v>
      </c>
      <c r="L3" s="3"/>
      <c r="M3" s="1"/>
    </row>
    <row r="4" spans="1:13" hidden="1" x14ac:dyDescent="0.25">
      <c r="A4" s="11" t="s">
        <v>5</v>
      </c>
      <c r="B4" s="1"/>
      <c r="C4" s="1"/>
      <c r="D4" s="1"/>
      <c r="E4" s="23" t="s">
        <v>17</v>
      </c>
      <c r="F4" s="1"/>
      <c r="G4" s="1"/>
      <c r="H4" s="3">
        <v>44698</v>
      </c>
      <c r="I4" s="1"/>
      <c r="K4" s="3">
        <v>44698</v>
      </c>
      <c r="L4" s="3"/>
      <c r="M4" s="1"/>
    </row>
    <row r="5" spans="1:13" hidden="1" x14ac:dyDescent="0.25">
      <c r="A5" s="11" t="s">
        <v>6</v>
      </c>
      <c r="B5" s="1"/>
      <c r="C5" s="1"/>
      <c r="D5" s="1"/>
      <c r="E5" s="1"/>
      <c r="F5" s="2"/>
      <c r="G5" s="2"/>
      <c r="H5" s="2"/>
      <c r="I5" s="1"/>
      <c r="K5" s="2"/>
      <c r="L5" s="2"/>
      <c r="M5" s="1"/>
    </row>
    <row r="6" spans="1:13" hidden="1" x14ac:dyDescent="0.25">
      <c r="A6" s="12" t="s">
        <v>7</v>
      </c>
      <c r="B6" s="1"/>
      <c r="C6" s="1"/>
      <c r="D6" s="1"/>
      <c r="E6" s="1"/>
      <c r="F6" s="2"/>
      <c r="G6" s="2"/>
      <c r="H6" s="2"/>
      <c r="I6" s="1"/>
      <c r="K6" s="2"/>
      <c r="L6" s="2"/>
      <c r="M6" s="1"/>
    </row>
    <row r="7" spans="1:13" hidden="1" x14ac:dyDescent="0.25">
      <c r="A7" s="12" t="s">
        <v>8</v>
      </c>
      <c r="B7" s="1"/>
      <c r="C7" s="1"/>
      <c r="D7" s="1"/>
      <c r="E7" s="1"/>
      <c r="F7" s="2"/>
      <c r="G7" s="2"/>
      <c r="H7" s="2"/>
      <c r="I7" s="1"/>
      <c r="K7" s="2"/>
      <c r="L7" s="2"/>
      <c r="M7" s="1"/>
    </row>
    <row r="8" spans="1:13" hidden="1" x14ac:dyDescent="0.25">
      <c r="A8" s="9" t="s">
        <v>4</v>
      </c>
      <c r="B8" s="1"/>
      <c r="C8" s="1"/>
      <c r="D8" s="1"/>
      <c r="E8" s="1"/>
      <c r="F8" s="2"/>
      <c r="G8" s="2"/>
      <c r="H8" s="2"/>
      <c r="I8" s="1"/>
      <c r="K8" s="2"/>
      <c r="L8" s="2"/>
      <c r="M8" s="1"/>
    </row>
    <row r="9" spans="1:13" ht="11.25" hidden="1" customHeight="1" x14ac:dyDescent="0.25">
      <c r="A9" s="1"/>
      <c r="B9" s="1"/>
      <c r="C9" s="1"/>
      <c r="D9" s="1"/>
      <c r="E9" s="1"/>
      <c r="F9" s="1"/>
      <c r="G9" s="1"/>
      <c r="H9" s="1"/>
      <c r="I9" s="1"/>
      <c r="K9" s="2"/>
      <c r="L9" s="2"/>
      <c r="M9" s="1"/>
    </row>
    <row r="10" spans="1:13" ht="15" hidden="1" customHeight="1" x14ac:dyDescent="0.25">
      <c r="A10" s="5" t="s">
        <v>89</v>
      </c>
      <c r="B10" s="1"/>
      <c r="C10" s="1"/>
      <c r="D10" s="1"/>
      <c r="E10" s="1"/>
      <c r="F10" s="1"/>
      <c r="G10" s="1"/>
      <c r="H10" s="1"/>
      <c r="I10" s="1"/>
      <c r="K10"/>
      <c r="L10"/>
    </row>
    <row r="11" spans="1:13" ht="15" hidden="1" customHeight="1" x14ac:dyDescent="0.25">
      <c r="A11" s="1" t="s">
        <v>91</v>
      </c>
      <c r="B11" s="1"/>
      <c r="C11" s="1"/>
      <c r="D11" s="1"/>
      <c r="E11" s="1"/>
      <c r="F11" s="1"/>
      <c r="G11" s="1"/>
      <c r="H11" s="1"/>
      <c r="I11" s="1"/>
      <c r="K11"/>
      <c r="L11"/>
    </row>
    <row r="12" spans="1:13" hidden="1" x14ac:dyDescent="0.25">
      <c r="A12" s="1" t="s">
        <v>90</v>
      </c>
      <c r="B12" s="1"/>
      <c r="C12" s="1"/>
      <c r="D12" s="1"/>
      <c r="E12" s="1"/>
      <c r="F12" s="7"/>
      <c r="G12" s="7"/>
      <c r="H12" s="1"/>
      <c r="I12" s="1"/>
      <c r="K12"/>
      <c r="L12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K13" s="1" t="s">
        <v>10</v>
      </c>
      <c r="L13" s="2"/>
      <c r="M13" s="1"/>
    </row>
    <row r="14" spans="1:13" x14ac:dyDescent="0.25">
      <c r="A14" s="1"/>
      <c r="B14" s="4" t="s">
        <v>1</v>
      </c>
      <c r="C14" s="8" t="s">
        <v>9</v>
      </c>
      <c r="D14" s="14" t="s">
        <v>13</v>
      </c>
      <c r="E14" s="14" t="s">
        <v>11</v>
      </c>
      <c r="F14" s="8" t="s">
        <v>51</v>
      </c>
      <c r="G14" s="8" t="s">
        <v>87</v>
      </c>
      <c r="H14" s="8" t="s">
        <v>49</v>
      </c>
      <c r="I14" s="22"/>
      <c r="J14" s="26"/>
      <c r="K14" s="24" t="s">
        <v>2</v>
      </c>
      <c r="L14" s="10" t="s">
        <v>49</v>
      </c>
      <c r="M14" s="1"/>
    </row>
    <row r="15" spans="1:13" s="20" customFormat="1" ht="15.75" customHeight="1" x14ac:dyDescent="0.25">
      <c r="A15" s="15"/>
      <c r="B15" s="16">
        <v>1</v>
      </c>
      <c r="C15" s="17" t="s">
        <v>12</v>
      </c>
      <c r="D15" s="13" t="s">
        <v>52</v>
      </c>
      <c r="E15" s="21">
        <v>1</v>
      </c>
      <c r="F15" s="18">
        <v>39375</v>
      </c>
      <c r="G15" s="18">
        <v>30000</v>
      </c>
      <c r="H15" s="18">
        <f>SUM(E15*G15)</f>
        <v>30000</v>
      </c>
      <c r="I15" s="15"/>
      <c r="K15" s="25"/>
      <c r="L15" s="19">
        <f>SUM(E15*K15)</f>
        <v>0</v>
      </c>
      <c r="M15" s="15"/>
    </row>
    <row r="16" spans="1:13" s="20" customFormat="1" ht="15.75" customHeight="1" x14ac:dyDescent="0.25">
      <c r="A16" s="15"/>
      <c r="B16" s="16">
        <v>2</v>
      </c>
      <c r="C16" s="17" t="s">
        <v>18</v>
      </c>
      <c r="D16" s="13" t="s">
        <v>50</v>
      </c>
      <c r="E16" s="21">
        <v>1</v>
      </c>
      <c r="F16" s="18">
        <v>12000</v>
      </c>
      <c r="G16" s="18">
        <v>9120</v>
      </c>
      <c r="H16" s="18">
        <f t="shared" ref="H16:H35" si="0">SUM(E16*G16)</f>
        <v>9120</v>
      </c>
      <c r="I16" s="15"/>
      <c r="K16" s="25"/>
      <c r="L16" s="19">
        <f t="shared" ref="L16:L35" si="1">SUM(E16*K16)</f>
        <v>0</v>
      </c>
      <c r="M16" s="15"/>
    </row>
    <row r="17" spans="1:13" s="20" customFormat="1" ht="15.75" customHeight="1" x14ac:dyDescent="0.25">
      <c r="A17" s="15"/>
      <c r="B17" s="16">
        <v>3</v>
      </c>
      <c r="C17" s="17" t="s">
        <v>19</v>
      </c>
      <c r="D17" s="13" t="s">
        <v>53</v>
      </c>
      <c r="E17" s="21">
        <v>1</v>
      </c>
      <c r="F17" s="18">
        <v>23875</v>
      </c>
      <c r="G17" s="18">
        <v>14820</v>
      </c>
      <c r="H17" s="18">
        <f t="shared" si="0"/>
        <v>14820</v>
      </c>
      <c r="I17" s="15"/>
      <c r="K17" s="25"/>
      <c r="L17" s="19">
        <f t="shared" si="1"/>
        <v>0</v>
      </c>
      <c r="M17" s="15"/>
    </row>
    <row r="18" spans="1:13" s="20" customFormat="1" ht="15.75" customHeight="1" x14ac:dyDescent="0.25">
      <c r="A18" s="15"/>
      <c r="B18" s="16">
        <v>4</v>
      </c>
      <c r="C18" s="17" t="s">
        <v>20</v>
      </c>
      <c r="D18" s="13" t="s">
        <v>54</v>
      </c>
      <c r="E18" s="21">
        <v>1</v>
      </c>
      <c r="F18" s="18">
        <v>18562.5</v>
      </c>
      <c r="G18" s="18">
        <v>11286</v>
      </c>
      <c r="H18" s="18">
        <f t="shared" si="0"/>
        <v>11286</v>
      </c>
      <c r="I18" s="15"/>
      <c r="K18" s="25"/>
      <c r="L18" s="19">
        <f t="shared" si="1"/>
        <v>0</v>
      </c>
      <c r="M18" s="15"/>
    </row>
    <row r="19" spans="1:13" s="20" customFormat="1" ht="15.75" customHeight="1" x14ac:dyDescent="0.25">
      <c r="A19" s="15"/>
      <c r="B19" s="16">
        <v>5</v>
      </c>
      <c r="C19" s="17" t="s">
        <v>21</v>
      </c>
      <c r="D19" s="13" t="s">
        <v>55</v>
      </c>
      <c r="E19" s="21">
        <v>1</v>
      </c>
      <c r="F19" s="18">
        <v>2887.5</v>
      </c>
      <c r="G19" s="18">
        <v>1755.6</v>
      </c>
      <c r="H19" s="18">
        <f t="shared" si="0"/>
        <v>1755.6</v>
      </c>
      <c r="I19" s="15"/>
      <c r="K19" s="25"/>
      <c r="L19" s="19">
        <f t="shared" si="1"/>
        <v>0</v>
      </c>
      <c r="M19" s="15"/>
    </row>
    <row r="20" spans="1:13" s="20" customFormat="1" ht="15.75" customHeight="1" x14ac:dyDescent="0.25">
      <c r="A20" s="15"/>
      <c r="B20" s="16">
        <v>6</v>
      </c>
      <c r="C20" s="17" t="s">
        <v>22</v>
      </c>
      <c r="D20" s="13" t="s">
        <v>56</v>
      </c>
      <c r="E20" s="21">
        <v>1</v>
      </c>
      <c r="F20" s="18">
        <v>24750</v>
      </c>
      <c r="G20" s="18">
        <v>15048</v>
      </c>
      <c r="H20" s="18">
        <f t="shared" si="0"/>
        <v>15048</v>
      </c>
      <c r="I20" s="15"/>
      <c r="K20" s="25"/>
      <c r="L20" s="19">
        <f t="shared" si="1"/>
        <v>0</v>
      </c>
      <c r="M20" s="15"/>
    </row>
    <row r="21" spans="1:13" s="20" customFormat="1" ht="15.75" customHeight="1" x14ac:dyDescent="0.25">
      <c r="A21" s="15"/>
      <c r="B21" s="36">
        <v>7</v>
      </c>
      <c r="C21" s="37" t="s">
        <v>23</v>
      </c>
      <c r="D21" s="38" t="s">
        <v>57</v>
      </c>
      <c r="E21" s="39">
        <v>1</v>
      </c>
      <c r="F21" s="40">
        <v>165</v>
      </c>
      <c r="G21" s="40">
        <v>125.4</v>
      </c>
      <c r="H21" s="40">
        <f t="shared" si="0"/>
        <v>125.4</v>
      </c>
      <c r="I21" s="41" t="s">
        <v>71</v>
      </c>
      <c r="K21" s="25"/>
      <c r="L21" s="19">
        <f t="shared" si="1"/>
        <v>0</v>
      </c>
      <c r="M21" s="15"/>
    </row>
    <row r="22" spans="1:13" s="20" customFormat="1" ht="15.75" customHeight="1" x14ac:dyDescent="0.25">
      <c r="A22" s="15"/>
      <c r="B22" s="36">
        <v>8</v>
      </c>
      <c r="C22" s="37" t="s">
        <v>24</v>
      </c>
      <c r="D22" s="38" t="s">
        <v>58</v>
      </c>
      <c r="E22" s="39">
        <v>1</v>
      </c>
      <c r="F22" s="40">
        <v>165</v>
      </c>
      <c r="G22" s="40">
        <v>125.4</v>
      </c>
      <c r="H22" s="40">
        <f t="shared" si="0"/>
        <v>125.4</v>
      </c>
      <c r="I22" s="41" t="s">
        <v>71</v>
      </c>
      <c r="K22" s="25"/>
      <c r="L22" s="19">
        <f t="shared" si="1"/>
        <v>0</v>
      </c>
      <c r="M22" s="15"/>
    </row>
    <row r="23" spans="1:13" s="20" customFormat="1" ht="15.75" customHeight="1" x14ac:dyDescent="0.25">
      <c r="A23" s="15"/>
      <c r="B23" s="36">
        <v>9</v>
      </c>
      <c r="C23" s="37" t="s">
        <v>25</v>
      </c>
      <c r="D23" s="38" t="s">
        <v>59</v>
      </c>
      <c r="E23" s="39">
        <v>1</v>
      </c>
      <c r="F23" s="40">
        <v>165</v>
      </c>
      <c r="G23" s="40">
        <v>125.4</v>
      </c>
      <c r="H23" s="40">
        <f t="shared" si="0"/>
        <v>125.4</v>
      </c>
      <c r="I23" s="41" t="s">
        <v>71</v>
      </c>
      <c r="K23" s="25"/>
      <c r="L23" s="19">
        <f t="shared" si="1"/>
        <v>0</v>
      </c>
      <c r="M23" s="15"/>
    </row>
    <row r="24" spans="1:13" s="20" customFormat="1" ht="15.75" customHeight="1" x14ac:dyDescent="0.25">
      <c r="A24" s="15"/>
      <c r="B24" s="36">
        <v>10</v>
      </c>
      <c r="C24" s="37" t="s">
        <v>26</v>
      </c>
      <c r="D24" s="38" t="s">
        <v>60</v>
      </c>
      <c r="E24" s="39">
        <v>1</v>
      </c>
      <c r="F24" s="40">
        <v>165</v>
      </c>
      <c r="G24" s="40">
        <v>125.4</v>
      </c>
      <c r="H24" s="40">
        <f t="shared" si="0"/>
        <v>125.4</v>
      </c>
      <c r="I24" s="41" t="s">
        <v>71</v>
      </c>
      <c r="K24" s="25"/>
      <c r="L24" s="19">
        <f t="shared" si="1"/>
        <v>0</v>
      </c>
      <c r="M24" s="15"/>
    </row>
    <row r="25" spans="1:13" s="20" customFormat="1" ht="15.75" customHeight="1" x14ac:dyDescent="0.25">
      <c r="A25" s="15"/>
      <c r="B25" s="36">
        <v>11</v>
      </c>
      <c r="C25" s="37" t="s">
        <v>27</v>
      </c>
      <c r="D25" s="38" t="s">
        <v>61</v>
      </c>
      <c r="E25" s="39">
        <v>1</v>
      </c>
      <c r="F25" s="40">
        <v>165</v>
      </c>
      <c r="G25" s="40">
        <v>125.4</v>
      </c>
      <c r="H25" s="40">
        <f t="shared" si="0"/>
        <v>125.4</v>
      </c>
      <c r="I25" s="41" t="s">
        <v>71</v>
      </c>
      <c r="K25" s="25"/>
      <c r="L25" s="19">
        <f t="shared" si="1"/>
        <v>0</v>
      </c>
      <c r="M25" s="15"/>
    </row>
    <row r="26" spans="1:13" s="20" customFormat="1" ht="15.75" customHeight="1" x14ac:dyDescent="0.25">
      <c r="A26" s="15"/>
      <c r="B26" s="36">
        <v>12</v>
      </c>
      <c r="C26" s="37" t="s">
        <v>28</v>
      </c>
      <c r="D26" s="38" t="s">
        <v>62</v>
      </c>
      <c r="E26" s="39">
        <v>1</v>
      </c>
      <c r="F26" s="40">
        <v>165</v>
      </c>
      <c r="G26" s="40">
        <v>125.4</v>
      </c>
      <c r="H26" s="40">
        <f t="shared" si="0"/>
        <v>125.4</v>
      </c>
      <c r="I26" s="41" t="s">
        <v>71</v>
      </c>
      <c r="K26" s="25"/>
      <c r="L26" s="19">
        <f t="shared" si="1"/>
        <v>0</v>
      </c>
      <c r="M26" s="15"/>
    </row>
    <row r="27" spans="1:13" s="20" customFormat="1" ht="15.75" customHeight="1" x14ac:dyDescent="0.25">
      <c r="A27" s="15"/>
      <c r="B27" s="36">
        <v>13</v>
      </c>
      <c r="C27" s="37" t="s">
        <v>29</v>
      </c>
      <c r="D27" s="38" t="s">
        <v>63</v>
      </c>
      <c r="E27" s="39">
        <v>1</v>
      </c>
      <c r="F27" s="40">
        <v>165</v>
      </c>
      <c r="G27" s="40">
        <v>125.4</v>
      </c>
      <c r="H27" s="40">
        <f t="shared" si="0"/>
        <v>125.4</v>
      </c>
      <c r="I27" s="41" t="s">
        <v>71</v>
      </c>
      <c r="K27" s="25"/>
      <c r="L27" s="19">
        <f t="shared" si="1"/>
        <v>0</v>
      </c>
      <c r="M27" s="15"/>
    </row>
    <row r="28" spans="1:13" s="20" customFormat="1" ht="15.75" customHeight="1" x14ac:dyDescent="0.25">
      <c r="A28" s="15"/>
      <c r="B28" s="36">
        <v>14</v>
      </c>
      <c r="C28" s="37" t="s">
        <v>30</v>
      </c>
      <c r="D28" s="38" t="s">
        <v>64</v>
      </c>
      <c r="E28" s="39">
        <v>1</v>
      </c>
      <c r="F28" s="40">
        <v>165</v>
      </c>
      <c r="G28" s="40">
        <v>125.4</v>
      </c>
      <c r="H28" s="40">
        <f t="shared" si="0"/>
        <v>125.4</v>
      </c>
      <c r="I28" s="41" t="s">
        <v>71</v>
      </c>
      <c r="K28" s="25"/>
      <c r="L28" s="19">
        <f t="shared" si="1"/>
        <v>0</v>
      </c>
      <c r="M28" s="15"/>
    </row>
    <row r="29" spans="1:13" s="20" customFormat="1" ht="15.75" customHeight="1" x14ac:dyDescent="0.25">
      <c r="A29" s="15"/>
      <c r="B29" s="36">
        <v>15</v>
      </c>
      <c r="C29" s="37" t="s">
        <v>31</v>
      </c>
      <c r="D29" s="38" t="s">
        <v>65</v>
      </c>
      <c r="E29" s="39">
        <v>1</v>
      </c>
      <c r="F29" s="40">
        <v>165</v>
      </c>
      <c r="G29" s="40">
        <v>125.4</v>
      </c>
      <c r="H29" s="40">
        <f t="shared" si="0"/>
        <v>125.4</v>
      </c>
      <c r="I29" s="41" t="s">
        <v>71</v>
      </c>
      <c r="K29" s="25"/>
      <c r="L29" s="19">
        <f t="shared" si="1"/>
        <v>0</v>
      </c>
      <c r="M29" s="15"/>
    </row>
    <row r="30" spans="1:13" s="20" customFormat="1" ht="15.75" customHeight="1" x14ac:dyDescent="0.25">
      <c r="A30" s="15"/>
      <c r="B30" s="36">
        <v>16</v>
      </c>
      <c r="C30" s="37" t="s">
        <v>32</v>
      </c>
      <c r="D30" s="38" t="s">
        <v>66</v>
      </c>
      <c r="E30" s="39">
        <v>1</v>
      </c>
      <c r="F30" s="40">
        <v>165</v>
      </c>
      <c r="G30" s="40">
        <v>125.4</v>
      </c>
      <c r="H30" s="40">
        <f t="shared" si="0"/>
        <v>125.4</v>
      </c>
      <c r="I30" s="41" t="s">
        <v>71</v>
      </c>
      <c r="K30" s="25"/>
      <c r="L30" s="19">
        <f t="shared" si="1"/>
        <v>0</v>
      </c>
      <c r="M30" s="15"/>
    </row>
    <row r="31" spans="1:13" s="20" customFormat="1" ht="15.75" customHeight="1" x14ac:dyDescent="0.25">
      <c r="A31" s="15"/>
      <c r="B31" s="36">
        <v>17</v>
      </c>
      <c r="C31" s="37" t="s">
        <v>33</v>
      </c>
      <c r="D31" s="38" t="s">
        <v>67</v>
      </c>
      <c r="E31" s="39">
        <v>1</v>
      </c>
      <c r="F31" s="40">
        <v>165</v>
      </c>
      <c r="G31" s="40">
        <v>125.4</v>
      </c>
      <c r="H31" s="40">
        <f t="shared" si="0"/>
        <v>125.4</v>
      </c>
      <c r="I31" s="41" t="s">
        <v>71</v>
      </c>
      <c r="K31" s="25"/>
      <c r="L31" s="19">
        <f t="shared" si="1"/>
        <v>0</v>
      </c>
      <c r="M31" s="15"/>
    </row>
    <row r="32" spans="1:13" s="20" customFormat="1" ht="15.75" customHeight="1" x14ac:dyDescent="0.25">
      <c r="A32" s="15"/>
      <c r="B32" s="36">
        <v>18</v>
      </c>
      <c r="C32" s="37" t="s">
        <v>34</v>
      </c>
      <c r="D32" s="38" t="s">
        <v>68</v>
      </c>
      <c r="E32" s="39">
        <v>1</v>
      </c>
      <c r="F32" s="40">
        <v>165</v>
      </c>
      <c r="G32" s="40">
        <v>125.4</v>
      </c>
      <c r="H32" s="40">
        <f t="shared" si="0"/>
        <v>125.4</v>
      </c>
      <c r="I32" s="41" t="s">
        <v>71</v>
      </c>
      <c r="K32" s="25"/>
      <c r="L32" s="19">
        <f t="shared" si="1"/>
        <v>0</v>
      </c>
      <c r="M32" s="15"/>
    </row>
    <row r="33" spans="1:13" s="20" customFormat="1" ht="15.75" customHeight="1" x14ac:dyDescent="0.25">
      <c r="A33" s="15"/>
      <c r="B33" s="36">
        <v>19</v>
      </c>
      <c r="C33" s="37" t="s">
        <v>35</v>
      </c>
      <c r="D33" s="38" t="s">
        <v>69</v>
      </c>
      <c r="E33" s="39">
        <v>1</v>
      </c>
      <c r="F33" s="40">
        <v>165</v>
      </c>
      <c r="G33" s="40">
        <v>125.4</v>
      </c>
      <c r="H33" s="40">
        <f t="shared" si="0"/>
        <v>125.4</v>
      </c>
      <c r="I33" s="41" t="s">
        <v>71</v>
      </c>
      <c r="K33" s="25"/>
      <c r="L33" s="19">
        <f t="shared" si="1"/>
        <v>0</v>
      </c>
      <c r="M33" s="15"/>
    </row>
    <row r="34" spans="1:13" s="20" customFormat="1" ht="15.75" customHeight="1" x14ac:dyDescent="0.25">
      <c r="A34" s="15"/>
      <c r="B34" s="36">
        <v>20</v>
      </c>
      <c r="C34" s="37" t="s">
        <v>36</v>
      </c>
      <c r="D34" s="38" t="s">
        <v>70</v>
      </c>
      <c r="E34" s="39">
        <v>1</v>
      </c>
      <c r="F34" s="40">
        <v>165</v>
      </c>
      <c r="G34" s="40">
        <v>125.4</v>
      </c>
      <c r="H34" s="40">
        <f t="shared" si="0"/>
        <v>125.4</v>
      </c>
      <c r="I34" s="41" t="s">
        <v>71</v>
      </c>
      <c r="K34" s="25"/>
      <c r="L34" s="19">
        <f t="shared" si="1"/>
        <v>0</v>
      </c>
      <c r="M34" s="15"/>
    </row>
    <row r="35" spans="1:13" s="20" customFormat="1" ht="15.75" customHeight="1" x14ac:dyDescent="0.25">
      <c r="A35" s="15"/>
      <c r="B35" s="16">
        <v>21</v>
      </c>
      <c r="C35" s="17" t="s">
        <v>37</v>
      </c>
      <c r="D35" s="13" t="s">
        <v>72</v>
      </c>
      <c r="E35" s="21">
        <v>200</v>
      </c>
      <c r="F35" s="18">
        <v>165</v>
      </c>
      <c r="G35" s="18">
        <v>125.4</v>
      </c>
      <c r="H35" s="18">
        <f t="shared" si="0"/>
        <v>25080</v>
      </c>
      <c r="I35" s="15"/>
      <c r="K35" s="25"/>
      <c r="L35" s="19">
        <f t="shared" si="1"/>
        <v>0</v>
      </c>
      <c r="M35" s="15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K36" s="2"/>
      <c r="L36" s="2"/>
      <c r="M36" s="1"/>
    </row>
    <row r="37" spans="1:13" x14ac:dyDescent="0.25">
      <c r="A37" s="1"/>
      <c r="B37" s="4" t="s">
        <v>1</v>
      </c>
      <c r="C37" s="8" t="s">
        <v>9</v>
      </c>
      <c r="D37" s="14" t="s">
        <v>14</v>
      </c>
      <c r="E37" s="14" t="s">
        <v>11</v>
      </c>
      <c r="F37" s="8" t="s">
        <v>88</v>
      </c>
      <c r="G37" s="8" t="s">
        <v>87</v>
      </c>
      <c r="H37" s="8" t="s">
        <v>49</v>
      </c>
      <c r="I37" s="1"/>
      <c r="K37" s="24" t="s">
        <v>2</v>
      </c>
      <c r="L37" s="10" t="s">
        <v>3</v>
      </c>
      <c r="M37" s="1"/>
    </row>
    <row r="38" spans="1:13" s="20" customFormat="1" ht="15.75" customHeight="1" x14ac:dyDescent="0.25">
      <c r="A38" s="15"/>
      <c r="B38" s="16">
        <v>22</v>
      </c>
      <c r="C38" s="17" t="s">
        <v>38</v>
      </c>
      <c r="D38" s="13" t="s">
        <v>73</v>
      </c>
      <c r="E38" s="21">
        <v>1</v>
      </c>
      <c r="F38" s="18">
        <v>4950</v>
      </c>
      <c r="G38" s="18">
        <v>3009.6</v>
      </c>
      <c r="H38" s="18">
        <f>SUM(E38*G38)</f>
        <v>3009.6</v>
      </c>
      <c r="I38" s="15"/>
      <c r="K38" s="25"/>
      <c r="L38" s="19">
        <f>SUM(E38*K38)</f>
        <v>0</v>
      </c>
      <c r="M38" s="15"/>
    </row>
    <row r="39" spans="1:13" s="20" customFormat="1" ht="15.75" customHeight="1" x14ac:dyDescent="0.25">
      <c r="A39" s="15"/>
      <c r="B39" s="16">
        <v>23</v>
      </c>
      <c r="C39" s="17" t="s">
        <v>39</v>
      </c>
      <c r="D39" s="13" t="s">
        <v>86</v>
      </c>
      <c r="E39" s="21">
        <v>1</v>
      </c>
      <c r="F39" s="18">
        <v>7012.5</v>
      </c>
      <c r="G39" s="18">
        <v>4263.6000000000004</v>
      </c>
      <c r="H39" s="18">
        <f>SUM(E39*G39)</f>
        <v>4263.6000000000004</v>
      </c>
      <c r="I39" s="15"/>
      <c r="K39" s="25"/>
      <c r="L39" s="19">
        <f t="shared" ref="L39:L46" si="2">SUM(E39*K39)</f>
        <v>0</v>
      </c>
      <c r="M39" s="15"/>
    </row>
    <row r="40" spans="1:13" s="20" customFormat="1" ht="15.75" customHeight="1" x14ac:dyDescent="0.25">
      <c r="A40" s="15"/>
      <c r="B40" s="16">
        <v>24</v>
      </c>
      <c r="C40" s="17" t="s">
        <v>40</v>
      </c>
      <c r="D40" s="13" t="s">
        <v>74</v>
      </c>
      <c r="E40" s="21">
        <v>1</v>
      </c>
      <c r="F40" s="18">
        <v>12112.5</v>
      </c>
      <c r="G40" s="18">
        <v>12112.5</v>
      </c>
      <c r="H40" s="18">
        <f t="shared" ref="H40:H46" si="3">SUM(E40*F40)</f>
        <v>12112.5</v>
      </c>
      <c r="I40" s="15"/>
      <c r="K40" s="25"/>
      <c r="L40" s="19">
        <f t="shared" si="2"/>
        <v>0</v>
      </c>
      <c r="M40" s="15"/>
    </row>
    <row r="41" spans="1:13" s="20" customFormat="1" ht="15.75" customHeight="1" x14ac:dyDescent="0.25">
      <c r="A41" s="15"/>
      <c r="B41" s="16">
        <v>25</v>
      </c>
      <c r="C41" s="17" t="s">
        <v>41</v>
      </c>
      <c r="D41" s="13" t="s">
        <v>75</v>
      </c>
      <c r="E41" s="21">
        <v>1</v>
      </c>
      <c r="F41" s="18">
        <v>14175</v>
      </c>
      <c r="G41" s="18">
        <v>14175</v>
      </c>
      <c r="H41" s="18">
        <f t="shared" si="3"/>
        <v>14175</v>
      </c>
      <c r="I41" s="15"/>
      <c r="K41" s="25"/>
      <c r="L41" s="19">
        <f t="shared" si="2"/>
        <v>0</v>
      </c>
      <c r="M41" s="15"/>
    </row>
    <row r="42" spans="1:13" s="20" customFormat="1" ht="15.75" customHeight="1" x14ac:dyDescent="0.25">
      <c r="A42" s="15"/>
      <c r="B42" s="16">
        <v>26</v>
      </c>
      <c r="C42" s="17" t="s">
        <v>42</v>
      </c>
      <c r="D42" s="13" t="s">
        <v>76</v>
      </c>
      <c r="E42" s="21">
        <v>1</v>
      </c>
      <c r="F42" s="18">
        <v>6600</v>
      </c>
      <c r="G42" s="18">
        <v>4012.8</v>
      </c>
      <c r="H42" s="18">
        <f>SUM(E42*G42)</f>
        <v>4012.8</v>
      </c>
      <c r="I42" s="15"/>
      <c r="K42" s="25"/>
      <c r="L42" s="19">
        <f t="shared" si="2"/>
        <v>0</v>
      </c>
      <c r="M42" s="15"/>
    </row>
    <row r="43" spans="1:13" s="20" customFormat="1" ht="15.75" customHeight="1" x14ac:dyDescent="0.25">
      <c r="A43" s="15"/>
      <c r="B43" s="16">
        <v>27</v>
      </c>
      <c r="C43" s="17" t="s">
        <v>43</v>
      </c>
      <c r="D43" s="13" t="s">
        <v>77</v>
      </c>
      <c r="E43" s="21">
        <v>1</v>
      </c>
      <c r="F43" s="18">
        <v>8250</v>
      </c>
      <c r="G43" s="18">
        <v>5016</v>
      </c>
      <c r="H43" s="18">
        <f>SUM(E43*G43)</f>
        <v>5016</v>
      </c>
      <c r="I43" s="15"/>
      <c r="K43" s="25"/>
      <c r="L43" s="19">
        <f t="shared" si="2"/>
        <v>0</v>
      </c>
      <c r="M43" s="15"/>
    </row>
    <row r="44" spans="1:13" s="20" customFormat="1" ht="15.75" customHeight="1" x14ac:dyDescent="0.25">
      <c r="A44" s="15"/>
      <c r="B44" s="16">
        <v>28</v>
      </c>
      <c r="C44" s="17" t="s">
        <v>44</v>
      </c>
      <c r="D44" s="13" t="s">
        <v>78</v>
      </c>
      <c r="E44" s="21">
        <v>1</v>
      </c>
      <c r="F44" s="18">
        <v>10312.5</v>
      </c>
      <c r="G44" s="18">
        <v>6270</v>
      </c>
      <c r="H44" s="18">
        <f>SUM(E44*G44)</f>
        <v>6270</v>
      </c>
      <c r="I44" s="15"/>
      <c r="K44" s="25"/>
      <c r="L44" s="19">
        <f t="shared" si="2"/>
        <v>0</v>
      </c>
      <c r="M44" s="15"/>
    </row>
    <row r="45" spans="1:13" s="20" customFormat="1" ht="15.75" customHeight="1" x14ac:dyDescent="0.25">
      <c r="A45" s="15"/>
      <c r="B45" s="16">
        <v>29</v>
      </c>
      <c r="C45" s="17" t="s">
        <v>45</v>
      </c>
      <c r="D45" s="13" t="s">
        <v>79</v>
      </c>
      <c r="E45" s="21">
        <v>1</v>
      </c>
      <c r="F45" s="18">
        <v>34150</v>
      </c>
      <c r="G45" s="18">
        <v>24472</v>
      </c>
      <c r="H45" s="18">
        <f>SUM(E45*G45)</f>
        <v>24472</v>
      </c>
      <c r="I45" s="15"/>
      <c r="K45" s="25"/>
      <c r="L45" s="19">
        <f t="shared" si="2"/>
        <v>0</v>
      </c>
      <c r="M45" s="15"/>
    </row>
    <row r="46" spans="1:13" s="20" customFormat="1" ht="15.75" customHeight="1" x14ac:dyDescent="0.25">
      <c r="A46" s="15"/>
      <c r="B46" s="16">
        <v>30</v>
      </c>
      <c r="C46" s="17" t="s">
        <v>46</v>
      </c>
      <c r="D46" s="13" t="s">
        <v>80</v>
      </c>
      <c r="E46" s="21">
        <v>1</v>
      </c>
      <c r="F46" s="18">
        <v>13187.5</v>
      </c>
      <c r="G46" s="18">
        <v>13187.5</v>
      </c>
      <c r="H46" s="18">
        <f t="shared" si="3"/>
        <v>13187.5</v>
      </c>
      <c r="I46" s="15"/>
      <c r="K46" s="25"/>
      <c r="L46" s="19">
        <f t="shared" si="2"/>
        <v>0</v>
      </c>
      <c r="M46" s="15"/>
    </row>
    <row r="47" spans="1:13" x14ac:dyDescent="0.25">
      <c r="A47" s="1"/>
      <c r="B47" s="1"/>
      <c r="C47" s="1"/>
      <c r="D47" s="1"/>
      <c r="E47" s="1"/>
      <c r="F47" s="1"/>
      <c r="G47" s="1"/>
      <c r="H47" s="1"/>
      <c r="I47" s="1"/>
      <c r="K47" s="2"/>
      <c r="L47" s="2"/>
      <c r="M47" s="1"/>
    </row>
    <row r="48" spans="1:13" x14ac:dyDescent="0.25">
      <c r="A48" s="1"/>
      <c r="B48" s="4" t="s">
        <v>1</v>
      </c>
      <c r="C48" s="8" t="s">
        <v>9</v>
      </c>
      <c r="D48" s="14" t="s">
        <v>15</v>
      </c>
      <c r="E48" s="14" t="s">
        <v>11</v>
      </c>
      <c r="F48" s="8" t="s">
        <v>88</v>
      </c>
      <c r="G48" s="8" t="s">
        <v>87</v>
      </c>
      <c r="H48" s="8" t="s">
        <v>49</v>
      </c>
      <c r="I48" s="1"/>
      <c r="K48" s="24" t="s">
        <v>2</v>
      </c>
      <c r="L48" s="10" t="s">
        <v>3</v>
      </c>
      <c r="M48" s="1"/>
    </row>
    <row r="49" spans="1:13" s="20" customFormat="1" ht="15.75" customHeight="1" x14ac:dyDescent="0.25">
      <c r="A49" s="15"/>
      <c r="B49" s="36">
        <v>31</v>
      </c>
      <c r="C49" s="37" t="s">
        <v>47</v>
      </c>
      <c r="D49" s="38" t="s">
        <v>81</v>
      </c>
      <c r="E49" s="39">
        <v>1</v>
      </c>
      <c r="F49" s="40">
        <v>25000</v>
      </c>
      <c r="G49" s="40">
        <v>25000</v>
      </c>
      <c r="H49" s="40">
        <f>SUM(E49*F49)</f>
        <v>25000</v>
      </c>
      <c r="I49" s="42" t="s">
        <v>71</v>
      </c>
      <c r="K49" s="25"/>
      <c r="L49" s="19">
        <f>SUM(E49*K49)</f>
        <v>0</v>
      </c>
      <c r="M49" s="15"/>
    </row>
    <row r="50" spans="1:13" s="20" customFormat="1" ht="15.75" customHeight="1" x14ac:dyDescent="0.25">
      <c r="A50" s="15"/>
      <c r="B50" s="16">
        <v>32</v>
      </c>
      <c r="C50" s="17" t="s">
        <v>48</v>
      </c>
      <c r="D50" s="13" t="s">
        <v>82</v>
      </c>
      <c r="E50" s="21">
        <v>1</v>
      </c>
      <c r="F50" s="18">
        <v>33000</v>
      </c>
      <c r="G50" s="18">
        <v>18000</v>
      </c>
      <c r="H50" s="18">
        <f>SUM(E50*G50)</f>
        <v>18000</v>
      </c>
      <c r="I50" s="15"/>
      <c r="K50" s="25"/>
      <c r="L50" s="19">
        <f>SUM(E50*K50)</f>
        <v>0</v>
      </c>
      <c r="M50" s="15"/>
    </row>
    <row r="51" spans="1:13" x14ac:dyDescent="0.25">
      <c r="A51" s="1"/>
      <c r="B51" s="1"/>
      <c r="C51" s="1"/>
      <c r="D51" s="1"/>
      <c r="E51" s="1"/>
      <c r="F51" s="1"/>
      <c r="G51" s="1"/>
      <c r="H51" s="1"/>
      <c r="I51" s="1"/>
      <c r="K51" s="2"/>
      <c r="L51" s="2"/>
      <c r="M51" s="1"/>
    </row>
    <row r="52" spans="1:13" x14ac:dyDescent="0.25">
      <c r="A52" s="1"/>
      <c r="B52" s="4" t="s">
        <v>1</v>
      </c>
      <c r="C52" s="8" t="s">
        <v>9</v>
      </c>
      <c r="D52" s="14" t="s">
        <v>85</v>
      </c>
      <c r="E52" s="14" t="s">
        <v>11</v>
      </c>
      <c r="F52" s="8" t="s">
        <v>88</v>
      </c>
      <c r="G52" s="8" t="s">
        <v>87</v>
      </c>
      <c r="H52" s="8" t="s">
        <v>49</v>
      </c>
      <c r="I52" s="1"/>
      <c r="K52" s="24" t="s">
        <v>2</v>
      </c>
      <c r="L52" s="10" t="s">
        <v>3</v>
      </c>
      <c r="M52" s="1"/>
    </row>
    <row r="53" spans="1:13" x14ac:dyDescent="0.25">
      <c r="A53" s="1"/>
      <c r="B53" s="35">
        <v>33</v>
      </c>
      <c r="C53" s="27"/>
      <c r="D53" s="28" t="s">
        <v>84</v>
      </c>
      <c r="E53" s="29">
        <v>1</v>
      </c>
      <c r="F53" s="30">
        <v>15000</v>
      </c>
      <c r="G53" s="30">
        <v>15000</v>
      </c>
      <c r="H53" s="30">
        <f>SUM(E53*F53)</f>
        <v>15000</v>
      </c>
      <c r="I53" s="1"/>
      <c r="K53" s="24"/>
      <c r="L53" s="10"/>
      <c r="M53" s="1"/>
    </row>
    <row r="54" spans="1:13" s="20" customFormat="1" ht="15.75" customHeight="1" x14ac:dyDescent="0.25">
      <c r="A54" s="15"/>
      <c r="B54" s="31">
        <v>34</v>
      </c>
      <c r="C54" s="32" t="s">
        <v>47</v>
      </c>
      <c r="D54" s="33" t="s">
        <v>83</v>
      </c>
      <c r="E54" s="34">
        <v>1</v>
      </c>
      <c r="F54" s="30">
        <v>5000</v>
      </c>
      <c r="G54" s="30">
        <v>5000</v>
      </c>
      <c r="H54" s="30">
        <f>SUM(E54*F54)</f>
        <v>5000</v>
      </c>
      <c r="I54" s="15"/>
      <c r="K54" s="25"/>
      <c r="L54" s="19">
        <f>SUM(E54*K54)</f>
        <v>0</v>
      </c>
      <c r="M54" s="15"/>
    </row>
    <row r="55" spans="1:13" x14ac:dyDescent="0.25">
      <c r="A55" s="1"/>
      <c r="B55" s="1"/>
      <c r="C55" s="1"/>
      <c r="D55" s="1"/>
      <c r="E55" s="1"/>
      <c r="F55" s="1"/>
      <c r="G55" s="1"/>
      <c r="H55" s="1"/>
      <c r="I55" s="1"/>
      <c r="K55" s="2"/>
      <c r="L55" s="2"/>
      <c r="M55" s="1"/>
    </row>
    <row r="56" spans="1:13" x14ac:dyDescent="0.25">
      <c r="A56" s="1"/>
      <c r="B56" s="1"/>
      <c r="C56" s="1"/>
      <c r="D56" s="1"/>
      <c r="E56" s="1"/>
      <c r="F56" s="1"/>
      <c r="G56" s="1"/>
      <c r="H56" s="1"/>
      <c r="I56" s="1"/>
      <c r="K56" s="2"/>
      <c r="L56" s="2"/>
      <c r="M56" s="1"/>
    </row>
    <row r="57" spans="1:13" x14ac:dyDescent="0.25">
      <c r="A57" s="1"/>
      <c r="B57" s="1"/>
      <c r="C57" s="1"/>
      <c r="D57" s="1"/>
      <c r="E57" s="1"/>
      <c r="F57" s="1"/>
      <c r="G57" s="1"/>
      <c r="H57" s="1"/>
      <c r="I57" s="1"/>
      <c r="K57" s="2"/>
      <c r="L57" s="2"/>
      <c r="M57" s="1"/>
    </row>
    <row r="58" spans="1:13" x14ac:dyDescent="0.25">
      <c r="A58" s="1"/>
      <c r="B58" s="1"/>
      <c r="C58" s="1"/>
      <c r="D58" s="1"/>
      <c r="E58" s="1"/>
      <c r="F58" s="1"/>
      <c r="G58" s="1"/>
      <c r="H58" s="1"/>
      <c r="I58" s="1"/>
      <c r="K58" s="2"/>
      <c r="L58" s="2"/>
      <c r="M58" s="1"/>
    </row>
    <row r="59" spans="1:13" x14ac:dyDescent="0.25">
      <c r="A59" s="1"/>
      <c r="B59" s="1"/>
      <c r="C59" s="1"/>
      <c r="D59" s="1"/>
      <c r="E59" s="1"/>
      <c r="F59" s="1"/>
      <c r="G59" s="1"/>
      <c r="H59" s="1"/>
      <c r="I59" s="1"/>
      <c r="K59" s="2"/>
      <c r="L59" s="2"/>
      <c r="M59" s="1"/>
    </row>
  </sheetData>
  <phoneticPr fontId="4" type="noConversion"/>
  <hyperlinks>
    <hyperlink ref="A8" r:id="rId1" xr:uid="{7156E84D-B9BA-4077-A9BC-FBE12F63F7C3}"/>
  </hyperlinks>
  <pageMargins left="0.7" right="0.7" top="0.75" bottom="0.75" header="0.3" footer="0.3"/>
  <pageSetup scale="56"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12E3C-1C28-4EFF-9373-3B43381B4F5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97E4565531E2409DD0069CC99048D8" ma:contentTypeVersion="41" ma:contentTypeDescription="Create a new document." ma:contentTypeScope="" ma:versionID="0b27ae4f263293da880d944c113b6e3d">
  <xsd:schema xmlns:xsd="http://www.w3.org/2001/XMLSchema" xmlns:xs="http://www.w3.org/2001/XMLSchema" xmlns:p="http://schemas.microsoft.com/office/2006/metadata/properties" xmlns:ns1="http://schemas.microsoft.com/sharepoint/v3" xmlns:ns2="6c564070-e8fc-4f01-b121-105f0e70ebcf" xmlns:ns3="73911e25-4356-4cf3-a929-b2807a756647" xmlns:ns4="http://schemas.microsoft.com/sharepoint/v4" targetNamespace="http://schemas.microsoft.com/office/2006/metadata/properties" ma:root="true" ma:fieldsID="b271bd41873d79d93024dc57b3775f8a" ns1:_="" ns2:_="" ns3:_="" ns4:_="">
    <xsd:import namespace="http://schemas.microsoft.com/sharepoint/v3"/>
    <xsd:import namespace="6c564070-e8fc-4f01-b121-105f0e70ebcf"/>
    <xsd:import namespace="73911e25-4356-4cf3-a929-b2807a75664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Link" minOccurs="0"/>
                <xsd:element ref="ns3:SharedWithUsers" minOccurs="0"/>
                <xsd:element ref="ns3:SharedWithDetails" minOccurs="0"/>
                <xsd:element ref="ns4:IconOverlay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MediaServiceLocation" minOccurs="0"/>
                <xsd:element ref="ns3:TaxCatchAll" minOccurs="0"/>
                <xsd:element ref="ns2:lcf76f155ced4ddcb4097134ff3c332f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  <xsd:element ref="ns2:Annualreviewrequired_x003f_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564070-e8fc-4f01-b121-105f0e70eb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ink" ma:index="17" nillable="true" ma:displayName="Link" ma:format="Hyperlink" ma:internalName="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f3321622-8f1f-4286-aa69-09f0b8d6d1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8" nillable="true" ma:displayName="Sign-off status" ma:internalName="Sign_x002d_off_x0020_status">
      <xsd:simpleType>
        <xsd:restriction base="dms:Text"/>
      </xsd:simpleType>
    </xsd:element>
    <xsd:element name="MediaServiceObjectDetectorVersions" ma:index="2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Annualreviewrequired_x003f_" ma:index="31" nillable="true" ma:displayName="Annual review required" ma:default="0" ma:format="Dropdown" ma:internalName="Annualreviewrequired_x003f_">
      <xsd:simpleType>
        <xsd:restriction base="dms:Boolean"/>
      </xsd:simpleType>
    </xsd:element>
    <xsd:element name="MediaServiceBillingMetadata" ma:index="3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911e25-4356-4cf3-a929-b2807a75664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fd35624c-5226-45ad-9825-bf49c34cb5e1}" ma:internalName="TaxCatchAll" ma:showField="CatchAllData" ma:web="73911e25-4356-4cf3-a929-b2807a7566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0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nk xmlns="6c564070-e8fc-4f01-b121-105f0e70ebcf">
      <Url xsi:nil="true"/>
      <Description xsi:nil="true"/>
    </Link>
    <_ip_UnifiedCompliancePolicyUIAction xmlns="http://schemas.microsoft.com/sharepoint/v3" xsi:nil="true"/>
    <IconOverlay xmlns="http://schemas.microsoft.com/sharepoint/v4" xsi:nil="true"/>
    <_ip_UnifiedCompliancePolicyProperties xmlns="http://schemas.microsoft.com/sharepoint/v3" xsi:nil="true"/>
    <TaxCatchAll xmlns="73911e25-4356-4cf3-a929-b2807a756647" xsi:nil="true"/>
    <lcf76f155ced4ddcb4097134ff3c332f xmlns="6c564070-e8fc-4f01-b121-105f0e70ebcf">
      <Terms xmlns="http://schemas.microsoft.com/office/infopath/2007/PartnerControls"/>
    </lcf76f155ced4ddcb4097134ff3c332f>
    <_Flow_SignoffStatus xmlns="6c564070-e8fc-4f01-b121-105f0e70ebcf" xsi:nil="true"/>
    <Annualreviewrequired_x003f_ xmlns="6c564070-e8fc-4f01-b121-105f0e70ebcf">false</Annualreviewrequired_x003f_>
  </documentManagement>
</p:properties>
</file>

<file path=customXml/itemProps1.xml><?xml version="1.0" encoding="utf-8"?>
<ds:datastoreItem xmlns:ds="http://schemas.openxmlformats.org/officeDocument/2006/customXml" ds:itemID="{08ED195A-480E-4E75-885D-3A9256AC97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c564070-e8fc-4f01-b121-105f0e70ebcf"/>
    <ds:schemaRef ds:uri="73911e25-4356-4cf3-a929-b2807a756647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99F9FB-CFBA-4361-BC40-2F2E933845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4E39D0-3273-447D-8F10-3F3329239956}">
  <ds:schemaRefs>
    <ds:schemaRef ds:uri="6c564070-e8fc-4f01-b121-105f0e70ebcf"/>
    <ds:schemaRef ds:uri="http://schemas.microsoft.com/office/2006/documentManagement/types"/>
    <ds:schemaRef ds:uri="73911e25-4356-4cf3-a929-b2807a756647"/>
    <ds:schemaRef ds:uri="http://schemas.microsoft.com/sharepoint/v3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sharepoint/v4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IGX Upgrade</vt:lpstr>
      <vt:lpstr>Sheet2</vt:lpstr>
      <vt:lpstr>Sheet1</vt:lpstr>
      <vt:lpstr>'IGX Upgrade'!Print_Area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Watters</dc:creator>
  <cp:lastModifiedBy>Mark Watters</cp:lastModifiedBy>
  <cp:lastPrinted>2024-02-06T19:56:42Z</cp:lastPrinted>
  <dcterms:created xsi:type="dcterms:W3CDTF">2009-06-10T14:25:02Z</dcterms:created>
  <dcterms:modified xsi:type="dcterms:W3CDTF">2025-04-29T17:36:57Z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0x0101004F97E4565531E2409DD0069CC99048D8</vt:lpwstr>
  </property>
  <property fmtid="{D5CDD505-2E9C-101B-9397-08002B2CF9AE}" pid="3" name="Order">
    <vt:r8>3291800</vt:r8>
  </property>
  <property fmtid="{D5CDD505-2E9C-101B-9397-08002B2CF9AE}" pid="4" name="MediaServiceImageTags">
    <vt:lpwstr/>
  </property>
</Properties>
</file>