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SW1054 Social Media Mgmt Monitoring/"/>
    </mc:Choice>
  </mc:AlternateContent>
  <xr:revisionPtr revIDLastSave="4" documentId="11_631A802D60FB48855BB07D5183D51FBEE948D624" xr6:coauthVersionLast="47" xr6:coauthVersionMax="47" xr10:uidLastSave="{8F0E6C28-6D3C-434A-9158-87B91C7CAE9C}"/>
  <bookViews>
    <workbookView xWindow="-120" yWindow="-120" windowWidth="29040" windowHeight="15720" xr2:uid="{00000000-000D-0000-FFFF-FFFF00000000}"/>
  </bookViews>
  <sheets>
    <sheet name="Exhibit 2 Price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OB+3WfhZ3OYG21pXctLvHVSOb2WQ3ZnX4GcHzfs07Is="/>
    </ext>
  </extLst>
</workbook>
</file>

<file path=xl/calcChain.xml><?xml version="1.0" encoding="utf-8"?>
<calcChain xmlns="http://schemas.openxmlformats.org/spreadsheetml/2006/main">
  <c r="I24" i="1" l="1"/>
  <c r="J24" i="1" s="1"/>
  <c r="H24" i="1"/>
  <c r="G24" i="1"/>
  <c r="E24" i="1"/>
  <c r="G23" i="1"/>
  <c r="H23" i="1" s="1"/>
  <c r="I23" i="1" s="1"/>
  <c r="J23" i="1" s="1"/>
  <c r="E23" i="1"/>
  <c r="G22" i="1"/>
  <c r="H22" i="1" s="1"/>
  <c r="I22" i="1" s="1"/>
  <c r="J22" i="1" s="1"/>
  <c r="E22" i="1"/>
  <c r="G21" i="1"/>
  <c r="H21" i="1" s="1"/>
  <c r="I21" i="1" s="1"/>
  <c r="J21" i="1" s="1"/>
  <c r="E21" i="1"/>
  <c r="G20" i="1"/>
  <c r="H20" i="1" s="1"/>
  <c r="I20" i="1" s="1"/>
  <c r="J20" i="1" s="1"/>
  <c r="E20" i="1"/>
  <c r="H19" i="1"/>
  <c r="I19" i="1" s="1"/>
  <c r="J19" i="1" s="1"/>
  <c r="G19" i="1"/>
  <c r="E19" i="1"/>
  <c r="G18" i="1"/>
  <c r="H18" i="1" s="1"/>
  <c r="I18" i="1" s="1"/>
  <c r="J18" i="1" s="1"/>
  <c r="E18" i="1"/>
  <c r="H13" i="1"/>
  <c r="I13" i="1" s="1"/>
  <c r="J13" i="1" s="1"/>
  <c r="G13" i="1"/>
  <c r="E13" i="1"/>
  <c r="G12" i="1"/>
  <c r="H12" i="1" s="1"/>
  <c r="I12" i="1" s="1"/>
  <c r="J12" i="1" s="1"/>
  <c r="E12" i="1"/>
  <c r="H11" i="1"/>
  <c r="I11" i="1" s="1"/>
  <c r="J11" i="1" s="1"/>
  <c r="G11" i="1"/>
  <c r="E11" i="1"/>
  <c r="G10" i="1"/>
  <c r="H10" i="1" s="1"/>
  <c r="I10" i="1" s="1"/>
  <c r="J10" i="1" s="1"/>
  <c r="E10" i="1"/>
  <c r="G8" i="1"/>
  <c r="H8" i="1" s="1"/>
  <c r="I8" i="1" s="1"/>
  <c r="J8" i="1" s="1"/>
  <c r="E8" i="1"/>
  <c r="G7" i="1"/>
  <c r="H7" i="1" s="1"/>
  <c r="I7" i="1" s="1"/>
  <c r="J7" i="1" s="1"/>
  <c r="E7" i="1"/>
  <c r="G6" i="1"/>
  <c r="H6" i="1" s="1"/>
  <c r="I6" i="1" s="1"/>
  <c r="J6" i="1" s="1"/>
  <c r="E6" i="1"/>
</calcChain>
</file>

<file path=xl/sharedStrings.xml><?xml version="1.0" encoding="utf-8"?>
<sst xmlns="http://schemas.openxmlformats.org/spreadsheetml/2006/main" count="69" uniqueCount="50">
  <si>
    <t>Exhibit 2 - Price Template</t>
  </si>
  <si>
    <t>State of Oklahoma - SW1054 Social Media Management and Monitoring</t>
  </si>
  <si>
    <t>System Component:</t>
  </si>
  <si>
    <t>Description</t>
  </si>
  <si>
    <t>Unit of Measure</t>
  </si>
  <si>
    <t>List Price - Base Year</t>
  </si>
  <si>
    <t>% off List</t>
  </si>
  <si>
    <t>Oklahoma Cost - Base Year</t>
  </si>
  <si>
    <t>Year 2</t>
  </si>
  <si>
    <t>Year 3</t>
  </si>
  <si>
    <t>Year 4</t>
  </si>
  <si>
    <t>Year 5</t>
  </si>
  <si>
    <t>Option 1: Media Essential L1</t>
  </si>
  <si>
    <t>3 Users, 5 Saved Searches - Online News Monitoring, Newsfeed, Lite Social Listening</t>
  </si>
  <si>
    <t>1 Year</t>
  </si>
  <si>
    <t>Option 2: Media Essential L2</t>
  </si>
  <si>
    <t>5 Users, 15 Saved Searches - Online News Monitoring, Newsfeed, Lite Social Listening</t>
  </si>
  <si>
    <t>Option 3: Media Essentials L3</t>
  </si>
  <si>
    <t>10 Users, 25 Saved Searches - Online News Monitoring, Newsfeed, Lite Social Listening</t>
  </si>
  <si>
    <t>Option 4: Social Essentials L1</t>
  </si>
  <si>
    <t>3 users, 5 Saved Searches - Online News Monitoring, Newsfeed, Full Social Listening</t>
  </si>
  <si>
    <t>Option 5: Social Essentials L2</t>
  </si>
  <si>
    <t>5 users, 15 Saved Searches - Online News Monitoring, Newsfeed, Full Social Listening</t>
  </si>
  <si>
    <t>Option 6: Social Essentials L3</t>
  </si>
  <si>
    <t>5 Users, Unlimited Searches, 1 Workspace - Online News Monitoring, Newsfeed, Full Social Listening</t>
  </si>
  <si>
    <t>Option 7: Social Essentials L4</t>
  </si>
  <si>
    <t>10 Users, Unlimited Searches, 2 Workspaces - Online News Monitoring, Newsfeed, Full Social Listening</t>
  </si>
  <si>
    <t>Value Added Add-Ons:</t>
  </si>
  <si>
    <t>Value Added Optional Add-On:
Engage Social Publishing</t>
  </si>
  <si>
    <t>10 Social Profiles, 50 Benchmarking Profiles</t>
  </si>
  <si>
    <t>Value Added Optional Add-On:
Media Relations</t>
  </si>
  <si>
    <t>Influencer Contact Manager</t>
  </si>
  <si>
    <t>Value Added Optional Add-On:
1 Additional User Seat</t>
  </si>
  <si>
    <t>One (1) additional user seat</t>
  </si>
  <si>
    <t>Value Added Optional Add-On:
Newsletter Distribution</t>
  </si>
  <si>
    <t>1 Branded Newsletter</t>
  </si>
  <si>
    <t>Value Added Optional Add-On:
National Broadcast Monitoring</t>
  </si>
  <si>
    <t>Searchable Broadcast content database for US TV &amp; Radio within the Meltwater Platform.</t>
  </si>
  <si>
    <t>Value Added Optional Add-On:
Global Print Monitoring</t>
  </si>
  <si>
    <t>Global Print Media</t>
  </si>
  <si>
    <t>Value Added Optional Add-On:
Podcast Monitoring</t>
  </si>
  <si>
    <t>Searchable Podcast content database.</t>
  </si>
  <si>
    <t>Maintenance and Support</t>
  </si>
  <si>
    <t xml:space="preserve">Year 4 </t>
  </si>
  <si>
    <t>Standard Account Managment</t>
  </si>
  <si>
    <t>Ongoing</t>
  </si>
  <si>
    <t xml:space="preserve">Pricing should have definitions to fully describe what is included - including minimum orders and volume discounts. </t>
  </si>
  <si>
    <t>Prices must remain firm for the duration of the term of the PO/contract.</t>
  </si>
  <si>
    <t xml:space="preserve">Hourly costs are to be Not To Exceed (NTE) pricing. </t>
  </si>
  <si>
    <t>Company Name: Carahosft - Meltwater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</si>
</sst>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4" formatCode="&quot;$&quot;#,##0.00"/>
  </numFmts>
  <fonts count="9">
    <font>
      <sz val="11"/>
      <color theme="1"/>
      <name val="Aptos Narrow"/>
      <scheme val="minor"/>
    </font>
    <font>
      <b/>
      <sz val="11"/>
      <color theme="1"/>
      <name val="Aptos Narrow"/>
    </font>
    <font>
      <b/>
      <sz val="11"/>
      <color theme="1"/>
      <name val="Arial"/>
    </font>
    <font>
      <sz val="11"/>
      <name val="Aptos Narrow"/>
    </font>
    <font>
      <b/>
      <sz val="11"/>
      <color theme="1"/>
      <name val="Arial"/>
    </font>
    <font>
      <sz val="11"/>
      <color theme="1"/>
      <name val="Arial"/>
    </font>
    <font>
      <sz val="11"/>
      <color rgb="FF000000"/>
      <name val="Arial"/>
    </font>
    <font>
      <sz val="11"/>
      <color theme="1"/>
      <name val="Aptos Narrow"/>
    </font>
    <font>
      <sz val="11"/>
      <color theme="1"/>
      <name val="Aptos Narrow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2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5" fillId="0" borderId="2" xfId="0" applyFont="1" applyBorder="1" applyAlignment="1">
      <alignment wrapText="1"/>
    </xf>
    <xf numFmtId="0" fontId="6" fillId="2" borderId="2" xfId="0" applyFont="1" applyFill="1" applyBorder="1" applyAlignment="1">
      <alignment wrapText="1"/>
    </xf>
    <xf numFmtId="0" fontId="5" fillId="0" borderId="2" xfId="0" applyFont="1" applyBorder="1" applyAlignment="1">
      <alignment horizontal="center" wrapText="1"/>
    </xf>
    <xf numFmtId="44" fontId="7" fillId="0" borderId="2" xfId="0" applyNumberFormat="1" applyFont="1" applyBorder="1" applyAlignment="1">
      <alignment wrapText="1"/>
    </xf>
    <xf numFmtId="9" fontId="5" fillId="0" borderId="2" xfId="0" applyNumberFormat="1" applyFont="1" applyBorder="1" applyAlignment="1">
      <alignment horizontal="center" wrapText="1"/>
    </xf>
    <xf numFmtId="44" fontId="8" fillId="0" borderId="2" xfId="0" applyNumberFormat="1" applyFont="1" applyBorder="1"/>
    <xf numFmtId="44" fontId="5" fillId="0" borderId="2" xfId="0" applyNumberFormat="1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164" fontId="7" fillId="0" borderId="2" xfId="0" applyNumberFormat="1" applyFont="1" applyBorder="1" applyAlignment="1">
      <alignment wrapText="1"/>
    </xf>
    <xf numFmtId="0" fontId="8" fillId="0" borderId="2" xfId="0" applyFont="1" applyBorder="1"/>
    <xf numFmtId="0" fontId="8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8" fillId="0" borderId="0" xfId="0" applyFont="1"/>
    <xf numFmtId="0" fontId="2" fillId="0" borderId="1" xfId="0" applyFont="1" applyBorder="1" applyAlignment="1">
      <alignment horizontal="left"/>
    </xf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14"/>
  <sheetViews>
    <sheetView tabSelected="1" workbookViewId="0">
      <selection activeCell="B18" sqref="B18"/>
    </sheetView>
  </sheetViews>
  <sheetFormatPr defaultColWidth="12.5703125" defaultRowHeight="15" customHeight="1"/>
  <cols>
    <col min="1" max="1" width="39.28515625" customWidth="1"/>
    <col min="2" max="2" width="89.7109375" customWidth="1"/>
    <col min="3" max="3" width="19.5703125" customWidth="1"/>
    <col min="4" max="4" width="25.7109375" customWidth="1"/>
    <col min="5" max="5" width="9.5703125" customWidth="1"/>
    <col min="6" max="6" width="29" customWidth="1"/>
    <col min="7" max="10" width="12.5703125" customWidth="1"/>
    <col min="11" max="26" width="8.5703125" customWidth="1"/>
  </cols>
  <sheetData>
    <row r="1" spans="1:10">
      <c r="A1" s="1"/>
    </row>
    <row r="2" spans="1:10">
      <c r="A2" s="1" t="s">
        <v>0</v>
      </c>
      <c r="B2" s="22" t="s">
        <v>49</v>
      </c>
      <c r="C2" s="23"/>
      <c r="D2" s="23"/>
      <c r="E2" s="23"/>
      <c r="F2" s="23"/>
    </row>
    <row r="3" spans="1:10">
      <c r="A3" s="1"/>
    </row>
    <row r="4" spans="1:10">
      <c r="A4" s="1" t="s">
        <v>1</v>
      </c>
    </row>
    <row r="5" spans="1:10">
      <c r="A5" s="2" t="s">
        <v>2</v>
      </c>
      <c r="B5" s="3" t="s">
        <v>3</v>
      </c>
      <c r="C5" s="4" t="s">
        <v>4</v>
      </c>
      <c r="D5" s="5" t="s">
        <v>5</v>
      </c>
      <c r="E5" s="4" t="s">
        <v>6</v>
      </c>
      <c r="F5" s="5" t="s">
        <v>7</v>
      </c>
      <c r="G5" s="6" t="s">
        <v>8</v>
      </c>
      <c r="H5" s="6" t="s">
        <v>9</v>
      </c>
      <c r="I5" s="6" t="s">
        <v>10</v>
      </c>
      <c r="J5" s="6" t="s">
        <v>11</v>
      </c>
    </row>
    <row r="6" spans="1:10">
      <c r="A6" s="7" t="s">
        <v>12</v>
      </c>
      <c r="B6" s="8" t="s">
        <v>13</v>
      </c>
      <c r="C6" s="9" t="s">
        <v>14</v>
      </c>
      <c r="D6" s="10">
        <v>35183.870000000003</v>
      </c>
      <c r="E6" s="11">
        <f t="shared" ref="E6:E8" si="0">1-(F6/D6)</f>
        <v>0.8294673098780776</v>
      </c>
      <c r="F6" s="10">
        <v>6000</v>
      </c>
      <c r="G6" s="12">
        <f t="shared" ref="G6:J6" si="1">F6*1.075</f>
        <v>6450</v>
      </c>
      <c r="H6" s="12">
        <f t="shared" si="1"/>
        <v>6933.75</v>
      </c>
      <c r="I6" s="12">
        <f t="shared" si="1"/>
        <v>7453.78125</v>
      </c>
      <c r="J6" s="12">
        <f t="shared" si="1"/>
        <v>8012.8148437499995</v>
      </c>
    </row>
    <row r="7" spans="1:10">
      <c r="A7" s="7" t="s">
        <v>15</v>
      </c>
      <c r="B7" s="8" t="s">
        <v>16</v>
      </c>
      <c r="C7" s="9" t="s">
        <v>14</v>
      </c>
      <c r="D7" s="13">
        <v>41536.519999999997</v>
      </c>
      <c r="E7" s="11">
        <f t="shared" si="0"/>
        <v>0.79536080538282938</v>
      </c>
      <c r="F7" s="13">
        <v>8500</v>
      </c>
      <c r="G7" s="12">
        <f t="shared" ref="G7:J7" si="2">F7*1.075</f>
        <v>9137.5</v>
      </c>
      <c r="H7" s="12">
        <f t="shared" si="2"/>
        <v>9822.8125</v>
      </c>
      <c r="I7" s="12">
        <f t="shared" si="2"/>
        <v>10559.5234375</v>
      </c>
      <c r="J7" s="12">
        <f t="shared" si="2"/>
        <v>11351.4876953125</v>
      </c>
    </row>
    <row r="8" spans="1:10">
      <c r="A8" s="7" t="s">
        <v>17</v>
      </c>
      <c r="B8" s="8" t="s">
        <v>18</v>
      </c>
      <c r="C8" s="9" t="s">
        <v>14</v>
      </c>
      <c r="D8" s="10">
        <v>56196.47</v>
      </c>
      <c r="E8" s="11">
        <f t="shared" si="0"/>
        <v>0.78646345580069354</v>
      </c>
      <c r="F8" s="10">
        <v>12000</v>
      </c>
      <c r="G8" s="12">
        <f t="shared" ref="G8:J8" si="3">F8*1.075</f>
        <v>12900</v>
      </c>
      <c r="H8" s="12">
        <f t="shared" si="3"/>
        <v>13867.5</v>
      </c>
      <c r="I8" s="12">
        <f t="shared" si="3"/>
        <v>14907.5625</v>
      </c>
      <c r="J8" s="12">
        <f t="shared" si="3"/>
        <v>16025.629687499999</v>
      </c>
    </row>
    <row r="9" spans="1:10">
      <c r="A9" s="14"/>
      <c r="B9" s="14"/>
      <c r="C9" s="15"/>
      <c r="D9" s="10"/>
      <c r="E9" s="11"/>
      <c r="F9" s="10"/>
      <c r="G9" s="12"/>
      <c r="H9" s="12"/>
      <c r="I9" s="12"/>
      <c r="J9" s="12"/>
    </row>
    <row r="10" spans="1:10">
      <c r="A10" s="7" t="s">
        <v>19</v>
      </c>
      <c r="B10" s="7" t="s">
        <v>20</v>
      </c>
      <c r="C10" s="9" t="s">
        <v>14</v>
      </c>
      <c r="D10" s="10">
        <v>69390.42</v>
      </c>
      <c r="E10" s="11">
        <f t="shared" ref="E10:E13" si="4">1-(F10/D10)</f>
        <v>0.83427107084810848</v>
      </c>
      <c r="F10" s="10">
        <v>11500</v>
      </c>
      <c r="G10" s="12">
        <f t="shared" ref="G10:J10" si="5">F10*1.075</f>
        <v>12362.5</v>
      </c>
      <c r="H10" s="12">
        <f t="shared" si="5"/>
        <v>13289.6875</v>
      </c>
      <c r="I10" s="12">
        <f t="shared" si="5"/>
        <v>14286.4140625</v>
      </c>
      <c r="J10" s="12">
        <f t="shared" si="5"/>
        <v>15357.8951171875</v>
      </c>
    </row>
    <row r="11" spans="1:10">
      <c r="A11" s="7" t="s">
        <v>21</v>
      </c>
      <c r="B11" s="7" t="s">
        <v>22</v>
      </c>
      <c r="C11" s="9" t="s">
        <v>14</v>
      </c>
      <c r="D11" s="10">
        <v>75743.070000000007</v>
      </c>
      <c r="E11" s="11">
        <f t="shared" si="4"/>
        <v>0.78875955252407914</v>
      </c>
      <c r="F11" s="10">
        <v>16000</v>
      </c>
      <c r="G11" s="12">
        <f t="shared" ref="G11:J11" si="6">F11*1.075</f>
        <v>17200</v>
      </c>
      <c r="H11" s="12">
        <f t="shared" si="6"/>
        <v>18490</v>
      </c>
      <c r="I11" s="12">
        <f t="shared" si="6"/>
        <v>19876.75</v>
      </c>
      <c r="J11" s="12">
        <f t="shared" si="6"/>
        <v>21367.506249999999</v>
      </c>
    </row>
    <row r="12" spans="1:10" ht="29.25">
      <c r="A12" s="7" t="s">
        <v>23</v>
      </c>
      <c r="B12" s="7" t="s">
        <v>24</v>
      </c>
      <c r="C12" s="9" t="s">
        <v>14</v>
      </c>
      <c r="D12" s="13">
        <v>93335.01</v>
      </c>
      <c r="E12" s="11">
        <f t="shared" si="4"/>
        <v>0.64643492297263372</v>
      </c>
      <c r="F12" s="13">
        <v>33000</v>
      </c>
      <c r="G12" s="12">
        <f t="shared" ref="G12:J12" si="7">F12*1.075</f>
        <v>35475</v>
      </c>
      <c r="H12" s="12">
        <f t="shared" si="7"/>
        <v>38135.625</v>
      </c>
      <c r="I12" s="12">
        <f t="shared" si="7"/>
        <v>40995.796875</v>
      </c>
      <c r="J12" s="12">
        <f t="shared" si="7"/>
        <v>44070.481640624996</v>
      </c>
    </row>
    <row r="13" spans="1:10" ht="29.25">
      <c r="A13" s="7" t="s">
        <v>25</v>
      </c>
      <c r="B13" s="7" t="s">
        <v>26</v>
      </c>
      <c r="C13" s="9" t="s">
        <v>14</v>
      </c>
      <c r="D13" s="13">
        <v>117768.26</v>
      </c>
      <c r="E13" s="11">
        <f t="shared" si="4"/>
        <v>0.65610428480475136</v>
      </c>
      <c r="F13" s="13">
        <v>40500</v>
      </c>
      <c r="G13" s="12">
        <f t="shared" ref="G13:J13" si="8">F13*1.075</f>
        <v>43537.5</v>
      </c>
      <c r="H13" s="12">
        <f t="shared" si="8"/>
        <v>46802.8125</v>
      </c>
      <c r="I13" s="12">
        <f t="shared" si="8"/>
        <v>50313.0234375</v>
      </c>
      <c r="J13" s="12">
        <f t="shared" si="8"/>
        <v>54086.500195312496</v>
      </c>
    </row>
    <row r="14" spans="1:10">
      <c r="A14" s="14"/>
      <c r="B14" s="14"/>
      <c r="C14" s="15"/>
      <c r="D14" s="10"/>
      <c r="E14" s="11"/>
      <c r="F14" s="10"/>
      <c r="G14" s="12"/>
      <c r="H14" s="12"/>
      <c r="I14" s="12"/>
      <c r="J14" s="12"/>
    </row>
    <row r="15" spans="1:10">
      <c r="A15" s="16"/>
      <c r="B15" s="14"/>
      <c r="C15" s="15"/>
      <c r="D15" s="10"/>
      <c r="E15" s="11"/>
      <c r="F15" s="10"/>
      <c r="G15" s="12"/>
      <c r="H15" s="12"/>
      <c r="I15" s="12"/>
      <c r="J15" s="12"/>
    </row>
    <row r="16" spans="1:10">
      <c r="A16" s="14"/>
      <c r="B16" s="14"/>
      <c r="C16" s="15"/>
      <c r="D16" s="10"/>
      <c r="E16" s="11"/>
      <c r="F16" s="10"/>
      <c r="G16" s="12"/>
      <c r="H16" s="12"/>
      <c r="I16" s="12"/>
      <c r="J16" s="12"/>
    </row>
    <row r="17" spans="1:10">
      <c r="A17" s="16" t="s">
        <v>27</v>
      </c>
      <c r="B17" s="14"/>
      <c r="C17" s="15"/>
      <c r="D17" s="10"/>
      <c r="E17" s="11"/>
      <c r="F17" s="10"/>
      <c r="G17" s="12"/>
      <c r="H17" s="12"/>
      <c r="I17" s="12"/>
      <c r="J17" s="12"/>
    </row>
    <row r="18" spans="1:10" ht="29.25">
      <c r="A18" s="7" t="s">
        <v>28</v>
      </c>
      <c r="B18" s="7" t="s">
        <v>29</v>
      </c>
      <c r="C18" s="9" t="s">
        <v>14</v>
      </c>
      <c r="D18" s="13">
        <v>8795.9699999999993</v>
      </c>
      <c r="E18" s="11">
        <f t="shared" ref="E18:E24" si="9">1-(F18/D18)</f>
        <v>0.3178694333882448</v>
      </c>
      <c r="F18" s="13">
        <v>6000</v>
      </c>
      <c r="G18" s="12">
        <f t="shared" ref="G18:J18" si="10">F18*1.075</f>
        <v>6450</v>
      </c>
      <c r="H18" s="12">
        <f t="shared" si="10"/>
        <v>6933.75</v>
      </c>
      <c r="I18" s="12">
        <f t="shared" si="10"/>
        <v>7453.78125</v>
      </c>
      <c r="J18" s="12">
        <f t="shared" si="10"/>
        <v>8012.8148437499995</v>
      </c>
    </row>
    <row r="19" spans="1:10" ht="29.25">
      <c r="A19" s="7" t="s">
        <v>30</v>
      </c>
      <c r="B19" s="14" t="s">
        <v>31</v>
      </c>
      <c r="C19" s="9" t="s">
        <v>14</v>
      </c>
      <c r="D19" s="13">
        <v>6887.93</v>
      </c>
      <c r="E19" s="11">
        <f t="shared" si="9"/>
        <v>0.56445550404838607</v>
      </c>
      <c r="F19" s="13">
        <v>3000</v>
      </c>
      <c r="G19" s="12">
        <f t="shared" ref="G19:J19" si="11">F19*1.075</f>
        <v>3225</v>
      </c>
      <c r="H19" s="12">
        <f t="shared" si="11"/>
        <v>3466.875</v>
      </c>
      <c r="I19" s="12">
        <f t="shared" si="11"/>
        <v>3726.890625</v>
      </c>
      <c r="J19" s="12">
        <f t="shared" si="11"/>
        <v>4006.4074218749997</v>
      </c>
    </row>
    <row r="20" spans="1:10" ht="29.25">
      <c r="A20" s="7" t="s">
        <v>32</v>
      </c>
      <c r="B20" s="7" t="s">
        <v>33</v>
      </c>
      <c r="C20" s="9" t="s">
        <v>14</v>
      </c>
      <c r="D20" s="13">
        <v>7000</v>
      </c>
      <c r="E20" s="11">
        <f t="shared" si="9"/>
        <v>0.64285714285714279</v>
      </c>
      <c r="F20" s="13">
        <v>2500</v>
      </c>
      <c r="G20" s="12">
        <f t="shared" ref="G20:J20" si="12">F20*1.075</f>
        <v>2687.5</v>
      </c>
      <c r="H20" s="12">
        <f t="shared" si="12"/>
        <v>2889.0625</v>
      </c>
      <c r="I20" s="12">
        <f t="shared" si="12"/>
        <v>3105.7421875</v>
      </c>
      <c r="J20" s="12">
        <f t="shared" si="12"/>
        <v>3338.6728515625</v>
      </c>
    </row>
    <row r="21" spans="1:10" ht="29.25">
      <c r="A21" s="7" t="s">
        <v>34</v>
      </c>
      <c r="B21" s="7" t="s">
        <v>35</v>
      </c>
      <c r="C21" s="9" t="s">
        <v>14</v>
      </c>
      <c r="D21" s="13">
        <v>6655</v>
      </c>
      <c r="E21" s="11">
        <f t="shared" si="9"/>
        <v>0.62434259954921112</v>
      </c>
      <c r="F21" s="13">
        <v>2500</v>
      </c>
      <c r="G21" s="12">
        <f t="shared" ref="G21:J21" si="13">F21*1.075</f>
        <v>2687.5</v>
      </c>
      <c r="H21" s="12">
        <f t="shared" si="13"/>
        <v>2889.0625</v>
      </c>
      <c r="I21" s="12">
        <f t="shared" si="13"/>
        <v>3105.7421875</v>
      </c>
      <c r="J21" s="12">
        <f t="shared" si="13"/>
        <v>3338.6728515625</v>
      </c>
    </row>
    <row r="22" spans="1:10" ht="29.25">
      <c r="A22" s="7" t="s">
        <v>36</v>
      </c>
      <c r="B22" s="7" t="s">
        <v>37</v>
      </c>
      <c r="C22" s="9" t="s">
        <v>14</v>
      </c>
      <c r="D22" s="13">
        <v>6517.5</v>
      </c>
      <c r="E22" s="11">
        <f t="shared" si="9"/>
        <v>0.53970080552359034</v>
      </c>
      <c r="F22" s="13">
        <v>3000</v>
      </c>
      <c r="G22" s="12">
        <f t="shared" ref="G22:J22" si="14">F22*1.075</f>
        <v>3225</v>
      </c>
      <c r="H22" s="12">
        <f t="shared" si="14"/>
        <v>3466.875</v>
      </c>
      <c r="I22" s="12">
        <f t="shared" si="14"/>
        <v>3726.890625</v>
      </c>
      <c r="J22" s="12">
        <f t="shared" si="14"/>
        <v>4006.4074218749997</v>
      </c>
    </row>
    <row r="23" spans="1:10" ht="29.25">
      <c r="A23" s="7" t="s">
        <v>38</v>
      </c>
      <c r="B23" s="7" t="s">
        <v>39</v>
      </c>
      <c r="C23" s="9" t="s">
        <v>14</v>
      </c>
      <c r="D23" s="13">
        <v>7702.5</v>
      </c>
      <c r="E23" s="11">
        <f t="shared" si="9"/>
        <v>0.53261927945472243</v>
      </c>
      <c r="F23" s="13">
        <v>3600</v>
      </c>
      <c r="G23" s="12">
        <f t="shared" ref="G23:J23" si="15">F23*1.075</f>
        <v>3870</v>
      </c>
      <c r="H23" s="12">
        <f t="shared" si="15"/>
        <v>4160.25</v>
      </c>
      <c r="I23" s="12">
        <f t="shared" si="15"/>
        <v>4472.2687500000002</v>
      </c>
      <c r="J23" s="12">
        <f t="shared" si="15"/>
        <v>4807.6889062500004</v>
      </c>
    </row>
    <row r="24" spans="1:10" ht="29.25">
      <c r="A24" s="7" t="s">
        <v>40</v>
      </c>
      <c r="B24" s="7" t="s">
        <v>41</v>
      </c>
      <c r="C24" s="9" t="s">
        <v>14</v>
      </c>
      <c r="D24" s="13">
        <v>7702.5</v>
      </c>
      <c r="E24" s="11">
        <f t="shared" si="9"/>
        <v>0.67543005517689059</v>
      </c>
      <c r="F24" s="13">
        <v>2500</v>
      </c>
      <c r="G24" s="12">
        <f t="shared" ref="G24:J24" si="16">F24*1.075</f>
        <v>2687.5</v>
      </c>
      <c r="H24" s="12">
        <f t="shared" si="16"/>
        <v>2889.0625</v>
      </c>
      <c r="I24" s="12">
        <f t="shared" si="16"/>
        <v>3105.7421875</v>
      </c>
      <c r="J24" s="12">
        <f t="shared" si="16"/>
        <v>3338.6728515625</v>
      </c>
    </row>
    <row r="25" spans="1:10">
      <c r="A25" s="14"/>
      <c r="B25" s="14"/>
      <c r="C25" s="14"/>
      <c r="D25" s="17"/>
      <c r="E25" s="14"/>
      <c r="F25" s="14"/>
      <c r="G25" s="18"/>
      <c r="H25" s="18"/>
      <c r="I25" s="18"/>
      <c r="J25" s="18"/>
    </row>
    <row r="26" spans="1:10">
      <c r="A26" s="19"/>
      <c r="B26" s="19"/>
      <c r="C26" s="19"/>
      <c r="D26" s="19"/>
      <c r="E26" s="19"/>
      <c r="F26" s="19"/>
    </row>
    <row r="27" spans="1:10">
      <c r="A27" s="14" t="s">
        <v>42</v>
      </c>
      <c r="B27" s="14" t="s">
        <v>8</v>
      </c>
      <c r="C27" s="14" t="s">
        <v>9</v>
      </c>
      <c r="D27" s="14" t="s">
        <v>43</v>
      </c>
      <c r="E27" s="7" t="s">
        <v>11</v>
      </c>
      <c r="F27" s="19"/>
    </row>
    <row r="28" spans="1:10">
      <c r="A28" s="7" t="s">
        <v>44</v>
      </c>
      <c r="B28" s="7" t="s">
        <v>45</v>
      </c>
      <c r="C28" s="7" t="s">
        <v>45</v>
      </c>
      <c r="D28" s="7" t="s">
        <v>45</v>
      </c>
      <c r="E28" s="7" t="s">
        <v>45</v>
      </c>
      <c r="F28" s="19"/>
    </row>
    <row r="29" spans="1:10">
      <c r="A29" s="14"/>
      <c r="B29" s="14"/>
      <c r="C29" s="14"/>
      <c r="D29" s="14"/>
      <c r="E29" s="14"/>
      <c r="F29" s="19"/>
    </row>
    <row r="30" spans="1:10">
      <c r="A30" s="20"/>
      <c r="B30" s="20"/>
      <c r="C30" s="20"/>
      <c r="D30" s="20"/>
      <c r="E30" s="19"/>
      <c r="F30" s="19"/>
    </row>
    <row r="31" spans="1:10">
      <c r="A31" s="20"/>
      <c r="B31" s="20"/>
      <c r="C31" s="20"/>
      <c r="D31" s="20"/>
      <c r="E31" s="19"/>
      <c r="F31" s="19"/>
    </row>
    <row r="32" spans="1:10">
      <c r="A32" s="19"/>
      <c r="B32" s="19"/>
      <c r="C32" s="19"/>
      <c r="D32" s="19"/>
      <c r="E32" s="19"/>
      <c r="F32" s="19"/>
    </row>
    <row r="33" spans="1:1">
      <c r="A33" s="21" t="s">
        <v>46</v>
      </c>
    </row>
    <row r="34" spans="1:1">
      <c r="A34" s="21" t="s">
        <v>47</v>
      </c>
    </row>
    <row r="35" spans="1:1" ht="15.75" customHeight="1">
      <c r="A35" s="21" t="s">
        <v>48</v>
      </c>
    </row>
    <row r="36" spans="1:1" ht="15.75" customHeight="1"/>
    <row r="37" spans="1:1" ht="15.75" customHeight="1"/>
    <row r="38" spans="1:1" ht="15.75" customHeight="1"/>
    <row r="39" spans="1:1" ht="15.75" customHeight="1"/>
    <row r="40" spans="1:1" ht="15.75" customHeight="1"/>
    <row r="41" spans="1:1" ht="15.75" customHeight="1"/>
    <row r="42" spans="1:1" ht="15.75" customHeight="1"/>
    <row r="43" spans="1:1" ht="15.75" customHeight="1"/>
    <row r="44" spans="1:1" ht="15.75" customHeight="1"/>
    <row r="45" spans="1:1" ht="15.75" customHeight="1"/>
    <row r="46" spans="1:1" ht="15.75" customHeight="1"/>
    <row r="47" spans="1:1" ht="15.75" customHeight="1"/>
    <row r="48" spans="1:1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  <row r="1002" ht="15.75" customHeight="1"/>
    <row r="1003" ht="15.75" customHeight="1"/>
    <row r="1004" ht="15.75" customHeight="1"/>
    <row r="1005" ht="15.75" customHeight="1"/>
    <row r="1006" ht="15.75" customHeight="1"/>
    <row r="1007" ht="15.75" customHeight="1"/>
    <row r="1008" ht="15.75" customHeight="1"/>
    <row r="1009" ht="15.75" customHeight="1"/>
    <row r="1010" ht="15.75" customHeight="1"/>
    <row r="1011" ht="15.75" customHeight="1"/>
    <row r="1012" ht="15.75" customHeight="1"/>
    <row r="1013" ht="15.75" customHeight="1"/>
    <row r="1014" ht="15.75" customHeight="1"/>
  </sheetData>
  <mergeCells count="1">
    <mergeCell ref="B2:F2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Exhibit 2 Price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Glenda Caudle</dc:creator>
  <cp:lastModifiedBy>Glenda Caudle</cp:lastModifiedBy>
  <dcterms:created xsi:type="dcterms:W3CDTF">2024-09-27T15:58:58Z</dcterms:created>
  <dcterms:modified xsi:type="dcterms:W3CDTF">2025-01-17T19:01:28Z</dcterms:modified>
</cp:coreProperties>
</file>