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_rels/sheet1.xml.rels" ContentType="application/vnd.openxmlformats-package.relationships+xml"/>
  <Override PartName="/xl/worksheets/_rels/sheet2.xml.rels" ContentType="application/vnd.openxmlformats-package.relationships+xml"/>
  <Override PartName="/xl/worksheets/_rels/sheet3.xml.rels" ContentType="application/vnd.openxmlformats-package.relationships+xml"/>
  <Override PartName="/xl/worksheets/_rels/sheet4.xml.rels" ContentType="application/vnd.openxmlformats-package.relationships+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drawings/vmlDrawing1.vml" ContentType="application/vnd.openxmlformats-officedocument.vmlDrawing"/>
  <Override PartName="/xl/drawings/drawing1.xml" ContentType="application/vnd.openxmlformats-officedocument.drawing+xml"/>
  <Override PartName="/xl/drawings/vmlDrawing2.vml" ContentType="application/vnd.openxmlformats-officedocument.vmlDrawing"/>
  <Override PartName="/xl/drawings/drawing2.xml" ContentType="application/vnd.openxmlformats-officedocument.drawing+xml"/>
  <Override PartName="/xl/comments2.xml" ContentType="application/vnd.openxmlformats-officedocument.spreadsheetml.comments+xml"/>
  <Override PartName="/xl/comments4.xml" ContentType="application/vnd.openxmlformats-officedocument.spreadsheetml.comment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1"/>
  </bookViews>
  <sheets>
    <sheet name="Instructions" sheetId="1" state="visible" r:id="rId2"/>
    <sheet name="Category 1-Marketbasket" sheetId="2" state="visible" r:id="rId3"/>
    <sheet name="Category 2 -Discount Percentage" sheetId="3" state="visible" r:id="rId4"/>
    <sheet name="Category 3 -MISC" sheetId="4" state="visible" r:id="rId5"/>
    <sheet name="Delivery" sheetId="5" state="visible" r:id="rId6"/>
    <sheet name="Discounts &amp; Incentives" sheetId="6" state="visible" r:id="rId7"/>
    <sheet name="Alterations" sheetId="7" state="visible" r:id="rId8"/>
  </sheets>
  <definedNames>
    <definedName function="false" hidden="false" localSheetId="1" name="_xlnm.Print_Area" vbProcedure="false">'Category 1-Marketbasket'!$A$1:$P$197</definedName>
    <definedName function="false" hidden="false" localSheetId="1" name="_xlnm.Print_Titles" vbProcedure="false">'Category 1-Marketbasket'!$15:$15</definedName>
    <definedName function="false" hidden="false" localSheetId="2" name="_xlnm.Print_Area" vbProcedure="false">'Category 2 -Discount Percentage'!$A$2:$D$61</definedName>
    <definedName function="false" hidden="true" localSheetId="2" name="_xlnm._FilterDatabase" vbProcedure="false">'Category 2 -Discount Percentage'!$A$3:$D$61</definedName>
    <definedName function="false" hidden="false" localSheetId="3" name="_xlnm.Print_Area" vbProcedure="false">'Category 3 -MISC'!$A$1:$O$50</definedName>
    <definedName function="false" hidden="false" localSheetId="4" name="_xlnm.Print_Area" vbProcedure="false">Delivery!$A$1:$G$39</definedName>
    <definedName function="false" hidden="false" name="A1Tier2" vbProcedure="false">'Category 3 -MISC'!$1:$1048576</definedName>
    <definedName function="false" hidden="false" name="alterations" vbProcedure="false">Alterations!$1:$1048576</definedName>
    <definedName function="false" hidden="false" name="Delivery" vbProcedure="false">Delivery!$E$20</definedName>
    <definedName function="false" hidden="false" name="Disc" vbProcedure="false">'Discounts &amp; Incentives'!$A$31:$IV$31</definedName>
    <definedName function="false" hidden="false" name="Tier2" vbProcedure="false">'Category 2 -Discount Percentage'!$1:$1048576</definedName>
    <definedName function="false" hidden="false" name="Tier3" vbProcedure="false">'Category 2 -Discount Percentage'!$2:$2</definedName>
    <definedName function="false" hidden="false" localSheetId="1" name="_xlnm.Print_Titles" vbProcedure="false">'Category 1-Marketbasket'!$15:$15</definedName>
  </definedNames>
  <calcPr iterateCount="100" refMode="A1" iterate="false" iterateDelta="0.0001"/>
  <extLst>
    <ext xmlns:loext="http://schemas.libreoffice.org/" uri="{7626C862-2A13-11E5-B345-FEFF819CDC9F}">
      <loext:extCalcPr stringRefSyntax="ExcelA1"/>
    </ext>
  </extLst>
</workbook>
</file>

<file path=xl/comments2.xml><?xml version="1.0" encoding="utf-8"?>
<comments xmlns="http://schemas.openxmlformats.org/spreadsheetml/2006/main" xmlns:xdr="http://schemas.openxmlformats.org/drawingml/2006/spreadsheetDrawing">
  <authors>
    <author> </author>
  </authors>
  <commentList>
    <comment ref="M188" authorId="0">
      <text>
        <r>
          <rPr>
            <sz val="11"/>
            <color rgb="FF000000"/>
            <rFont val="Calibri"/>
            <family val="2"/>
            <charset val="1"/>
          </rPr>
          <t xml:space="preserve">MADE IN USA</t>
        </r>
      </text>
    </comment>
    <comment ref="N21" authorId="0">
      <text>
        <r>
          <rPr>
            <sz val="11"/>
            <color rgb="FF000000"/>
            <rFont val="Calibri"/>
            <family val="2"/>
            <charset val="1"/>
          </rPr>
          <t xml:space="preserve">ADD 1” STRIPE</t>
        </r>
      </text>
    </comment>
    <comment ref="N22" authorId="0">
      <text>
        <r>
          <rPr>
            <sz val="11"/>
            <color rgb="FF000000"/>
            <rFont val="Calibri"/>
            <family val="2"/>
            <charset val="1"/>
          </rPr>
          <t xml:space="preserve">ADD 1” STRIPE</t>
        </r>
      </text>
    </comment>
    <comment ref="O21" authorId="0">
      <text>
        <r>
          <rPr>
            <sz val="11"/>
            <color rgb="FF000000"/>
            <rFont val="Calibri"/>
            <family val="2"/>
            <charset val="1"/>
          </rPr>
          <t xml:space="preserve">ADD 1” STRIPE
</t>
        </r>
      </text>
    </comment>
    <comment ref="O22" authorId="0">
      <text>
        <r>
          <rPr>
            <sz val="11"/>
            <color rgb="FF000000"/>
            <rFont val="Calibri"/>
            <family val="2"/>
            <charset val="1"/>
          </rPr>
          <t xml:space="preserve">ADD 1” STRIPE
</t>
        </r>
      </text>
    </comment>
    <comment ref="Q188" authorId="0">
      <text>
        <r>
          <rPr>
            <sz val="11"/>
            <color rgb="FF000000"/>
            <rFont val="Calibri"/>
            <family val="2"/>
            <charset val="1"/>
          </rPr>
          <t xml:space="preserve">NON-USA MADE
</t>
        </r>
      </text>
    </comment>
  </commentList>
</comments>
</file>

<file path=xl/comments4.xml><?xml version="1.0" encoding="utf-8"?>
<comments xmlns="http://schemas.openxmlformats.org/spreadsheetml/2006/main" xmlns:xdr="http://schemas.openxmlformats.org/drawingml/2006/spreadsheetDrawing">
  <authors>
    <author> </author>
  </authors>
  <commentList>
    <comment ref="N156" authorId="0">
      <text>
        <r>
          <rPr>
            <sz val="11"/>
            <color rgb="FF000000"/>
            <rFont val="Calibri"/>
            <family val="2"/>
            <charset val="1"/>
          </rPr>
          <t xml:space="preserve">FREIGHT IS EXTREMELY HIGH ON THIS ITEM – THUS NO DISCOUNT</t>
        </r>
      </text>
    </comment>
  </commentList>
</comments>
</file>

<file path=xl/sharedStrings.xml><?xml version="1.0" encoding="utf-8"?>
<sst xmlns="http://schemas.openxmlformats.org/spreadsheetml/2006/main" count="2161" uniqueCount="1037">
  <si>
    <t xml:space="preserve">State of Oklahoma</t>
  </si>
  <si>
    <t xml:space="preserve">Uniforms, Purchase and Rental</t>
  </si>
  <si>
    <t xml:space="preserve">RFP #  EV00000226 - Exhibit 3 - Pricing</t>
  </si>
  <si>
    <t xml:space="preserve">Purchase of Uniforms</t>
  </si>
  <si>
    <t xml:space="preserve">Respondent's Name:</t>
  </si>
  <si>
    <t xml:space="preserve">There are three sections in this sheet.  Each pricing tier has a seperate tab.  Please complete all three tier pricing tabs.   For detailed instructions on how to fill out these sections, please refer to "Instructions" sheet.  Only the yellow-shaded cells are to be filled by the Respondent.</t>
  </si>
  <si>
    <t xml:space="preserve">Category 1</t>
  </si>
  <si>
    <t xml:space="preserve">Fixed Contract Pricing for Purchase of Uniform Items</t>
  </si>
  <si>
    <t xml:space="preserve">Category 2</t>
  </si>
  <si>
    <t xml:space="preserve">Fixed Contract Pricing for the Purchase of Miscellaneous Institutional Clothing</t>
  </si>
  <si>
    <t xml:space="preserve">Category 3</t>
  </si>
  <si>
    <t xml:space="preserve">Blanket Discount % Off List /Catalog Price (Inclusive of Standard Delivery)</t>
  </si>
  <si>
    <t xml:space="preserve">DELIVERY</t>
  </si>
  <si>
    <t xml:space="preserve">Mark-Up and Mark-Down for Rush Delivery and In-Store Pick Up</t>
  </si>
  <si>
    <t xml:space="preserve">Discounts &amp; Incentives</t>
  </si>
  <si>
    <t xml:space="preserve">Discount and Incentitive Area</t>
  </si>
  <si>
    <t xml:space="preserve">Alteration</t>
  </si>
  <si>
    <t xml:space="preserve">Pricing Grid for Alteration Items</t>
  </si>
  <si>
    <t xml:space="preserve">IDENTICAL PRODUCT</t>
  </si>
  <si>
    <t xml:space="preserve">Ref #</t>
  </si>
  <si>
    <t xml:space="preserve">Vendor</t>
  </si>
  <si>
    <t xml:space="preserve">Manufacturer/ Material</t>
  </si>
  <si>
    <t xml:space="preserve">Product Description</t>
  </si>
  <si>
    <t xml:space="preserve">Size</t>
  </si>
  <si>
    <t xml:space="preserve">UOM</t>
  </si>
  <si>
    <t xml:space="preserve">Your Item SKU Number</t>
  </si>
  <si>
    <t xml:space="preserve">Manufacturer</t>
  </si>
  <si>
    <t xml:space="preserve">Manufacturer Part Number</t>
  </si>
  <si>
    <t xml:space="preserve">Qty Per UOM</t>
  </si>
  <si>
    <t xml:space="preserve">List Price</t>
  </si>
  <si>
    <t xml:space="preserve">Contract Price</t>
  </si>
  <si>
    <t xml:space="preserve">EQUIVALENT</t>
  </si>
  <si>
    <t xml:space="preserve">UNIFORM - LAW ENFORCEMENT - Trousers</t>
  </si>
  <si>
    <t xml:space="preserve">AA1</t>
  </si>
  <si>
    <t xml:space="preserve">Blauer</t>
  </si>
  <si>
    <t xml:space="preserve">Trouser,Uniform,  Male &amp; Female, Navy Blue, 1" French Blue Stripe outside leg seam</t>
  </si>
  <si>
    <t xml:space="preserve">S - XL</t>
  </si>
  <si>
    <t xml:space="preserve">PR</t>
  </si>
  <si>
    <t xml:space="preserve">8652PF8T</t>
  </si>
  <si>
    <t xml:space="preserve">Stripe is NOT included in these prices add $15.00 to include stripe</t>
  </si>
  <si>
    <t xml:space="preserve">AA2</t>
  </si>
  <si>
    <t xml:space="preserve">EXTENDED</t>
  </si>
  <si>
    <t xml:space="preserve">AA3</t>
  </si>
  <si>
    <t xml:space="preserve">Trouser, Uniform, Male, Class B</t>
  </si>
  <si>
    <t xml:space="preserve">AA4</t>
  </si>
  <si>
    <t xml:space="preserve">AA5</t>
  </si>
  <si>
    <t xml:space="preserve">Trouser, Uniform, Female, Class B</t>
  </si>
  <si>
    <t xml:space="preserve">AA6</t>
  </si>
  <si>
    <t xml:space="preserve">AA7</t>
  </si>
  <si>
    <t xml:space="preserve">F 520155</t>
  </si>
  <si>
    <t xml:space="preserve">Propper</t>
  </si>
  <si>
    <t xml:space="preserve">Trouser, Uniform, Tactical, 100% ripstop cotton fabric, Unisex</t>
  </si>
  <si>
    <t xml:space="preserve">AA8</t>
  </si>
  <si>
    <t xml:space="preserve">AA9</t>
  </si>
  <si>
    <t xml:space="preserve">F 520138</t>
  </si>
  <si>
    <t xml:space="preserve">Trouser, Uniform, Tactical, 60/40 poly/cotton blend, Unisex</t>
  </si>
  <si>
    <t xml:space="preserve">AA10</t>
  </si>
  <si>
    <t xml:space="preserve">5.11 Tactical / TDU</t>
  </si>
  <si>
    <t xml:space="preserve">Trouser, Tactical, TDU, 65/35 ripstop, Male</t>
  </si>
  <si>
    <t xml:space="preserve">AA11</t>
  </si>
  <si>
    <t xml:space="preserve">AA12</t>
  </si>
  <si>
    <t xml:space="preserve">511 Tactical</t>
  </si>
  <si>
    <t xml:space="preserve">5.11 TACTICAL TACLITE PRO PANTS</t>
  </si>
  <si>
    <t xml:space="preserve">AA13</t>
  </si>
  <si>
    <t xml:space="preserve">AA14</t>
  </si>
  <si>
    <t xml:space="preserve">5.11 TACTICAL TACLITE PRO WOMEN'S RIPSTOP PANTS</t>
  </si>
  <si>
    <t xml:space="preserve">AA15</t>
  </si>
  <si>
    <t xml:space="preserve">AA16</t>
  </si>
  <si>
    <t xml:space="preserve">5.11 TACTICAL TACLITE PRO WOMEN'S RIPSTOP SHORTS</t>
  </si>
  <si>
    <t xml:space="preserve">AA17</t>
  </si>
  <si>
    <t xml:space="preserve">AA18</t>
  </si>
  <si>
    <t xml:space="preserve">5.11 TACTICAL TACLITE 11" PRO SHORTS</t>
  </si>
  <si>
    <t xml:space="preserve">AA19</t>
  </si>
  <si>
    <t xml:space="preserve">AA20</t>
  </si>
  <si>
    <t xml:space="preserve">5.11 TACTICAL STRYKE PANTS WITH FLEXTAC</t>
  </si>
  <si>
    <t xml:space="preserve">AA21</t>
  </si>
  <si>
    <t xml:space="preserve">AA22</t>
  </si>
  <si>
    <t xml:space="preserve">5.11 TACTICAL WOMEN'S STRYKE PANTS</t>
  </si>
  <si>
    <t xml:space="preserve">AA23</t>
  </si>
  <si>
    <t xml:space="preserve">AA24</t>
  </si>
  <si>
    <t xml:space="preserve">NP-2101</t>
  </si>
  <si>
    <t xml:space="preserve">Horace Small</t>
  </si>
  <si>
    <t xml:space="preserve">Trouser, Dress, Male</t>
  </si>
  <si>
    <t xml:space="preserve">AA25</t>
  </si>
  <si>
    <t xml:space="preserve">AA26</t>
  </si>
  <si>
    <t xml:space="preserve">NP-2105</t>
  </si>
  <si>
    <t xml:space="preserve">Trouser, Dress, Female</t>
  </si>
  <si>
    <t xml:space="preserve">AA27</t>
  </si>
  <si>
    <t xml:space="preserve">AA28</t>
  </si>
  <si>
    <t xml:space="preserve">NP-2240</t>
  </si>
  <si>
    <t xml:space="preserve">Trouser, Cargo, Male</t>
  </si>
  <si>
    <t xml:space="preserve">AA29</t>
  </si>
  <si>
    <t xml:space="preserve">AA30</t>
  </si>
  <si>
    <t xml:space="preserve">NP-2241</t>
  </si>
  <si>
    <t xml:space="preserve">Trouser, Cargo, Female</t>
  </si>
  <si>
    <t xml:space="preserve">AA31</t>
  </si>
  <si>
    <t xml:space="preserve">AA32</t>
  </si>
  <si>
    <t xml:space="preserve">PT11</t>
  </si>
  <si>
    <t xml:space="preserve">Red Kap</t>
  </si>
  <si>
    <t xml:space="preserve">Trouser, Flat Front, Female</t>
  </si>
  <si>
    <t xml:space="preserve">AA33</t>
  </si>
  <si>
    <t xml:space="preserve">AA34</t>
  </si>
  <si>
    <t xml:space="preserve">PT10</t>
  </si>
  <si>
    <t xml:space="preserve">Trouser, Flat Front, Male</t>
  </si>
  <si>
    <t xml:space="preserve">AA35</t>
  </si>
  <si>
    <t xml:space="preserve">AA36</t>
  </si>
  <si>
    <t xml:space="preserve">85R</t>
  </si>
  <si>
    <t xml:space="preserve">Fechheimer</t>
  </si>
  <si>
    <t xml:space="preserve">Shirt, Uniform, Class A, Short Sleeve, Male &amp; Female</t>
  </si>
  <si>
    <t xml:space="preserve">EA</t>
  </si>
  <si>
    <t xml:space="preserve">85R78-NV</t>
  </si>
  <si>
    <t xml:space="preserve">87R78Z-NV</t>
  </si>
  <si>
    <t xml:space="preserve">AA37</t>
  </si>
  <si>
    <t xml:space="preserve">AA38</t>
  </si>
  <si>
    <t xml:space="preserve">35W</t>
  </si>
  <si>
    <t xml:space="preserve">Shirt, Uniform, Class A, Long Sleeve, Male &amp; Female</t>
  </si>
  <si>
    <t xml:space="preserve">35W78-NV</t>
  </si>
  <si>
    <t xml:space="preserve">AA39</t>
  </si>
  <si>
    <t xml:space="preserve">AA40</t>
  </si>
  <si>
    <t xml:space="preserve">F5312</t>
  </si>
  <si>
    <t xml:space="preserve">Shirt, Tactical Uniform, Long Sleeve, Lightweight, Male &amp; Female</t>
  </si>
  <si>
    <t xml:space="preserve">AA41</t>
  </si>
  <si>
    <t xml:space="preserve">AA42</t>
  </si>
  <si>
    <t xml:space="preserve">F5311</t>
  </si>
  <si>
    <t xml:space="preserve">Shirt, Tactical Uniform, Short Sleeve, Lightweight, Male &amp; Female</t>
  </si>
  <si>
    <t xml:space="preserve">AA43</t>
  </si>
  <si>
    <t xml:space="preserve">AA44</t>
  </si>
  <si>
    <t xml:space="preserve">F5302</t>
  </si>
  <si>
    <t xml:space="preserve">Shirt, Tactical Uniform, Ripstop, Long Sleeve, Male &amp; Female</t>
  </si>
  <si>
    <t xml:space="preserve">AA45</t>
  </si>
  <si>
    <t xml:space="preserve">AA46</t>
  </si>
  <si>
    <t xml:space="preserve">F5301</t>
  </si>
  <si>
    <t xml:space="preserve">Shirt, Tactical Uniform, Ripstop, Short Sleeve, Male &amp; Female</t>
  </si>
  <si>
    <t xml:space="preserve">AA47</t>
  </si>
  <si>
    <t xml:space="preserve">AA48</t>
  </si>
  <si>
    <t xml:space="preserve">Shirt, Tactical Uniform, Long Sleeve, Ripstop</t>
  </si>
  <si>
    <t xml:space="preserve">5.11 Tactical</t>
  </si>
  <si>
    <t xml:space="preserve">AA49</t>
  </si>
  <si>
    <t xml:space="preserve">72054T</t>
  </si>
  <si>
    <t xml:space="preserve">AA50</t>
  </si>
  <si>
    <t xml:space="preserve">Shirt, Tactical Uniform, Short Sleeve, Ripstop</t>
  </si>
  <si>
    <t xml:space="preserve">AA51</t>
  </si>
  <si>
    <t xml:space="preserve">71339O &amp; 71339T</t>
  </si>
  <si>
    <t xml:space="preserve">AA52</t>
  </si>
  <si>
    <t xml:space="preserve">AA53</t>
  </si>
  <si>
    <t xml:space="preserve">Shirt,Polo, Professional, Tactical, Law</t>
  </si>
  <si>
    <t xml:space="preserve">AA54</t>
  </si>
  <si>
    <t xml:space="preserve">AA55</t>
  </si>
  <si>
    <t xml:space="preserve">Shirt, Tactical, Work,Short Sleeve</t>
  </si>
  <si>
    <t xml:space="preserve">AA56</t>
  </si>
  <si>
    <t xml:space="preserve">71152O</t>
  </si>
  <si>
    <t xml:space="preserve">AA57</t>
  </si>
  <si>
    <t xml:space="preserve">Shirt, Tactical, Work,Long Sleeve</t>
  </si>
  <si>
    <t xml:space="preserve">AA58</t>
  </si>
  <si>
    <t xml:space="preserve">AA59</t>
  </si>
  <si>
    <t xml:space="preserve">Tri-Mountain -Pioneer</t>
  </si>
  <si>
    <t xml:space="preserve">Shirt, Denim, Work, Long Sleeve, Mens</t>
  </si>
  <si>
    <t xml:space="preserve"> SP14-MICRO-CHECK</t>
  </si>
  <si>
    <t xml:space="preserve">SP14-MICRO-CHECK</t>
  </si>
  <si>
    <t xml:space="preserve">AA60</t>
  </si>
  <si>
    <t xml:space="preserve">AA61</t>
  </si>
  <si>
    <t xml:space="preserve">Tri-Mountain -Scout</t>
  </si>
  <si>
    <t xml:space="preserve">SD78DN</t>
  </si>
  <si>
    <t xml:space="preserve">AA62</t>
  </si>
  <si>
    <t xml:space="preserve">AA63</t>
  </si>
  <si>
    <t xml:space="preserve">Tri-MountainCherokee</t>
  </si>
  <si>
    <t xml:space="preserve">Shirt, Denim, Work, Long Sleeve, Womens</t>
  </si>
  <si>
    <t xml:space="preserve">AA64</t>
  </si>
  <si>
    <t xml:space="preserve">AA65</t>
  </si>
  <si>
    <t xml:space="preserve">Tri-Mountain Navajo</t>
  </si>
  <si>
    <t xml:space="preserve">Shirt, Denim, Work, Short Sleeve, Womens</t>
  </si>
  <si>
    <t xml:space="preserve">AA66</t>
  </si>
  <si>
    <t xml:space="preserve">AA67</t>
  </si>
  <si>
    <t xml:space="preserve">SH018</t>
  </si>
  <si>
    <t xml:space="preserve">Flying Cross</t>
  </si>
  <si>
    <t xml:space="preserve">Shirt, Long Sleeve, Poly/Cotton, Mens,</t>
  </si>
  <si>
    <t xml:space="preserve">AA68</t>
  </si>
  <si>
    <t xml:space="preserve">AA69</t>
  </si>
  <si>
    <t xml:space="preserve">SR564</t>
  </si>
  <si>
    <t xml:space="preserve">Shirt, Short Sleeve, Poly/Cotton, Mens</t>
  </si>
  <si>
    <t xml:space="preserve">AA70</t>
  </si>
  <si>
    <t xml:space="preserve">AA71</t>
  </si>
  <si>
    <t xml:space="preserve">SR562</t>
  </si>
  <si>
    <t xml:space="preserve">Shirt, Short Sleeve, Poly/Cotton, Womens</t>
  </si>
  <si>
    <t xml:space="preserve">AA72</t>
  </si>
  <si>
    <t xml:space="preserve">AA73</t>
  </si>
  <si>
    <t xml:space="preserve">8713X</t>
  </si>
  <si>
    <t xml:space="preserve">Shirt, Ranger, Short Sleeve</t>
  </si>
  <si>
    <t xml:space="preserve">8676</t>
  </si>
  <si>
    <t xml:space="preserve">AA74</t>
  </si>
  <si>
    <t xml:space="preserve">AA75</t>
  </si>
  <si>
    <t xml:space="preserve">HS1189</t>
  </si>
  <si>
    <t xml:space="preserve">Shirt, 100% Poly Tropical Weave, Long Sleeve, Female</t>
  </si>
  <si>
    <t xml:space="preserve">AA76</t>
  </si>
  <si>
    <t xml:space="preserve">AA77</t>
  </si>
  <si>
    <t xml:space="preserve">HS1176</t>
  </si>
  <si>
    <t xml:space="preserve">Shirt, Poly/Rayon, Tropical Weave, Long Sleeve, Female</t>
  </si>
  <si>
    <t xml:space="preserve">AA78</t>
  </si>
  <si>
    <t xml:space="preserve">AA79</t>
  </si>
  <si>
    <t xml:space="preserve">SR71</t>
  </si>
  <si>
    <t xml:space="preserve">Shirt, Woven, Button Down, Long Sleeve, Female</t>
  </si>
  <si>
    <t xml:space="preserve">AA80</t>
  </si>
  <si>
    <t xml:space="preserve">AA81</t>
  </si>
  <si>
    <t xml:space="preserve">HS1148</t>
  </si>
  <si>
    <t xml:space="preserve">Shirt, 100% Poly Tropical Weave, Long Sleeve, Male</t>
  </si>
  <si>
    <t xml:space="preserve">AA82</t>
  </si>
  <si>
    <t xml:space="preserve">AA83</t>
  </si>
  <si>
    <t xml:space="preserve">HS1124</t>
  </si>
  <si>
    <t xml:space="preserve">Shirt, Poly/Rayon, Tropical Weave, Long Sleeve, Male</t>
  </si>
  <si>
    <t xml:space="preserve">AA84</t>
  </si>
  <si>
    <t xml:space="preserve">AA85</t>
  </si>
  <si>
    <t xml:space="preserve">SR70</t>
  </si>
  <si>
    <t xml:space="preserve">Shirt, Woven, Button Down, Long Sleeve, Male</t>
  </si>
  <si>
    <t xml:space="preserve">AA86</t>
  </si>
  <si>
    <t xml:space="preserve">AA87</t>
  </si>
  <si>
    <t xml:space="preserve">HS1291</t>
  </si>
  <si>
    <t xml:space="preserve">Shirt, 100% Poly Tropical Weave, Short Sleeve, Female</t>
  </si>
  <si>
    <t xml:space="preserve">AA88</t>
  </si>
  <si>
    <t xml:space="preserve">AA89</t>
  </si>
  <si>
    <t xml:space="preserve">HS1277</t>
  </si>
  <si>
    <t xml:space="preserve">Shirt, Poly/Rayon, Tropical Weave, Short Sleeve, Female</t>
  </si>
  <si>
    <t xml:space="preserve">AA90</t>
  </si>
  <si>
    <t xml:space="preserve">AA91</t>
  </si>
  <si>
    <t xml:space="preserve">SR61</t>
  </si>
  <si>
    <t xml:space="preserve">Shirt, Woven, Button Down, Short Sleeve, Female</t>
  </si>
  <si>
    <t xml:space="preserve">AA92</t>
  </si>
  <si>
    <t xml:space="preserve">AA93</t>
  </si>
  <si>
    <t xml:space="preserve">HS1248</t>
  </si>
  <si>
    <t xml:space="preserve">Shirt, 100% Poly Tropical Weave, Short Sleeve, Male</t>
  </si>
  <si>
    <t xml:space="preserve">AA94</t>
  </si>
  <si>
    <t xml:space="preserve">AA95</t>
  </si>
  <si>
    <t xml:space="preserve">HS1222</t>
  </si>
  <si>
    <t xml:space="preserve">Shirt, Poly/Rayon Tropical Weave, Short Sleeve, Male</t>
  </si>
  <si>
    <t xml:space="preserve">AA96</t>
  </si>
  <si>
    <t xml:space="preserve">AA97</t>
  </si>
  <si>
    <t xml:space="preserve">SR60</t>
  </si>
  <si>
    <t xml:space="preserve">Shirt, Woven, Button Down, Short Sleeve, Male</t>
  </si>
  <si>
    <t xml:space="preserve">AA98</t>
  </si>
  <si>
    <t xml:space="preserve">AA99</t>
  </si>
  <si>
    <t xml:space="preserve">Shirt, Class A Uniform, Long Sleeve, Button Up</t>
  </si>
  <si>
    <t xml:space="preserve">AA100</t>
  </si>
  <si>
    <t xml:space="preserve">AA101</t>
  </si>
  <si>
    <t xml:space="preserve">Shirt, Class A Uniform, Short Sleeve, Button Up</t>
  </si>
  <si>
    <t xml:space="preserve">AA102</t>
  </si>
  <si>
    <t xml:space="preserve">AA103</t>
  </si>
  <si>
    <t xml:space="preserve">Shirt, Battle Dress Uniform Style Blouse, Poly/Cotton, Olive Drab</t>
  </si>
  <si>
    <t xml:space="preserve">AA104</t>
  </si>
  <si>
    <t xml:space="preserve">AA105</t>
  </si>
  <si>
    <t xml:space="preserve">K500</t>
  </si>
  <si>
    <t xml:space="preserve">Port Authority</t>
  </si>
  <si>
    <t xml:space="preserve">Shirt, Short Sleeve Silk Touch Sport Shirt, Cotton/Poly, Men's, Embroidered Logo</t>
  </si>
  <si>
    <t xml:space="preserve">AA106</t>
  </si>
  <si>
    <t xml:space="preserve">AA107</t>
  </si>
  <si>
    <t xml:space="preserve">L500</t>
  </si>
  <si>
    <t xml:space="preserve">Shirt, Short Sleeve Silk Touch Sport Shirt, Cotton/Poly, Women's, Embroidered Logo</t>
  </si>
  <si>
    <t xml:space="preserve">AA108</t>
  </si>
  <si>
    <t xml:space="preserve">AA109</t>
  </si>
  <si>
    <t xml:space="preserve">K500LS</t>
  </si>
  <si>
    <t xml:space="preserve">Shirt, Long Sleeve Silk Tough Sport Shirt, Cotton/Poly, Men's, Embroidered Logo</t>
  </si>
  <si>
    <t xml:space="preserve">AA110</t>
  </si>
  <si>
    <t xml:space="preserve">AA111</t>
  </si>
  <si>
    <t xml:space="preserve">L500LS</t>
  </si>
  <si>
    <t xml:space="preserve">Shirt, Long Sleeve Silk Tough Sport Shirt, Cotton/Poly, Women's, Embroidered Logo</t>
  </si>
  <si>
    <t xml:space="preserve">AA112</t>
  </si>
  <si>
    <t xml:space="preserve">AA113</t>
  </si>
  <si>
    <t xml:space="preserve">T474</t>
  </si>
  <si>
    <t xml:space="preserve">SportTek</t>
  </si>
  <si>
    <t xml:space="preserve">Shirt, Dri-Mesh Polo, Short Sleeve, Polyester, Men's, Embroidered Logo</t>
  </si>
  <si>
    <t xml:space="preserve">AA114</t>
  </si>
  <si>
    <t xml:space="preserve">AA115</t>
  </si>
  <si>
    <t xml:space="preserve">L474</t>
  </si>
  <si>
    <t xml:space="preserve">Shirt, Dri-Mesh Polo, Short Sleeve, Polyester, Women's, Embroidered Logo</t>
  </si>
  <si>
    <t xml:space="preserve">AA116</t>
  </si>
  <si>
    <t xml:space="preserve">AA117</t>
  </si>
  <si>
    <t xml:space="preserve">S608</t>
  </si>
  <si>
    <t xml:space="preserve">Shirt, Long Sleeve, Business Casual Shirt, Cotton/Poly, Men's, Embroidered Logo</t>
  </si>
  <si>
    <t xml:space="preserve">AA118</t>
  </si>
  <si>
    <t xml:space="preserve">AA119</t>
  </si>
  <si>
    <t xml:space="preserve">L608</t>
  </si>
  <si>
    <t xml:space="preserve">Shirt, Long Sleeve, Business Casual Shirt, Cotton/Poly, Women's, Embroidered Logo</t>
  </si>
  <si>
    <t xml:space="preserve">AA120</t>
  </si>
  <si>
    <t xml:space="preserve">AA121</t>
  </si>
  <si>
    <t xml:space="preserve">TLS608</t>
  </si>
  <si>
    <t xml:space="preserve">Shirt, Long Sleeve, Business Casual Shirt, Cotton/Poly, Men's Tall, Embroidered Logo</t>
  </si>
  <si>
    <t xml:space="preserve">AA122</t>
  </si>
  <si>
    <t xml:space="preserve">AA123</t>
  </si>
  <si>
    <t xml:space="preserve">S649</t>
  </si>
  <si>
    <t xml:space="preserve">Shirt, Uniform, Long Sleeve, Cotton/Poly, Men's, Official Patch</t>
  </si>
  <si>
    <t xml:space="preserve">AA124</t>
  </si>
  <si>
    <t xml:space="preserve">AA125</t>
  </si>
  <si>
    <t xml:space="preserve">S648</t>
  </si>
  <si>
    <t xml:space="preserve">Shirt, Uniform, Short Sleeve, Cotton/Poly, Men's, Official Patch</t>
  </si>
  <si>
    <t xml:space="preserve">AA126</t>
  </si>
  <si>
    <t xml:space="preserve">AA127</t>
  </si>
  <si>
    <t xml:space="preserve">L649</t>
  </si>
  <si>
    <t xml:space="preserve">Shirt, Uniform, Long Sleeve, Cotton/Poly, Women's, Official Patch</t>
  </si>
  <si>
    <t xml:space="preserve">AA128</t>
  </si>
  <si>
    <t xml:space="preserve">UNIFORM JACKETS</t>
  </si>
  <si>
    <t xml:space="preserve">AA129</t>
  </si>
  <si>
    <t xml:space="preserve">Jacket, Class  A Uniform - Men &amp; Womens</t>
  </si>
  <si>
    <t xml:space="preserve">DISCONTINUED ITEM</t>
  </si>
  <si>
    <t xml:space="preserve">AA130</t>
  </si>
  <si>
    <t xml:space="preserve">AA131</t>
  </si>
  <si>
    <t xml:space="preserve">9810Z</t>
  </si>
  <si>
    <t xml:space="preserve">Jacket, Class B Uniform Jacket, Men &amp; Womens</t>
  </si>
  <si>
    <t xml:space="preserve">9820-60</t>
  </si>
  <si>
    <t xml:space="preserve">AA132</t>
  </si>
  <si>
    <t xml:space="preserve">AA133</t>
  </si>
  <si>
    <t xml:space="preserve">Jacket, Security 3-Season</t>
  </si>
  <si>
    <t xml:space="preserve">9820-NV</t>
  </si>
  <si>
    <t xml:space="preserve">AA134</t>
  </si>
  <si>
    <t xml:space="preserve">AA135</t>
  </si>
  <si>
    <t xml:space="preserve">Pella</t>
  </si>
  <si>
    <t xml:space="preserve">Jacket, Hooded, Water Repellent</t>
  </si>
  <si>
    <t xml:space="preserve">AA136</t>
  </si>
  <si>
    <t xml:space="preserve">AA137</t>
  </si>
  <si>
    <t xml:space="preserve">Jacket, Class A Uniform, Jacket, Men &amp; Womens</t>
  </si>
  <si>
    <t xml:space="preserve">TKB-IKE-CUST</t>
  </si>
  <si>
    <t xml:space="preserve">TK BATTLE</t>
  </si>
  <si>
    <t xml:space="preserve">TKB-IKE-FORG</t>
  </si>
  <si>
    <t xml:space="preserve">AA138</t>
  </si>
  <si>
    <t xml:space="preserve">AA139</t>
  </si>
  <si>
    <t xml:space="preserve">JD20BD</t>
  </si>
  <si>
    <t xml:space="preserve">Jacket, Poly/Cotton Duck</t>
  </si>
  <si>
    <t xml:space="preserve"> </t>
  </si>
  <si>
    <t xml:space="preserve">AA140</t>
  </si>
  <si>
    <t xml:space="preserve">AA141</t>
  </si>
  <si>
    <t xml:space="preserve">JN10KH</t>
  </si>
  <si>
    <t xml:space="preserve">Jacket, 100% Nylon Shell</t>
  </si>
  <si>
    <t xml:space="preserve">AA142</t>
  </si>
  <si>
    <t xml:space="preserve">AA143</t>
  </si>
  <si>
    <t xml:space="preserve">HS3351</t>
  </si>
  <si>
    <t xml:space="preserve">Jacket, 100% Spun Nylon</t>
  </si>
  <si>
    <t xml:space="preserve">AA144</t>
  </si>
  <si>
    <t xml:space="preserve">AA145</t>
  </si>
  <si>
    <t xml:space="preserve">HS3323</t>
  </si>
  <si>
    <t xml:space="preserve">Jacket, 80/20 Poly Cotton Resource Windbreaker</t>
  </si>
  <si>
    <t xml:space="preserve">AA146</t>
  </si>
  <si>
    <t xml:space="preserve">AA147</t>
  </si>
  <si>
    <t xml:space="preserve">J131</t>
  </si>
  <si>
    <t xml:space="preserve">Carhartt</t>
  </si>
  <si>
    <t xml:space="preserve">Jacket, Thermal Lined, Work</t>
  </si>
  <si>
    <t xml:space="preserve">AA148</t>
  </si>
  <si>
    <t xml:space="preserve">AA149</t>
  </si>
  <si>
    <t xml:space="preserve">J144</t>
  </si>
  <si>
    <t xml:space="preserve">Jacket, Thermal Lined Work</t>
  </si>
  <si>
    <t xml:space="preserve">AA150</t>
  </si>
  <si>
    <t xml:space="preserve">AA151</t>
  </si>
  <si>
    <t xml:space="preserve">V01</t>
  </si>
  <si>
    <t xml:space="preserve">Vest, Quilt lined</t>
  </si>
  <si>
    <t xml:space="preserve">AA152</t>
  </si>
  <si>
    <t xml:space="preserve">AA153</t>
  </si>
  <si>
    <t xml:space="preserve">V26</t>
  </si>
  <si>
    <t xml:space="preserve">Vest, Quilt lined, Work</t>
  </si>
  <si>
    <t xml:space="preserve">AA154</t>
  </si>
  <si>
    <t xml:space="preserve">AA155</t>
  </si>
  <si>
    <t xml:space="preserve">See Specs</t>
  </si>
  <si>
    <t xml:space="preserve">Custom</t>
  </si>
  <si>
    <t xml:space="preserve">Jacket, Class A Uniform Jacket, Eisenhower Style</t>
  </si>
  <si>
    <t xml:space="preserve">TKBUIKESCUST</t>
  </si>
  <si>
    <t xml:space="preserve">FECHHEIMER DISCONTINUED- THIS IS USA MADE/</t>
  </si>
  <si>
    <t xml:space="preserve">AA156</t>
  </si>
  <si>
    <t xml:space="preserve">EQUIVALENT SECTION IS NON-USA MADE/QTY DICTATES SOURCE</t>
  </si>
  <si>
    <t xml:space="preserve">AA157</t>
  </si>
  <si>
    <t xml:space="preserve">V02</t>
  </si>
  <si>
    <t xml:space="preserve">Vest, Quilt Lined</t>
  </si>
  <si>
    <t xml:space="preserve">AA158</t>
  </si>
  <si>
    <t xml:space="preserve">AA159</t>
  </si>
  <si>
    <t xml:space="preserve">79900GTX</t>
  </si>
  <si>
    <t xml:space="preserve">Jacket, Public Safety, Gore-Tex, with liner</t>
  </si>
  <si>
    <t xml:space="preserve">79900GTXA</t>
  </si>
  <si>
    <t xml:space="preserve">AA160</t>
  </si>
  <si>
    <t xml:space="preserve">AA161</t>
  </si>
  <si>
    <t xml:space="preserve">M65</t>
  </si>
  <si>
    <t xml:space="preserve">Various</t>
  </si>
  <si>
    <t xml:space="preserve">Field Jacket with liner</t>
  </si>
  <si>
    <t xml:space="preserve">AA162</t>
  </si>
  <si>
    <t xml:space="preserve">OHP CLASS A UNIFORMS (PER SPECIFICATONS EXHIBIT 4)</t>
  </si>
  <si>
    <t xml:space="preserve">AA163</t>
  </si>
  <si>
    <t xml:space="preserve">Jacket, Class A, Mens</t>
  </si>
  <si>
    <t xml:space="preserve">TKB-IKE-OKHP</t>
  </si>
  <si>
    <t xml:space="preserve">TKBUIKESOKHP</t>
  </si>
  <si>
    <t xml:space="preserve">AA164</t>
  </si>
  <si>
    <t xml:space="preserve">AA165</t>
  </si>
  <si>
    <t xml:space="preserve">Trousers, Class A Mens</t>
  </si>
  <si>
    <t xml:space="preserve">TKB-MP-OKHP</t>
  </si>
  <si>
    <t xml:space="preserve">MIN OF 300 PIECES – USA MADE HAS 100 PIECE MINIMUM</t>
  </si>
  <si>
    <t xml:space="preserve">TKBUSMP-OKHP</t>
  </si>
  <si>
    <t xml:space="preserve">AA166</t>
  </si>
  <si>
    <t xml:space="preserve">AA167</t>
  </si>
  <si>
    <t xml:space="preserve">Trousers, Class A Womens</t>
  </si>
  <si>
    <t xml:space="preserve">TKB-WP-OKHP</t>
  </si>
  <si>
    <t xml:space="preserve">NO MIN IF ORDERED WITH 300 MENS OF SAME ITEM</t>
  </si>
  <si>
    <t xml:space="preserve">TKBUSWP-OKHP</t>
  </si>
  <si>
    <t xml:space="preserve">TKBUMPS-OKHP</t>
  </si>
  <si>
    <t xml:space="preserve">USA MADE</t>
  </si>
  <si>
    <t xml:space="preserve">AA168</t>
  </si>
  <si>
    <t xml:space="preserve">AA169</t>
  </si>
  <si>
    <t xml:space="preserve">Shirt, Class A, Long Sleeve; Mens and Womens</t>
  </si>
  <si>
    <t xml:space="preserve">TKB-MLS-OKHP</t>
  </si>
  <si>
    <t xml:space="preserve">TKBUSMLSOKHP</t>
  </si>
  <si>
    <t xml:space="preserve">TKBUMLSSOKHP</t>
  </si>
  <si>
    <t xml:space="preserve">AA170</t>
  </si>
  <si>
    <t xml:space="preserve">TKB-WLS-OKHP</t>
  </si>
  <si>
    <t xml:space="preserve">NO MIN IF ORDERED WITH 300 MENS  OF SAME ITEM</t>
  </si>
  <si>
    <t xml:space="preserve">TKBUSWLSOKHP</t>
  </si>
  <si>
    <t xml:space="preserve">AA171</t>
  </si>
  <si>
    <t xml:space="preserve">Shirt, Class A, Short Sleeve; Mens and Womens</t>
  </si>
  <si>
    <t xml:space="preserve">TKB-MSS-OKHP</t>
  </si>
  <si>
    <t xml:space="preserve">TKBUSMSSOKHP</t>
  </si>
  <si>
    <t xml:space="preserve">TKBUMSSSOKHP</t>
  </si>
  <si>
    <t xml:space="preserve">AA172</t>
  </si>
  <si>
    <t xml:space="preserve">TKB-WSS-OKHP</t>
  </si>
  <si>
    <t xml:space="preserve">TKBUSWSSOKHP</t>
  </si>
  <si>
    <t xml:space="preserve">AA173</t>
  </si>
  <si>
    <t xml:space="preserve">Hat, DPS </t>
  </si>
  <si>
    <t xml:space="preserve">SEE STRATTON HATS IN CATEGORY 3</t>
  </si>
  <si>
    <t xml:space="preserve">OBN UNIFORM SPECS</t>
  </si>
  <si>
    <t xml:space="preserve">AA174</t>
  </si>
  <si>
    <t xml:space="preserve">UF Pro</t>
  </si>
  <si>
    <t xml:space="preserve">Shirt, Striker X Combat, Brown Grey, Multicam, Flecktarn, Steel Grey</t>
  </si>
  <si>
    <t xml:space="preserve">XS-4XL</t>
  </si>
  <si>
    <t xml:space="preserve">XTU COMBAT SHIRT (AVAILABLE IN RANGER GREEN)</t>
  </si>
  <si>
    <t xml:space="preserve">'72508 by 511</t>
  </si>
  <si>
    <t xml:space="preserve">AA175</t>
  </si>
  <si>
    <t xml:space="preserve">Shirt, Striker XT Gen.2 Combat, Brown Grey, Black, MultiCam, Steel Grey, Navy Blue,</t>
  </si>
  <si>
    <t xml:space="preserve">AA176</t>
  </si>
  <si>
    <t xml:space="preserve">Shirt, Striker XT Gen.2. Combat, Big and Tall, Brown Grey,  or MultiCam. Extended</t>
  </si>
  <si>
    <t xml:space="preserve">5XL - 6XL</t>
  </si>
  <si>
    <t xml:space="preserve">AA177</t>
  </si>
  <si>
    <t xml:space="preserve">Shirt, Striker XT Gen.3 Combat, Brown Grey, Black, Navy Blue, Steel Grey,Multicam</t>
  </si>
  <si>
    <t xml:space="preserve">XS - 4XL</t>
  </si>
  <si>
    <t xml:space="preserve">AA178</t>
  </si>
  <si>
    <t xml:space="preserve">Shirt, Ace Winter, Combat, Gen.2, Black, Brown Grey, Navy Blue, Steel Grey, Multicam</t>
  </si>
  <si>
    <t xml:space="preserve">AA179</t>
  </si>
  <si>
    <t xml:space="preserve">Shirt, Urban Polo, Black, Navy Blue, Desert Grey, Chive Green, Steel Greu</t>
  </si>
  <si>
    <t xml:space="preserve">AA180</t>
  </si>
  <si>
    <t xml:space="preserve">Shirt, Urban, T-Shirt, Black, Desert Grey, Navy Blue, Chive Green, Steel Gre</t>
  </si>
  <si>
    <t xml:space="preserve">AA181</t>
  </si>
  <si>
    <t xml:space="preserve">Pants, Striker HT, Combat, Brown Grey, Multicam, Black multicam, Coyote Brown,</t>
  </si>
  <si>
    <t xml:space="preserve">AA182</t>
  </si>
  <si>
    <t xml:space="preserve">Pants, Striker ULT, Combat, Brown Grey, Multicam</t>
  </si>
  <si>
    <t xml:space="preserve">AA183</t>
  </si>
  <si>
    <t xml:space="preserve">Pants, PRO Striker X. Combat, Brown, Grey, Steel Grey, Multicam</t>
  </si>
  <si>
    <t xml:space="preserve">AA184</t>
  </si>
  <si>
    <t xml:space="preserve">Pants, Striker XT  Gen.2, Combat, Brown Grey, Black, Navy Blue, Steel Grey, Flecktarn</t>
  </si>
  <si>
    <t xml:space="preserve">AA185</t>
  </si>
  <si>
    <t xml:space="preserve">Pants, Striker XT Gen.3 Combat, Brown Grey, Black, Navy Blue, Steel Grey, Flecktarn</t>
  </si>
  <si>
    <t xml:space="preserve">AA186</t>
  </si>
  <si>
    <t xml:space="preserve">Pants, Striker HT, Combat, Big and Tall, 40-50" waist, Brown Grey, Multicam</t>
  </si>
  <si>
    <t xml:space="preserve">AA187</t>
  </si>
  <si>
    <t xml:space="preserve">Pants, P-40 Urban, Black, Coyote Brown, Kangaroo</t>
  </si>
  <si>
    <t xml:space="preserve">AA188</t>
  </si>
  <si>
    <t xml:space="preserve">Pants,  P-40 Classic, Gen.2 Brown Grey, Kangaroo, Black, Navy Blue</t>
  </si>
  <si>
    <t xml:space="preserve">XTU L/S SHIRT (AVAILABLE IN RANGER GREEN)</t>
  </si>
  <si>
    <t xml:space="preserve">74554 BY 511</t>
  </si>
  <si>
    <t xml:space="preserve">AA189</t>
  </si>
  <si>
    <t xml:space="preserve">Pants,  P-40 All Terrain Gen.2 Pants, Brown Grey, Kangaroo, Black, Navy Blue,</t>
  </si>
  <si>
    <t xml:space="preserve">AA190</t>
  </si>
  <si>
    <t xml:space="preserve">Shorts,  P-40 Tactical, Gen.2, Brown Grey, Multicam, Black, Navy Blue, Black Multicam</t>
  </si>
  <si>
    <t xml:space="preserve">AA191</t>
  </si>
  <si>
    <t xml:space="preserve">Pants, Winter, Delta OL 4.0 Tactical, Brown Grey, Black, Steel Grey, Navy Blue,</t>
  </si>
  <si>
    <t xml:space="preserve">AA192</t>
  </si>
  <si>
    <t xml:space="preserve">Jacket, Delta Ace Plus Gen.3 Tactical, Brown Grey, Black, Navy, Steel, Multicam</t>
  </si>
  <si>
    <t xml:space="preserve">AA193</t>
  </si>
  <si>
    <t xml:space="preserve">Jacket, Delta ML Gen.2 Tactical, Winter, Brown, Grey, Black</t>
  </si>
  <si>
    <t xml:space="preserve">AA194</t>
  </si>
  <si>
    <t xml:space="preserve">Jacket, Hunter FZ Gen.2, Brown, Black, Grey, Navy, Multicam</t>
  </si>
  <si>
    <t xml:space="preserve">AA195</t>
  </si>
  <si>
    <t xml:space="preserve">Jacket, Delta OL 4.0, Brown, Black, Grey, Navy, Multicam</t>
  </si>
  <si>
    <t xml:space="preserve">AA196</t>
  </si>
  <si>
    <t xml:space="preserve">Jacket, Delta Eagle Gen.3, Brown, Black, Navy, Grey, Multicam</t>
  </si>
  <si>
    <t xml:space="preserve">AA197</t>
  </si>
  <si>
    <t xml:space="preserve">Jacket, Delta Compac, Tactical, Winter, Grey Black, Black</t>
  </si>
  <si>
    <t xml:space="preserve">AA198</t>
  </si>
  <si>
    <t xml:space="preserve">Jacket, Monsoon XT Gen.2, Brown Grey, Multicam, Black, Brown Grey, Multicam</t>
  </si>
  <si>
    <t xml:space="preserve">AA199</t>
  </si>
  <si>
    <t xml:space="preserve">Jacket, Monsoon XT Gen.2, Brown Grey, Multicam, Black, Brown Grey, Multicam, Black</t>
  </si>
  <si>
    <t xml:space="preserve">AA200</t>
  </si>
  <si>
    <t xml:space="preserve">Pants, Striker ULT FR, Brown Grey, Multicam</t>
  </si>
  <si>
    <t xml:space="preserve">AA201</t>
  </si>
  <si>
    <t xml:space="preserve">Pants, Rain, Monsoon XT Tactical, Ran, Brown Grey, Multicam</t>
  </si>
  <si>
    <t xml:space="preserve">AA202</t>
  </si>
  <si>
    <t xml:space="preserve">Shirt, Striker XFR, Combat, Brown Grey, Navy, Steel Grey, Black</t>
  </si>
  <si>
    <t xml:space="preserve">AA203</t>
  </si>
  <si>
    <t xml:space="preserve">Pants, Striker XFR, Combat, Brown Grey, Navy, Steel Grey, Black</t>
  </si>
  <si>
    <t xml:space="preserve">AA204</t>
  </si>
  <si>
    <t xml:space="preserve">Pants, Striker ULT FR Combat, Brown Grey, Navy, Steel Grey, Black</t>
  </si>
  <si>
    <t xml:space="preserve">AA205</t>
  </si>
  <si>
    <t xml:space="preserve">AA206</t>
  </si>
  <si>
    <t xml:space="preserve">Pants, Striker HT FR Combat, Brown Grey, Navy, Steel Grey, Black</t>
  </si>
  <si>
    <t xml:space="preserve">AA207</t>
  </si>
  <si>
    <t xml:space="preserve">Knee Pads, 3D, Tactical, Impact</t>
  </si>
  <si>
    <t xml:space="preserve">AA208</t>
  </si>
  <si>
    <t xml:space="preserve">Knee Pads, 3D, Tactical, Cushion</t>
  </si>
  <si>
    <t xml:space="preserve">X</t>
  </si>
  <si>
    <t xml:space="preserve">AA209</t>
  </si>
  <si>
    <t xml:space="preserve">Solid Pads</t>
  </si>
  <si>
    <t xml:space="preserve">AA210</t>
  </si>
  <si>
    <t xml:space="preserve">Elbow Pads, Flex Soft</t>
  </si>
  <si>
    <t xml:space="preserve">AA211</t>
  </si>
  <si>
    <t xml:space="preserve">Elbow Pads, Flex-SAS-TEC</t>
  </si>
  <si>
    <t xml:space="preserve">AA212</t>
  </si>
  <si>
    <t xml:space="preserve">Windstopper Lining</t>
  </si>
  <si>
    <t xml:space="preserve">AA213</t>
  </si>
  <si>
    <t xml:space="preserve">Striker Gen 2 Boonie Hat, Brown Grey, SloCam, Flecktarn, MultiCam</t>
  </si>
  <si>
    <t xml:space="preserve">S - 2XL</t>
  </si>
  <si>
    <t xml:space="preserve">AA214</t>
  </si>
  <si>
    <t xml:space="preserve">Watch Cap, Brown Grey, Black</t>
  </si>
  <si>
    <t xml:space="preserve">M L XL</t>
  </si>
  <si>
    <t xml:space="preserve">Brand Name and Catalog Discount</t>
  </si>
  <si>
    <t xml:space="preserve">URL or Other Publicly Available Source of List Price</t>
  </si>
  <si>
    <t xml:space="preserve">Proposed Discount Off List Price</t>
  </si>
  <si>
    <t xml:space="preserve">AC1</t>
  </si>
  <si>
    <t xml:space="preserve">AC2</t>
  </si>
  <si>
    <t xml:space="preserve">AC3</t>
  </si>
  <si>
    <t xml:space="preserve">Belleville</t>
  </si>
  <si>
    <t xml:space="preserve">AC4</t>
  </si>
  <si>
    <t xml:space="preserve">Bianchi</t>
  </si>
  <si>
    <t xml:space="preserve">http://68.15.118.30/pricelists</t>
  </si>
  <si>
    <t xml:space="preserve">AC5</t>
  </si>
  <si>
    <t xml:space="preserve">AC6</t>
  </si>
  <si>
    <t xml:space="preserve">Boston Leather</t>
  </si>
  <si>
    <t xml:space="preserve">AC7</t>
  </si>
  <si>
    <t xml:space="preserve">AC8</t>
  </si>
  <si>
    <t xml:space="preserve">Cobra TSM</t>
  </si>
  <si>
    <t xml:space="preserve">AC9</t>
  </si>
  <si>
    <t xml:space="preserve">Danner</t>
  </si>
  <si>
    <t xml:space="preserve">AC10</t>
  </si>
  <si>
    <t xml:space="preserve">Don Hume</t>
  </si>
  <si>
    <t xml:space="preserve">AC11</t>
  </si>
  <si>
    <t xml:space="preserve">Eagle Group</t>
  </si>
  <si>
    <t xml:space="preserve">AC12</t>
  </si>
  <si>
    <t xml:space="preserve">Edge</t>
  </si>
  <si>
    <t xml:space="preserve">AC13</t>
  </si>
  <si>
    <t xml:space="preserve">AC14</t>
  </si>
  <si>
    <t xml:space="preserve">AC15</t>
  </si>
  <si>
    <t xml:space="preserve">AC16</t>
  </si>
  <si>
    <t xml:space="preserve">Fox</t>
  </si>
  <si>
    <t xml:space="preserve">AC17</t>
  </si>
  <si>
    <t xml:space="preserve">Guilden</t>
  </si>
  <si>
    <t xml:space="preserve">www.sanmar.com</t>
  </si>
  <si>
    <t xml:space="preserve">AC18</t>
  </si>
  <si>
    <t xml:space="preserve">AC19</t>
  </si>
  <si>
    <t xml:space="preserve">Justin</t>
  </si>
  <si>
    <t xml:space="preserve">AC20</t>
  </si>
  <si>
    <t xml:space="preserve">Looper</t>
  </si>
  <si>
    <t xml:space="preserve">AC21</t>
  </si>
  <si>
    <t xml:space="preserve">Merrell</t>
  </si>
  <si>
    <t xml:space="preserve">AC22</t>
  </si>
  <si>
    <t xml:space="preserve">Milken &amp; Company</t>
  </si>
  <si>
    <t xml:space="preserve">AC23</t>
  </si>
  <si>
    <t xml:space="preserve">Nissen</t>
  </si>
  <si>
    <t xml:space="preserve">AC24</t>
  </si>
  <si>
    <t xml:space="preserve">Oakley</t>
  </si>
  <si>
    <t xml:space="preserve">AC25</t>
  </si>
  <si>
    <t xml:space="preserve">Otto</t>
  </si>
  <si>
    <t xml:space="preserve">AC26</t>
  </si>
  <si>
    <t xml:space="preserve">AC27</t>
  </si>
  <si>
    <t xml:space="preserve">AC28</t>
  </si>
  <si>
    <t xml:space="preserve">AC29</t>
  </si>
  <si>
    <t xml:space="preserve">Quartermaster</t>
  </si>
  <si>
    <t xml:space="preserve">*** OWNED BY GALLS ***</t>
  </si>
  <si>
    <t xml:space="preserve">AC30</t>
  </si>
  <si>
    <t xml:space="preserve">AC31</t>
  </si>
  <si>
    <t xml:space="preserve">Red Wing</t>
  </si>
  <si>
    <t xml:space="preserve">AC32</t>
  </si>
  <si>
    <t xml:space="preserve">Rocky</t>
  </si>
  <si>
    <t xml:space="preserve">AC33</t>
  </si>
  <si>
    <t xml:space="preserve">Rothco</t>
  </si>
  <si>
    <t xml:space="preserve">AC34</t>
  </si>
  <si>
    <t xml:space="preserve">RTUT</t>
  </si>
  <si>
    <t xml:space="preserve">*** BOUGHT BY GALLS IN 2017 AND CLOSED IN 2018***</t>
  </si>
  <si>
    <t xml:space="preserve">AC36</t>
  </si>
  <si>
    <t xml:space="preserve">Safariland</t>
  </si>
  <si>
    <t xml:space="preserve">AC37</t>
  </si>
  <si>
    <t xml:space="preserve">Salomon</t>
  </si>
  <si>
    <t xml:space="preserve">AC38</t>
  </si>
  <si>
    <t xml:space="preserve">AC39</t>
  </si>
  <si>
    <t xml:space="preserve">Timberland</t>
  </si>
  <si>
    <t xml:space="preserve">AC40</t>
  </si>
  <si>
    <t xml:space="preserve">*** OUT OF BUSINESS ***</t>
  </si>
  <si>
    <t xml:space="preserve">AC41</t>
  </si>
  <si>
    <t xml:space="preserve">AC42</t>
  </si>
  <si>
    <t xml:space="preserve">Uncle Mike's</t>
  </si>
  <si>
    <t xml:space="preserve">AC43</t>
  </si>
  <si>
    <t xml:space="preserve">Vans</t>
  </si>
  <si>
    <t xml:space="preserve">AC44</t>
  </si>
  <si>
    <t xml:space="preserve">Velocity</t>
  </si>
  <si>
    <t xml:space="preserve">AC45</t>
  </si>
  <si>
    <t xml:space="preserve">Vertx</t>
  </si>
  <si>
    <t xml:space="preserve">AC46</t>
  </si>
  <si>
    <t xml:space="preserve">Watershed</t>
  </si>
  <si>
    <t xml:space="preserve">AC47</t>
  </si>
  <si>
    <t xml:space="preserve">White's Original Smokejumper</t>
  </si>
  <si>
    <t xml:space="preserve">AC48</t>
  </si>
  <si>
    <t xml:space="preserve">Wiley X</t>
  </si>
  <si>
    <t xml:space="preserve">AC49</t>
  </si>
  <si>
    <t xml:space="preserve">Wolverine</t>
  </si>
  <si>
    <t xml:space="preserve">AC50</t>
  </si>
  <si>
    <t xml:space="preserve">AC51</t>
  </si>
  <si>
    <t xml:space="preserve">AC52</t>
  </si>
  <si>
    <t xml:space="preserve">AC53</t>
  </si>
  <si>
    <t xml:space="preserve">AC54</t>
  </si>
  <si>
    <t xml:space="preserve">AC55</t>
  </si>
  <si>
    <t xml:space="preserve">AC56</t>
  </si>
  <si>
    <t xml:space="preserve">AC57</t>
  </si>
  <si>
    <t xml:space="preserve">AC58</t>
  </si>
  <si>
    <t xml:space="preserve">AC59</t>
  </si>
  <si>
    <t xml:space="preserve">Blanket Discount from Vendor Catalog</t>
  </si>
  <si>
    <t xml:space="preserve">ASP</t>
  </si>
  <si>
    <t xml:space="preserve">Atlantco/Truspec</t>
  </si>
  <si>
    <t xml:space="preserve">Bates</t>
  </si>
  <si>
    <t xml:space="preserve">Blackhawk</t>
  </si>
  <si>
    <t xml:space="preserve">Blackinton Badges</t>
  </si>
  <si>
    <t xml:space="preserve">Dutyman</t>
  </si>
  <si>
    <t xml:space="preserve">EarPhone</t>
  </si>
  <si>
    <t xml:space="preserve">Elbeco</t>
  </si>
  <si>
    <t xml:space="preserve">Fobus</t>
  </si>
  <si>
    <t xml:space="preserve">Gould &amp; Gouldrich Leathergoods</t>
  </si>
  <si>
    <t xml:space="preserve">Hatch Gloves</t>
  </si>
  <si>
    <t xml:space="preserve">HIGH SPEED GEAR</t>
  </si>
  <si>
    <t xml:space="preserve">Nielsen Badge</t>
  </si>
  <si>
    <t xml:space="preserve">Reeves Nameplates</t>
  </si>
  <si>
    <t xml:space="preserve">Streamlight</t>
  </si>
  <si>
    <t xml:space="preserve">Strong Leather</t>
  </si>
  <si>
    <t xml:space="preserve">United</t>
  </si>
  <si>
    <t xml:space="preserve">Weinbrenner/Thoroughgood</t>
  </si>
  <si>
    <t xml:space="preserve">Category 3  - Misc Institutional Clothing</t>
  </si>
  <si>
    <t xml:space="preserve">Vendor's Suggested Solution</t>
  </si>
  <si>
    <t xml:space="preserve">AB1</t>
  </si>
  <si>
    <t xml:space="preserve">T-Shirts, heavyweight 5.6 ounce, 50% cotton, 50% polyester preshrunk jersey</t>
  </si>
  <si>
    <t xml:space="preserve">S-XL</t>
  </si>
  <si>
    <t xml:space="preserve">AB2</t>
  </si>
  <si>
    <t xml:space="preserve">AB3</t>
  </si>
  <si>
    <t xml:space="preserve">Sweats, cotton/poly blend for combination of fit, comfort, and minimul shrinkage</t>
  </si>
  <si>
    <t xml:space="preserve">AB4</t>
  </si>
  <si>
    <t xml:space="preserve">AB5</t>
  </si>
  <si>
    <t xml:space="preserve">Mesh Shorts, two layer micro mesh, reversible</t>
  </si>
  <si>
    <t xml:space="preserve">AB6</t>
  </si>
  <si>
    <t xml:space="preserve">AB7</t>
  </si>
  <si>
    <t xml:space="preserve">Male swimming trunks, no pockets, two layer micro mesh</t>
  </si>
  <si>
    <t xml:space="preserve">AB8</t>
  </si>
  <si>
    <t xml:space="preserve">AB9</t>
  </si>
  <si>
    <t xml:space="preserve">Sweatshirts, 50% cotton, 50% polyester</t>
  </si>
  <si>
    <t xml:space="preserve">AB10</t>
  </si>
  <si>
    <t xml:space="preserve">AB11</t>
  </si>
  <si>
    <t xml:space="preserve">Polo Shirts, dryblend, 50% preshrunk cotton, 50% polyester</t>
  </si>
  <si>
    <t xml:space="preserve">AB12</t>
  </si>
  <si>
    <t xml:space="preserve">AB13</t>
  </si>
  <si>
    <t xml:space="preserve">Female swim suits, one piece</t>
  </si>
  <si>
    <t xml:space="preserve">AB14</t>
  </si>
  <si>
    <t xml:space="preserve">AB15</t>
  </si>
  <si>
    <t xml:space="preserve">Shorts, cargo, cotton/poly blend, button closure on pocket, mid-thigh</t>
  </si>
  <si>
    <t xml:space="preserve">AB16</t>
  </si>
  <si>
    <t xml:space="preserve">AB17</t>
  </si>
  <si>
    <t xml:space="preserve">Shirt, short sleeved, button down, pocketed or flap, poly/cotton</t>
  </si>
  <si>
    <t xml:space="preserve">AB18</t>
  </si>
  <si>
    <t xml:space="preserve">AB19</t>
  </si>
  <si>
    <t xml:space="preserve">Shirt, polo, heavyweight, 50/50 or 60/40 poly/cotton, 3 button placket</t>
  </si>
  <si>
    <t xml:space="preserve">AB20</t>
  </si>
  <si>
    <t xml:space="preserve">AB21</t>
  </si>
  <si>
    <t xml:space="preserve">Jeans, cotton/poly blend</t>
  </si>
  <si>
    <t xml:space="preserve">AB22</t>
  </si>
  <si>
    <t xml:space="preserve">AB23</t>
  </si>
  <si>
    <t xml:space="preserve">Jacket, cold weather, waist length, wet &amp; wind protection</t>
  </si>
  <si>
    <t xml:space="preserve">AB24</t>
  </si>
  <si>
    <t xml:space="preserve">AB25</t>
  </si>
  <si>
    <t xml:space="preserve">Shoes, combined material of leather and mesh, men's regular and wide</t>
  </si>
  <si>
    <t xml:space="preserve">5 to 11</t>
  </si>
  <si>
    <t xml:space="preserve">AB26</t>
  </si>
  <si>
    <t xml:space="preserve">12 to 17</t>
  </si>
  <si>
    <t xml:space="preserve">AB27</t>
  </si>
  <si>
    <t xml:space="preserve">Shoes, Steel Toed</t>
  </si>
  <si>
    <t xml:space="preserve">AB28</t>
  </si>
  <si>
    <t xml:space="preserve">various</t>
  </si>
  <si>
    <t xml:space="preserve">Boots, Steel Toed</t>
  </si>
  <si>
    <t xml:space="preserve">AB29</t>
  </si>
  <si>
    <t xml:space="preserve">Boots, Work</t>
  </si>
  <si>
    <t xml:space="preserve">AB30</t>
  </si>
  <si>
    <t xml:space="preserve">Boots, Specialty, Motorcycle or Boat</t>
  </si>
  <si>
    <t xml:space="preserve">AB31</t>
  </si>
  <si>
    <t xml:space="preserve">Shoes, Canvas, Black, Men</t>
  </si>
  <si>
    <t xml:space="preserve">AB32</t>
  </si>
  <si>
    <t xml:space="preserve">Boots, Black Leather, Men</t>
  </si>
  <si>
    <t xml:space="preserve">AB33</t>
  </si>
  <si>
    <t xml:space="preserve">Shoes, Canvas, Black, Women</t>
  </si>
  <si>
    <t xml:space="preserve">AB34</t>
  </si>
  <si>
    <t xml:space="preserve">Boots, Black Leather, Women</t>
  </si>
  <si>
    <t xml:space="preserve">AB35</t>
  </si>
  <si>
    <t xml:space="preserve">6583-2</t>
  </si>
  <si>
    <t xml:space="preserve">Belt, Uniform, Black, five brass snaps, 1 1/2" wide</t>
  </si>
  <si>
    <t xml:space="preserve">AB36</t>
  </si>
  <si>
    <t xml:space="preserve">AB37</t>
  </si>
  <si>
    <t xml:space="preserve">UM-877X-X</t>
  </si>
  <si>
    <t xml:space="preserve">Belt, Ultra Duty, Outer, 2" wide no-strech nylon web</t>
  </si>
  <si>
    <t xml:space="preserve">AB38</t>
  </si>
  <si>
    <t xml:space="preserve">AB39</t>
  </si>
  <si>
    <t xml:space="preserve">S69-1229</t>
  </si>
  <si>
    <t xml:space="preserve">Belt, Buckleless Reversible Underbelt, Security, Innerbelt</t>
  </si>
  <si>
    <t xml:space="preserve">AB40</t>
  </si>
  <si>
    <t xml:space="preserve">AB41</t>
  </si>
  <si>
    <t xml:space="preserve">Belt, Black nylon Battle Dress Uniform belt w/open metal buckle</t>
  </si>
  <si>
    <t xml:space="preserve">AB42</t>
  </si>
  <si>
    <t xml:space="preserve">AB43</t>
  </si>
  <si>
    <t xml:space="preserve">Raincoat, Full Length with Raglan Sleeves, Reversible Black and High Vis Florescent </t>
  </si>
  <si>
    <t xml:space="preserve">AB44</t>
  </si>
  <si>
    <t xml:space="preserve">AB45</t>
  </si>
  <si>
    <t xml:space="preserve">S48-150</t>
  </si>
  <si>
    <t xml:space="preserve">Raincoat, Black w/White 4" SECURITY" Lettering, 48" , Black</t>
  </si>
  <si>
    <t xml:space="preserve">AB46</t>
  </si>
  <si>
    <t xml:space="preserve">AB47</t>
  </si>
  <si>
    <t xml:space="preserve">Shirt, Polo, Heavy Weight Jersey Knit, 3 Buttons, no Side Vent</t>
  </si>
  <si>
    <t xml:space="preserve">AB48</t>
  </si>
  <si>
    <t xml:space="preserve">AB49</t>
  </si>
  <si>
    <t xml:space="preserve">AW-2008</t>
  </si>
  <si>
    <t xml:space="preserve">Cap, Winter, 6 panel, brushed twill, mid crown, velco strap</t>
  </si>
  <si>
    <t xml:space="preserve">AB50</t>
  </si>
  <si>
    <t xml:space="preserve">AB51</t>
  </si>
  <si>
    <t xml:space="preserve">Cap, Summer, 6 panel, jersey mesh, mid crown, velco strap</t>
  </si>
  <si>
    <t xml:space="preserve">AB52</t>
  </si>
  <si>
    <t xml:space="preserve">AB53</t>
  </si>
  <si>
    <t xml:space="preserve">NP-2110</t>
  </si>
  <si>
    <t xml:space="preserve">Jeans, Scoop style front pocket, spade style back pocket</t>
  </si>
  <si>
    <t xml:space="preserve">AB54</t>
  </si>
  <si>
    <t xml:space="preserve">AB55</t>
  </si>
  <si>
    <t xml:space="preserve">Sweater, V-Neck Commando</t>
  </si>
  <si>
    <t xml:space="preserve">AB56</t>
  </si>
  <si>
    <t xml:space="preserve">AB57</t>
  </si>
  <si>
    <t xml:space="preserve">205XCR</t>
  </si>
  <si>
    <t xml:space="preserve">Sweater, V-Neck Commando, with windproof breathable lining</t>
  </si>
  <si>
    <t xml:space="preserve">AB58</t>
  </si>
  <si>
    <t xml:space="preserve">AB59</t>
  </si>
  <si>
    <t xml:space="preserve">NP2142</t>
  </si>
  <si>
    <t xml:space="preserve">Shorts, Cargo Female</t>
  </si>
  <si>
    <t xml:space="preserve">AB60</t>
  </si>
  <si>
    <t xml:space="preserve">AB61</t>
  </si>
  <si>
    <t xml:space="preserve">NP2143</t>
  </si>
  <si>
    <t xml:space="preserve">Shorts, Cargo Male</t>
  </si>
  <si>
    <t xml:space="preserve">AB62</t>
  </si>
  <si>
    <t xml:space="preserve">AB63</t>
  </si>
  <si>
    <t xml:space="preserve">4001-A</t>
  </si>
  <si>
    <t xml:space="preserve">Coat, Chef, Poly/Cotton Twill, Double Brested</t>
  </si>
  <si>
    <t xml:space="preserve">AB64</t>
  </si>
  <si>
    <t xml:space="preserve">AB65</t>
  </si>
  <si>
    <t xml:space="preserve">HP70</t>
  </si>
  <si>
    <t xml:space="preserve">Hat, Chef</t>
  </si>
  <si>
    <t xml:space="preserve">AB66</t>
  </si>
  <si>
    <t xml:space="preserve">AB67</t>
  </si>
  <si>
    <t xml:space="preserve">PC54</t>
  </si>
  <si>
    <t xml:space="preserve">Pants, Chef</t>
  </si>
  <si>
    <t xml:space="preserve">AB68</t>
  </si>
  <si>
    <t xml:space="preserve">AB69</t>
  </si>
  <si>
    <t xml:space="preserve">HD24BD</t>
  </si>
  <si>
    <t xml:space="preserve">Coat, Chore, 65/35 Poly/Cotton Duck</t>
  </si>
  <si>
    <t xml:space="preserve">AB70</t>
  </si>
  <si>
    <t xml:space="preserve">AB71</t>
  </si>
  <si>
    <t xml:space="preserve">NP2103</t>
  </si>
  <si>
    <t xml:space="preserve">Pants, Twill, Field, Female</t>
  </si>
  <si>
    <t xml:space="preserve">AB72</t>
  </si>
  <si>
    <t xml:space="preserve">AB73</t>
  </si>
  <si>
    <t xml:space="preserve">NP2102</t>
  </si>
  <si>
    <t xml:space="preserve">Pants, Twill, Field, Male</t>
  </si>
  <si>
    <t xml:space="preserve">AB74</t>
  </si>
  <si>
    <t xml:space="preserve">AB75</t>
  </si>
  <si>
    <t xml:space="preserve">NP2111</t>
  </si>
  <si>
    <t xml:space="preserve">Jeans, Work, Female</t>
  </si>
  <si>
    <t xml:space="preserve">AB76</t>
  </si>
  <si>
    <t xml:space="preserve">AB77</t>
  </si>
  <si>
    <t xml:space="preserve">NP2110</t>
  </si>
  <si>
    <t xml:space="preserve">Jeans, Work, Male</t>
  </si>
  <si>
    <t xml:space="preserve">AB78</t>
  </si>
  <si>
    <t xml:space="preserve">AB79</t>
  </si>
  <si>
    <t xml:space="preserve">ST52KH</t>
  </si>
  <si>
    <t xml:space="preserve">Shirt, Work, Long Sleeve</t>
  </si>
  <si>
    <t xml:space="preserve">AB80</t>
  </si>
  <si>
    <t xml:space="preserve">AB81</t>
  </si>
  <si>
    <t xml:space="preserve">ST62KH</t>
  </si>
  <si>
    <t xml:space="preserve">Shirt, Work, Short Sleeve</t>
  </si>
  <si>
    <t xml:space="preserve">AB82</t>
  </si>
  <si>
    <t xml:space="preserve">AB83</t>
  </si>
  <si>
    <t xml:space="preserve">Shoes, Deck, Slip on Canvas Uper, Heavy Weight Canvas, 20 Oz. </t>
  </si>
  <si>
    <t xml:space="preserve">AB84</t>
  </si>
  <si>
    <t xml:space="preserve">AB85</t>
  </si>
  <si>
    <t xml:space="preserve">Pants, Sweat, Medium Weight</t>
  </si>
  <si>
    <t xml:space="preserve">AB86</t>
  </si>
  <si>
    <t xml:space="preserve">AB87</t>
  </si>
  <si>
    <t xml:space="preserve">Tops, Sweat, Medium Weight</t>
  </si>
  <si>
    <t xml:space="preserve">AB88</t>
  </si>
  <si>
    <t xml:space="preserve">AB89</t>
  </si>
  <si>
    <t xml:space="preserve">Pants, Cotton or Cotton Blend, Unisex</t>
  </si>
  <si>
    <t xml:space="preserve">AB90</t>
  </si>
  <si>
    <t xml:space="preserve">AB91</t>
  </si>
  <si>
    <t xml:space="preserve">Shirt, Pull Over, Cotton or Cotton Blend, T-Shirt, Long Sleeve, Medium Weight</t>
  </si>
  <si>
    <t xml:space="preserve">AB92</t>
  </si>
  <si>
    <t xml:space="preserve">AB93</t>
  </si>
  <si>
    <t xml:space="preserve">Shirt, Pull Over, Cotton or Cotton Blend, T-Shirt, Short Sleeve, Medium Weight</t>
  </si>
  <si>
    <t xml:space="preserve">AB94</t>
  </si>
  <si>
    <t xml:space="preserve">AB95</t>
  </si>
  <si>
    <t xml:space="preserve">Shirt, T-Shirt, 100% Preshrunk Cotton, Screen Printed</t>
  </si>
  <si>
    <t xml:space="preserve">AB96</t>
  </si>
  <si>
    <t xml:space="preserve">AB97</t>
  </si>
  <si>
    <t xml:space="preserve">WK068</t>
  </si>
  <si>
    <t xml:space="preserve">Shirt, Long Sleeve, V-neck</t>
  </si>
  <si>
    <t xml:space="preserve">AB98</t>
  </si>
  <si>
    <t xml:space="preserve">AB99</t>
  </si>
  <si>
    <t xml:space="preserve">WKJ012</t>
  </si>
  <si>
    <t xml:space="preserve">Shirt, Thermal, Sweatshirt</t>
  </si>
  <si>
    <t xml:space="preserve">AB100</t>
  </si>
  <si>
    <t xml:space="preserve">AB101</t>
  </si>
  <si>
    <t xml:space="preserve">WK185</t>
  </si>
  <si>
    <t xml:space="preserve">Shirt, Heavy Weight Sweatshirt</t>
  </si>
  <si>
    <t xml:space="preserve">AB102</t>
  </si>
  <si>
    <t xml:space="preserve">AB103</t>
  </si>
  <si>
    <t xml:space="preserve">WB007</t>
  </si>
  <si>
    <t xml:space="preserve">Jeans</t>
  </si>
  <si>
    <t xml:space="preserve">AB104</t>
  </si>
  <si>
    <t xml:space="preserve">AB105</t>
  </si>
  <si>
    <t xml:space="preserve">VTX1000</t>
  </si>
  <si>
    <t xml:space="preserve">Trouser, Cargo pockets, knee pleats, Mens</t>
  </si>
  <si>
    <t xml:space="preserve">AB106</t>
  </si>
  <si>
    <t xml:space="preserve">AB107</t>
  </si>
  <si>
    <t xml:space="preserve">VTX1050</t>
  </si>
  <si>
    <t xml:space="preserve">Trouser, Cargo pockets, knee pleats, Ladies</t>
  </si>
  <si>
    <t xml:space="preserve">AB108</t>
  </si>
  <si>
    <t xml:space="preserve">AB109</t>
  </si>
  <si>
    <t xml:space="preserve">VTX4020</t>
  </si>
  <si>
    <t xml:space="preserve">Shirt, Action Polo, Long Sleeve</t>
  </si>
  <si>
    <t xml:space="preserve">AB110</t>
  </si>
  <si>
    <t xml:space="preserve">AB111</t>
  </si>
  <si>
    <t xml:space="preserve">VTX2030</t>
  </si>
  <si>
    <t xml:space="preserve">Shorts, Mens, cargo pockets</t>
  </si>
  <si>
    <t xml:space="preserve">AB112</t>
  </si>
  <si>
    <t xml:space="preserve">AB113</t>
  </si>
  <si>
    <t xml:space="preserve">Jacket, Softshell, 88% Poly/ 12% Spandex</t>
  </si>
  <si>
    <t xml:space="preserve">AB114</t>
  </si>
  <si>
    <t xml:space="preserve">AB115</t>
  </si>
  <si>
    <t xml:space="preserve">C02</t>
  </si>
  <si>
    <t xml:space="preserve">Work Coat (Chore Coat Style), Cotton, Lined, Embroidered Patch</t>
  </si>
  <si>
    <t xml:space="preserve">AB116</t>
  </si>
  <si>
    <t xml:space="preserve">AB117</t>
  </si>
  <si>
    <t xml:space="preserve">J293</t>
  </si>
  <si>
    <t xml:space="preserve">Jacket, Work, Poly/Cotton Twill, Lined, Embroidered Patch</t>
  </si>
  <si>
    <t xml:space="preserve">AB118</t>
  </si>
  <si>
    <t xml:space="preserve">AB119</t>
  </si>
  <si>
    <t xml:space="preserve">J777</t>
  </si>
  <si>
    <t xml:space="preserve">Jacket, Parka-Stype, Nylon Shell with Mesh Lining, Embroidered Patch</t>
  </si>
  <si>
    <t xml:space="preserve">AB120</t>
  </si>
  <si>
    <t xml:space="preserve">AB121</t>
  </si>
  <si>
    <t xml:space="preserve">F227</t>
  </si>
  <si>
    <t xml:space="preserve">Jacket, R-Tek Pro Fleece Full Zip Jacket, Polyester, Men's, Embroidered Logo</t>
  </si>
  <si>
    <t xml:space="preserve">AB122</t>
  </si>
  <si>
    <t xml:space="preserve">AB123</t>
  </si>
  <si>
    <t xml:space="preserve">L227</t>
  </si>
  <si>
    <t xml:space="preserve">Jacket, R-Tek Pro Fleece Full Zip Jacket, Polyester, Women's, Embroidered Logo</t>
  </si>
  <si>
    <t xml:space="preserve">AB124</t>
  </si>
  <si>
    <t xml:space="preserve">AB125</t>
  </si>
  <si>
    <t xml:space="preserve">VTX4000</t>
  </si>
  <si>
    <t xml:space="preserve">Shirt, Action Polo, Short Sleeve</t>
  </si>
  <si>
    <t xml:space="preserve">AB126</t>
  </si>
  <si>
    <t xml:space="preserve">AB127</t>
  </si>
  <si>
    <t xml:space="preserve">Jacket, Tri-Mountain, 3 in 1 Dakota, with OJA Logo</t>
  </si>
  <si>
    <t xml:space="preserve">AB128</t>
  </si>
  <si>
    <t xml:space="preserve">AB129</t>
  </si>
  <si>
    <t xml:space="preserve">GRX 400 G</t>
  </si>
  <si>
    <t xml:space="preserve">Boots, Danner GRX 400 G</t>
  </si>
  <si>
    <t xml:space="preserve">AB130</t>
  </si>
  <si>
    <t xml:space="preserve">AB131</t>
  </si>
  <si>
    <t xml:space="preserve">Boots, AlphaForce waterproof duty boot</t>
  </si>
  <si>
    <t xml:space="preserve">AB132</t>
  </si>
  <si>
    <t xml:space="preserve">AB133</t>
  </si>
  <si>
    <t xml:space="preserve">SP648</t>
  </si>
  <si>
    <t xml:space="preserve">Boots, Alpha Force, black</t>
  </si>
  <si>
    <t xml:space="preserve">AB134</t>
  </si>
  <si>
    <t xml:space="preserve">AB135</t>
  </si>
  <si>
    <t xml:space="preserve">Boots, Tactical Military</t>
  </si>
  <si>
    <t xml:space="preserve">AB136</t>
  </si>
  <si>
    <t xml:space="preserve">AB137</t>
  </si>
  <si>
    <t xml:space="preserve">Boots, TROP Hot Weather Combat Boot</t>
  </si>
  <si>
    <t xml:space="preserve">AB138</t>
  </si>
  <si>
    <t xml:space="preserve">AB139</t>
  </si>
  <si>
    <t xml:space="preserve">400V</t>
  </si>
  <si>
    <t xml:space="preserve">Whites Original Smokejumper</t>
  </si>
  <si>
    <t xml:space="preserve">Boots, 10 inch, 7-8 oz. leather uppers, black, mens or womens sizes</t>
  </si>
  <si>
    <t xml:space="preserve">AB140</t>
  </si>
  <si>
    <t xml:space="preserve">AB141</t>
  </si>
  <si>
    <t xml:space="preserve">Poncho, Black</t>
  </si>
  <si>
    <t xml:space="preserve">AB142</t>
  </si>
  <si>
    <t xml:space="preserve">Beannie, Standard, fluorescent green or red</t>
  </si>
  <si>
    <t xml:space="preserve">AB143</t>
  </si>
  <si>
    <t xml:space="preserve">Tactical mission ready ID/passport holder, Coyote</t>
  </si>
  <si>
    <t xml:space="preserve">AB144</t>
  </si>
  <si>
    <t xml:space="preserve">Canteen, 1 quart, olive drab green</t>
  </si>
  <si>
    <t xml:space="preserve">AB145</t>
  </si>
  <si>
    <t xml:space="preserve">Canteen, 1 quart, olive drab green cover with Alice Clips</t>
  </si>
  <si>
    <t xml:space="preserve">AB146</t>
  </si>
  <si>
    <t xml:space="preserve">Boot Laces, black</t>
  </si>
  <si>
    <t xml:space="preserve">AB147</t>
  </si>
  <si>
    <t xml:space="preserve">Boot Laces, Tactile black replacement </t>
  </si>
  <si>
    <t xml:space="preserve">AB148</t>
  </si>
  <si>
    <t xml:space="preserve">Ball Caps - Colors: Kachi, Blue, and Red</t>
  </si>
  <si>
    <t xml:space="preserve">AB149</t>
  </si>
  <si>
    <t xml:space="preserve">Hat, Oklahoma Highway Patrol Straw Campaign Hat, Double Brim, Montana Peak, Dark Brown or Navy Blue</t>
  </si>
  <si>
    <t xml:space="preserve">F-40</t>
  </si>
  <si>
    <t xml:space="preserve">Stratton</t>
  </si>
  <si>
    <t xml:space="preserve">FELT CAMPAIGN-40 DOUBLE BRIM TROOPER HAT (Custom color)</t>
  </si>
  <si>
    <t xml:space="preserve">AB150</t>
  </si>
  <si>
    <t xml:space="preserve">AB151</t>
  </si>
  <si>
    <t xml:space="preserve">Hat, Oklahoma Highway Patrol Felt Campaign Hat, Montana Peak, Dark Brown or Navy Blue</t>
  </si>
  <si>
    <t xml:space="preserve">S-40</t>
  </si>
  <si>
    <t xml:space="preserve">STRAW CAMPAIGN-40 DOUBLE BRIM TROOPER HAT (Custom color)</t>
  </si>
  <si>
    <t xml:space="preserve">AB152</t>
  </si>
  <si>
    <t xml:space="preserve">AB153</t>
  </si>
  <si>
    <t xml:space="preserve">Rain covers for hats</t>
  </si>
  <si>
    <t xml:space="preserve">AB154</t>
  </si>
  <si>
    <t xml:space="preserve">AB155</t>
  </si>
  <si>
    <t xml:space="preserve">Acorn Hatbraids, black/gold</t>
  </si>
  <si>
    <t xml:space="preserve">AB156</t>
  </si>
  <si>
    <t xml:space="preserve">Hat Straps, leather, brown, 3 piece for hats</t>
  </si>
  <si>
    <t xml:space="preserve">AB157</t>
  </si>
  <si>
    <t xml:space="preserve">Baseball cap with embroidery of logo on the front of the cap, mesh back</t>
  </si>
  <si>
    <t xml:space="preserve">AB158</t>
  </si>
  <si>
    <t xml:space="preserve">AB159</t>
  </si>
  <si>
    <t xml:space="preserve">19-028</t>
  </si>
  <si>
    <t xml:space="preserve">Baseball cap with embroidery of logo on the front of the cap, mid profile solid back</t>
  </si>
  <si>
    <t xml:space="preserve">AB160</t>
  </si>
  <si>
    <t xml:space="preserve">AB161</t>
  </si>
  <si>
    <t xml:space="preserve">Nissin</t>
  </si>
  <si>
    <t xml:space="preserve">AB162</t>
  </si>
  <si>
    <t xml:space="preserve">AB163</t>
  </si>
  <si>
    <t xml:space="preserve">Embroidered Uniform Patches, Park Ranger</t>
  </si>
  <si>
    <t xml:space="preserve">PKG</t>
  </si>
  <si>
    <t xml:space="preserve">AB164</t>
  </si>
  <si>
    <t xml:space="preserve">Embroidered Uniform Patches, State Park</t>
  </si>
  <si>
    <t xml:space="preserve">AB165</t>
  </si>
  <si>
    <t xml:space="preserve">C800</t>
  </si>
  <si>
    <t xml:space="preserve">Hat, Agriculture, Forestry Services, Fine Twill Cap, Poly/Cotton, Adjustable,  Embroidered Patch</t>
  </si>
  <si>
    <t xml:space="preserve">AB166</t>
  </si>
  <si>
    <t xml:space="preserve">AB167</t>
  </si>
  <si>
    <t xml:space="preserve">B11</t>
  </si>
  <si>
    <t xml:space="preserve">Pants, Agriculture, Forestry Services, Washed Duck Work Pant, 12 oz., 100% cotton ring-spun washed duck canvas</t>
  </si>
  <si>
    <t xml:space="preserve">AB168</t>
  </si>
  <si>
    <t xml:space="preserve">AB169</t>
  </si>
  <si>
    <t xml:space="preserve">AB170</t>
  </si>
  <si>
    <t xml:space="preserve">AB171</t>
  </si>
  <si>
    <t xml:space="preserve">Maj. Single diamond, black-plated smooth rank</t>
  </si>
  <si>
    <t xml:space="preserve">AB172</t>
  </si>
  <si>
    <t xml:space="preserve">LTC double diamond black metal, smooth rank</t>
  </si>
  <si>
    <t xml:space="preserve">AB173</t>
  </si>
  <si>
    <t xml:space="preserve">Col triple diamond black metal, smooth rank</t>
  </si>
  <si>
    <t xml:space="preserve">AB174</t>
  </si>
  <si>
    <t xml:space="preserve">9013P</t>
  </si>
  <si>
    <t xml:space="preserve">Major cadet epaulets</t>
  </si>
  <si>
    <t xml:space="preserve">AB175</t>
  </si>
  <si>
    <t xml:space="preserve">9013Q</t>
  </si>
  <si>
    <t xml:space="preserve">LTC Cadet epaulets</t>
  </si>
  <si>
    <t xml:space="preserve">AB176</t>
  </si>
  <si>
    <t xml:space="preserve">9013R</t>
  </si>
  <si>
    <t xml:space="preserve">Col Cadet epaulets</t>
  </si>
  <si>
    <t xml:space="preserve">AB177</t>
  </si>
  <si>
    <t xml:space="preserve">RBN15</t>
  </si>
  <si>
    <t xml:space="preserve">RYRDWR MOUNTED RIBBOND (CL RIBBONS)</t>
  </si>
  <si>
    <t xml:space="preserve">AB178</t>
  </si>
  <si>
    <t xml:space="preserve">RDWHBK MOUNTED RIBBONS (DL RIBBONS)</t>
  </si>
  <si>
    <t xml:space="preserve">AB179</t>
  </si>
  <si>
    <t xml:space="preserve">RYGOWH MOUNTED RIBBONS (PG RIBBONS)</t>
  </si>
  <si>
    <t xml:space="preserve">AB180</t>
  </si>
  <si>
    <t xml:space="preserve">LBRDLB MOUNTED RIBBONS (PRES RIBBONS)</t>
  </si>
  <si>
    <t xml:space="preserve">AB181</t>
  </si>
  <si>
    <t xml:space="preserve">RYWHRY MOUNTED RIBBONS (NATIONAL RIBBONS)</t>
  </si>
  <si>
    <t xml:space="preserve">AB182</t>
  </si>
  <si>
    <t xml:space="preserve">BKGO MOUNTED RIBBON (BATAAN RIBBONS)</t>
  </si>
  <si>
    <t xml:space="preserve">AB183</t>
  </si>
  <si>
    <t xml:space="preserve">RDBK MOUNTED RIBBON (CANDIDATE TO CADET)</t>
  </si>
  <si>
    <t xml:space="preserve">AB184</t>
  </si>
  <si>
    <t xml:space="preserve">RYWHRD MOUNTED RIBBON (CADET ISG)</t>
  </si>
  <si>
    <t xml:space="preserve">Delivery:</t>
  </si>
  <si>
    <t xml:space="preserve">NON-STANDARD DELIVERY</t>
  </si>
  <si>
    <t xml:space="preserve">Added % Rate for RUSH Delivery</t>
  </si>
  <si>
    <t xml:space="preserve">Discount % for In-Store PickUp</t>
  </si>
  <si>
    <t xml:space="preserve">Category 1 Items</t>
  </si>
  <si>
    <t xml:space="preserve">Category 2 Items</t>
  </si>
  <si>
    <t xml:space="preserve">Category 3 Items</t>
  </si>
  <si>
    <t xml:space="preserve">Items are to priced to include standard delivery costs.</t>
  </si>
  <si>
    <t xml:space="preserve">The State will evaluate the shipping method that best serves the State's needs.  </t>
  </si>
  <si>
    <t xml:space="preserve">Basic Delivery to include:</t>
  </si>
  <si>
    <t xml:space="preserve">Added % of Total Order</t>
  </si>
  <si>
    <t xml:space="preserve">Added % of Total Weight</t>
  </si>
  <si>
    <t xml:space="preserve">The State recognizes the potential to realize additional savings by partnering with the Vendors who engage in progressive  value-generating business practices.  Please answer the questions below regarding non-pricing cost reductions you may be able to pass on to benefit the State and its contract users.</t>
  </si>
  <si>
    <t xml:space="preserve">Payment Term Discounts</t>
  </si>
  <si>
    <t xml:space="preserve">Please propose an additional discount on  the total invoice amount for each invoice that is paid within the time period indicated below.</t>
  </si>
  <si>
    <t xml:space="preserve">Payment Terms</t>
  </si>
  <si>
    <t xml:space="preserve">Additional Discount % on the Invoice Total</t>
  </si>
  <si>
    <t xml:space="preserve">Invoice Paid in 30 days</t>
  </si>
  <si>
    <t xml:space="preserve">Invoice Paid in 20 days</t>
  </si>
  <si>
    <t xml:space="preserve">Invoice Paid in 15 days</t>
  </si>
  <si>
    <t xml:space="preserve">Invoice Paid in 10 days</t>
  </si>
  <si>
    <t xml:space="preserve">Other ( ) </t>
  </si>
  <si>
    <t xml:space="preserve">Other (i.e. use of Electronic Fund Transfer)</t>
  </si>
  <si>
    <t xml:space="preserve">Volume Rebate</t>
  </si>
  <si>
    <t xml:space="preserve">Please specify the year-end rebate based on the annual spending that your company could offer if annual sales from ALL Contract Users reach or exceed the following thresholds.  This rebate is not the same as the Quarterly Contract Management Fee and will be issued to each User Agency on an annual basis.</t>
  </si>
  <si>
    <t xml:space="preserve">Annual Spending</t>
  </si>
  <si>
    <t xml:space="preserve">Annual Rebate 
(% of TOTAL spend)</t>
  </si>
  <si>
    <t xml:space="preserve">$10,000,000 +</t>
  </si>
  <si>
    <t xml:space="preserve">Transaction Based Discount</t>
  </si>
  <si>
    <t xml:space="preserve">Please specify a discount percentage you will apply on any single transaction that exceeds the following thresholds.</t>
  </si>
  <si>
    <t xml:space="preserve">Transaction Total</t>
  </si>
  <si>
    <t xml:space="preserve">Additional Disount to be Applied to the Transaction</t>
  </si>
  <si>
    <t xml:space="preserve">$100,000 +</t>
  </si>
  <si>
    <t xml:space="preserve">Volume Consolidation Discount</t>
  </si>
  <si>
    <t xml:space="preserve">Please specify a discount percentage you will apply if you were awarded more than one sub-categories under this MRO contract.</t>
  </si>
  <si>
    <t xml:space="preserve">Number of Sub-Categories Awarded</t>
  </si>
  <si>
    <t xml:space="preserve">Additional Disount</t>
  </si>
  <si>
    <t xml:space="preserve">Custom Garments - Alterations and Sizing</t>
  </si>
  <si>
    <t xml:space="preserve">Description</t>
  </si>
  <si>
    <t xml:space="preserve">Price per Each</t>
  </si>
  <si>
    <t xml:space="preserve">Lead Time</t>
  </si>
  <si>
    <t xml:space="preserve">Sew provided patches onto garments</t>
  </si>
  <si>
    <t xml:space="preserve">Sew inseam stripes into trousers</t>
  </si>
  <si>
    <t xml:space="preserve">Sew to-sewn stripes onto trousers</t>
  </si>
  <si>
    <t xml:space="preserve">Hem Trousers</t>
  </si>
  <si>
    <t xml:space="preserve">Correct Rise</t>
  </si>
  <si>
    <t xml:space="preserve">Thigh width adjustments</t>
  </si>
  <si>
    <t xml:space="preserve">Waist Adjustments</t>
  </si>
  <si>
    <t xml:space="preserve">Adjust Lengths</t>
  </si>
  <si>
    <t xml:space="preserve">Adjustments to Shirts</t>
  </si>
  <si>
    <t xml:space="preserve">Breast Patch</t>
  </si>
  <si>
    <t xml:space="preserve">Name Tape</t>
  </si>
  <si>
    <t xml:space="preserve">Zipper Addition to Shirts / Jackets</t>
  </si>
  <si>
    <t xml:space="preserve">Zipper Repairs</t>
  </si>
  <si>
    <t xml:space="preserve">VENDOR PROVIDED PATCH/EMBROIDERED SERVICES ( Respondents may add items in this area)</t>
  </si>
  <si>
    <t xml:space="preserve">Embroiderer Logos up to 7,500 stitches</t>
  </si>
  <si>
    <t xml:space="preserve">Embroiderer Logos up to 15,000 stitches</t>
  </si>
  <si>
    <t xml:space="preserve">Embroiderer Logos up to 20,000 stitches</t>
  </si>
  <si>
    <t xml:space="preserve">Embroiderer Logos up to 25,000 stitches</t>
  </si>
  <si>
    <t xml:space="preserve">Embroider Name on garment</t>
  </si>
  <si>
    <t xml:space="preserve">Embroider 2 Lines on garment (name&amp;rank)</t>
  </si>
</sst>
</file>

<file path=xl/styles.xml><?xml version="1.0" encoding="utf-8"?>
<styleSheet xmlns="http://schemas.openxmlformats.org/spreadsheetml/2006/main">
  <numFmts count="12">
    <numFmt numFmtId="164" formatCode="General"/>
    <numFmt numFmtId="165" formatCode="_(\$* #,##0.00_);_(\$* \(#,##0.00\);_(\$* \-??_);_(@_)"/>
    <numFmt numFmtId="166" formatCode="\$#,##0.00"/>
    <numFmt numFmtId="167" formatCode="0.00"/>
    <numFmt numFmtId="168" formatCode="0"/>
    <numFmt numFmtId="169" formatCode="0.00%"/>
    <numFmt numFmtId="170" formatCode="#,##0.00"/>
    <numFmt numFmtId="171" formatCode="0%"/>
    <numFmt numFmtId="172" formatCode="D\-MMM"/>
    <numFmt numFmtId="173" formatCode="_(* #,##0.00_);_(* \(#,##0.00\);_(* \-??_);_(@_)"/>
    <numFmt numFmtId="174" formatCode="_(* #,##0_);_(* \(#,##0\);_(* \-??_);_(@_)"/>
    <numFmt numFmtId="175" formatCode="\$#,##0_);[RED]&quot;($&quot;#,##0\)"/>
  </numFmts>
  <fonts count="27">
    <font>
      <sz val="11"/>
      <color rgb="FF000000"/>
      <name val="Calibri"/>
      <family val="2"/>
      <charset val="1"/>
    </font>
    <font>
      <sz val="10"/>
      <name val="Arial"/>
      <family val="0"/>
    </font>
    <font>
      <sz val="10"/>
      <name val="Arial"/>
      <family val="0"/>
    </font>
    <font>
      <sz val="10"/>
      <name val="Arial"/>
      <family val="0"/>
    </font>
    <font>
      <sz val="8"/>
      <name val="Times New Roman"/>
      <family val="1"/>
      <charset val="1"/>
    </font>
    <font>
      <sz val="10"/>
      <color rgb="FF000000"/>
      <name val="Calibri"/>
      <family val="2"/>
      <charset val="1"/>
    </font>
    <font>
      <b val="true"/>
      <sz val="10"/>
      <color rgb="FF000000"/>
      <name val="Calibri"/>
      <family val="0"/>
    </font>
    <font>
      <sz val="10"/>
      <name val="Times New Roman"/>
      <family val="0"/>
    </font>
    <font>
      <sz val="10"/>
      <color rgb="FF000000"/>
      <name val="Calibri"/>
      <family val="0"/>
    </font>
    <font>
      <i val="true"/>
      <sz val="10"/>
      <color rgb="FF000000"/>
      <name val="Calibri"/>
      <family val="0"/>
    </font>
    <font>
      <b val="true"/>
      <sz val="16"/>
      <color rgb="FF000000"/>
      <name val="Calibri"/>
      <family val="2"/>
      <charset val="1"/>
    </font>
    <font>
      <sz val="12"/>
      <color rgb="FF000000"/>
      <name val="Calibri"/>
      <family val="2"/>
      <charset val="1"/>
    </font>
    <font>
      <b val="true"/>
      <sz val="11"/>
      <color rgb="FF000000"/>
      <name val="Calibri"/>
      <family val="2"/>
      <charset val="1"/>
    </font>
    <font>
      <b val="true"/>
      <u val="single"/>
      <sz val="9.9"/>
      <color rgb="FF0070C0"/>
      <name val="Calibri"/>
      <family val="2"/>
      <charset val="1"/>
    </font>
    <font>
      <u val="single"/>
      <sz val="9.9"/>
      <color rgb="FF0000FF"/>
      <name val="Calibri"/>
      <family val="2"/>
      <charset val="1"/>
    </font>
    <font>
      <u val="single"/>
      <sz val="9.9"/>
      <color rgb="FF0070C0"/>
      <name val="Calibri"/>
      <family val="2"/>
      <charset val="1"/>
    </font>
    <font>
      <b val="true"/>
      <sz val="10"/>
      <color rgb="FF000000"/>
      <name val="Arial"/>
      <family val="2"/>
      <charset val="1"/>
    </font>
    <font>
      <sz val="11"/>
      <name val="Calibri"/>
      <family val="2"/>
      <charset val="1"/>
    </font>
    <font>
      <b val="true"/>
      <sz val="14"/>
      <color rgb="FF000000"/>
      <name val="Calibri"/>
      <family val="2"/>
      <charset val="1"/>
    </font>
    <font>
      <i val="true"/>
      <sz val="16"/>
      <color rgb="FF000000"/>
      <name val="Calibri"/>
      <family val="2"/>
      <charset val="1"/>
    </font>
    <font>
      <b val="true"/>
      <sz val="11"/>
      <color rgb="FF10243E"/>
      <name val="Calibri"/>
      <family val="2"/>
      <charset val="1"/>
    </font>
    <font>
      <sz val="10"/>
      <color rgb="FF10243E"/>
      <name val="Calibri"/>
      <family val="2"/>
      <charset val="1"/>
    </font>
    <font>
      <b val="true"/>
      <sz val="10"/>
      <color rgb="FF10243E"/>
      <name val="Calibri"/>
      <family val="2"/>
      <charset val="1"/>
    </font>
    <font>
      <sz val="11"/>
      <color rgb="FF10243E"/>
      <name val="Calibri"/>
      <family val="2"/>
      <charset val="1"/>
    </font>
    <font>
      <b val="true"/>
      <sz val="11"/>
      <name val="Calibri"/>
      <family val="2"/>
      <charset val="1"/>
    </font>
    <font>
      <sz val="11"/>
      <color rgb="FF000080"/>
      <name val="Calibri"/>
      <family val="2"/>
      <charset val="1"/>
    </font>
    <font>
      <sz val="12"/>
      <name val="Arial"/>
      <family val="2"/>
      <charset val="1"/>
    </font>
  </fonts>
  <fills count="10">
    <fill>
      <patternFill patternType="none"/>
    </fill>
    <fill>
      <patternFill patternType="gray125"/>
    </fill>
    <fill>
      <patternFill patternType="solid">
        <fgColor rgb="FF93CDDD"/>
        <bgColor rgb="FFB7DEE8"/>
      </patternFill>
    </fill>
    <fill>
      <patternFill patternType="solid">
        <fgColor rgb="FFD9D9D9"/>
        <bgColor rgb="FFDCE6F2"/>
      </patternFill>
    </fill>
    <fill>
      <patternFill patternType="solid">
        <fgColor rgb="FFFFFFFF"/>
        <bgColor rgb="FFDCE6F2"/>
      </patternFill>
    </fill>
    <fill>
      <patternFill patternType="solid">
        <fgColor rgb="FFE8F2A1"/>
        <bgColor rgb="FFFFFF99"/>
      </patternFill>
    </fill>
    <fill>
      <patternFill patternType="solid">
        <fgColor rgb="FFB7DEE8"/>
        <bgColor rgb="FFD9D9D9"/>
      </patternFill>
    </fill>
    <fill>
      <patternFill patternType="solid">
        <fgColor rgb="FF00B0F0"/>
        <bgColor rgb="FF33CCCC"/>
      </patternFill>
    </fill>
    <fill>
      <patternFill patternType="solid">
        <fgColor rgb="FFFFFF99"/>
        <bgColor rgb="FFE8F2A1"/>
      </patternFill>
    </fill>
    <fill>
      <patternFill patternType="solid">
        <fgColor rgb="FFDCE6F2"/>
        <bgColor rgb="FFD9D9D9"/>
      </patternFill>
    </fill>
  </fills>
  <borders count="9">
    <border diagonalUp="false" diagonalDown="false">
      <left/>
      <right/>
      <top/>
      <bottom/>
      <diagonal/>
    </border>
    <border diagonalUp="false" diagonalDown="false">
      <left style="thin"/>
      <right style="thin"/>
      <top style="thin"/>
      <bottom style="thin"/>
      <diagonal/>
    </border>
    <border diagonalUp="false" diagonalDown="false">
      <left style="thin"/>
      <right style="thin"/>
      <top style="thin"/>
      <bottom/>
      <diagonal/>
    </border>
    <border diagonalUp="false" diagonalDown="false">
      <left style="thin"/>
      <right style="thin"/>
      <top/>
      <bottom/>
      <diagonal/>
    </border>
    <border diagonalUp="false" diagonalDown="false">
      <left style="thin"/>
      <right style="thin"/>
      <top/>
      <bottom style="thin"/>
      <diagonal/>
    </border>
    <border diagonalUp="false" diagonalDown="false">
      <left style="thin"/>
      <right/>
      <top/>
      <bottom style="thin"/>
      <diagonal/>
    </border>
    <border diagonalUp="false" diagonalDown="false">
      <left/>
      <right/>
      <top/>
      <bottom style="thin"/>
      <diagonal/>
    </border>
    <border diagonalUp="false" diagonalDown="false">
      <left style="thin">
        <color rgb="FFFFFFFF"/>
      </left>
      <right/>
      <top style="thin">
        <color rgb="FFFFFFFF"/>
      </top>
      <bottom style="thin">
        <color rgb="FFFFFFFF"/>
      </bottom>
      <diagonal/>
    </border>
    <border diagonalUp="false" diagonalDown="false">
      <left/>
      <right/>
      <top style="thin">
        <color rgb="FFFFFFFF"/>
      </top>
      <bottom style="thin">
        <color rgb="FFFFFFFF"/>
      </bottom>
      <diagonal/>
    </border>
  </borders>
  <cellStyleXfs count="23">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173" fontId="0" fillId="0" borderId="0" applyFont="true" applyBorder="false" applyAlignment="true" applyProtection="false">
      <alignment horizontal="general" vertical="bottom" textRotation="0" wrapText="false" indent="0" shrinkToFit="false"/>
    </xf>
    <xf numFmtId="41" fontId="1" fillId="0" borderId="0" applyFont="true" applyBorder="false" applyAlignment="false" applyProtection="false"/>
    <xf numFmtId="165" fontId="0" fillId="0" borderId="0" applyFont="true" applyBorder="false" applyAlignment="true" applyProtection="false">
      <alignment horizontal="general" vertical="bottom" textRotation="0" wrapText="false" indent="0" shrinkToFit="false"/>
    </xf>
    <xf numFmtId="42" fontId="1" fillId="0" borderId="0" applyFont="true" applyBorder="false" applyAlignment="false" applyProtection="false"/>
    <xf numFmtId="171" fontId="0" fillId="0" borderId="0" applyFont="true" applyBorder="false" applyAlignment="true" applyProtection="false">
      <alignment horizontal="general" vertical="bottom" textRotation="0" wrapText="false" indent="0" shrinkToFit="false"/>
    </xf>
    <xf numFmtId="164" fontId="14"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4" fontId="4" fillId="0" borderId="0" applyFont="true" applyBorder="true" applyAlignment="true" applyProtection="true">
      <alignment horizontal="general" vertical="bottom" textRotation="0" wrapText="false" indent="0" shrinkToFit="false"/>
      <protection locked="true" hidden="false"/>
    </xf>
  </cellStyleXfs>
  <cellXfs count="125">
    <xf numFmtId="164" fontId="0" fillId="0" borderId="0" xfId="0" applyFont="fals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false">
      <alignment horizontal="left" vertical="bottom" textRotation="0" wrapText="false" indent="0" shrinkToFit="false"/>
      <protection locked="true" hidden="false"/>
    </xf>
    <xf numFmtId="166" fontId="0" fillId="0" borderId="0" xfId="0" applyFont="false" applyBorder="false" applyAlignment="false" applyProtection="false">
      <alignment horizontal="general" vertical="bottom" textRotation="0" wrapText="false" indent="0" shrinkToFit="false"/>
      <protection locked="true" hidden="false"/>
    </xf>
    <xf numFmtId="164" fontId="10" fillId="0" borderId="0" xfId="0" applyFont="true" applyBorder="false" applyAlignment="false" applyProtection="false">
      <alignment horizontal="general" vertical="bottom" textRotation="0" wrapText="false" indent="0" shrinkToFit="false"/>
      <protection locked="true" hidden="false"/>
    </xf>
    <xf numFmtId="165" fontId="11" fillId="0" borderId="0" xfId="17" applyFont="true" applyBorder="true" applyAlignment="true" applyProtection="true">
      <alignment horizontal="left" vertical="bottom" textRotation="0" wrapText="false" indent="0" shrinkToFit="false"/>
      <protection locked="true" hidden="false"/>
    </xf>
    <xf numFmtId="164" fontId="12" fillId="0" borderId="0" xfId="0" applyFont="true" applyBorder="true" applyAlignment="true" applyProtection="false">
      <alignment horizontal="left" vertical="center" textRotation="0" wrapText="false" indent="0" shrinkToFit="false"/>
      <protection locked="true" hidden="false"/>
    </xf>
    <xf numFmtId="164" fontId="0" fillId="2" borderId="1" xfId="0" applyFont="false" applyBorder="true" applyAlignment="true" applyProtection="true">
      <alignment horizontal="center" vertical="bottom" textRotation="0" wrapText="false" indent="0" shrinkToFit="false"/>
      <protection locked="fals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13" fillId="0" borderId="0" xfId="20" applyFont="true" applyBorder="true" applyAlignment="true" applyProtection="true">
      <alignment horizontal="general" vertical="bottom" textRotation="0" wrapText="false" indent="0" shrinkToFit="false"/>
      <protection locked="true" hidden="false"/>
    </xf>
    <xf numFmtId="164" fontId="12" fillId="0" borderId="0" xfId="0" applyFont="true" applyBorder="false" applyAlignment="true" applyProtection="false">
      <alignment horizontal="left" vertical="bottom" textRotation="0" wrapText="false" indent="0" shrinkToFit="false"/>
      <protection locked="true" hidden="false"/>
    </xf>
    <xf numFmtId="164" fontId="15" fillId="0" borderId="0" xfId="20" applyFont="true" applyBorder="true" applyAlignment="true" applyProtection="true">
      <alignment horizontal="general" vertical="bottom" textRotation="0" wrapText="false" indent="0" shrinkToFit="false"/>
      <protection locked="true" hidden="false"/>
    </xf>
    <xf numFmtId="164" fontId="14" fillId="0" borderId="0" xfId="20" applyFont="false" applyBorder="true" applyAlignment="true" applyProtection="true">
      <alignment horizontal="general" vertical="bottom"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12" fillId="3" borderId="2" xfId="0" applyFont="true" applyBorder="true" applyAlignment="true" applyProtection="false">
      <alignment horizontal="center" vertical="bottom" textRotation="0" wrapText="false" indent="0" shrinkToFit="false"/>
      <protection locked="true" hidden="false"/>
    </xf>
    <xf numFmtId="164" fontId="12" fillId="0" borderId="2" xfId="0" applyFont="true" applyBorder="true" applyAlignment="true" applyProtection="false">
      <alignment horizontal="center" vertical="bottom" textRotation="0" wrapText="false" indent="0" shrinkToFit="false"/>
      <protection locked="true" hidden="false"/>
    </xf>
    <xf numFmtId="164" fontId="0" fillId="4" borderId="0" xfId="0" applyFont="false" applyBorder="false" applyAlignment="false" applyProtection="false">
      <alignment horizontal="general" vertical="bottom" textRotation="0" wrapText="false" indent="0" shrinkToFit="false"/>
      <protection locked="true" hidden="false"/>
    </xf>
    <xf numFmtId="164" fontId="12" fillId="3" borderId="1" xfId="0" applyFont="true" applyBorder="true" applyAlignment="true" applyProtection="false">
      <alignment horizontal="center" vertical="center" textRotation="0" wrapText="true" indent="0" shrinkToFit="false"/>
      <protection locked="true" hidden="false"/>
    </xf>
    <xf numFmtId="164" fontId="12" fillId="3" borderId="1" xfId="0" applyFont="true" applyBorder="true" applyAlignment="true" applyProtection="false">
      <alignment horizontal="left" vertical="center" textRotation="0" wrapText="true" indent="0" shrinkToFit="false"/>
      <protection locked="true" hidden="false"/>
    </xf>
    <xf numFmtId="166" fontId="12" fillId="3" borderId="1" xfId="0" applyFont="true" applyBorder="true" applyAlignment="true" applyProtection="false">
      <alignment horizontal="center" vertical="center" textRotation="0" wrapText="true" indent="0" shrinkToFit="false"/>
      <protection locked="true" hidden="false"/>
    </xf>
    <xf numFmtId="164" fontId="16" fillId="5" borderId="0" xfId="0" applyFont="true" applyBorder="false" applyAlignment="true" applyProtection="true">
      <alignment horizontal="general" vertical="bottom" textRotation="0" wrapText="false" indent="0" shrinkToFit="false"/>
      <protection locked="true" hidden="false"/>
    </xf>
    <xf numFmtId="167" fontId="16" fillId="5" borderId="0" xfId="0" applyFont="true" applyBorder="false" applyAlignment="true" applyProtection="true">
      <alignment horizontal="general"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12" fillId="0" borderId="0" xfId="0" applyFont="true" applyBorder="true" applyAlignment="true" applyProtection="false">
      <alignment horizontal="center" vertical="center" textRotation="0" wrapText="true" indent="0" shrinkToFit="false"/>
      <protection locked="true" hidden="false"/>
    </xf>
    <xf numFmtId="164" fontId="12" fillId="0" borderId="0" xfId="0" applyFont="true" applyBorder="true" applyAlignment="true" applyProtection="false">
      <alignment horizontal="left" vertical="center" textRotation="0" wrapText="true" indent="0" shrinkToFit="false"/>
      <protection locked="true" hidden="false"/>
    </xf>
    <xf numFmtId="166" fontId="12" fillId="0" borderId="0" xfId="0" applyFont="true" applyBorder="true" applyAlignment="true" applyProtection="false">
      <alignment horizontal="center" vertical="center" textRotation="0" wrapText="true" indent="0" shrinkToFit="false"/>
      <protection locked="true" hidden="false"/>
    </xf>
    <xf numFmtId="164" fontId="10" fillId="0" borderId="0" xfId="0" applyFont="true" applyBorder="false" applyAlignment="true" applyProtection="false">
      <alignment horizontal="left" vertical="bottom" textRotation="0" wrapText="false" indent="4" shrinkToFit="false"/>
      <protection locked="true" hidden="false"/>
    </xf>
    <xf numFmtId="164" fontId="10" fillId="4" borderId="0" xfId="0" applyFont="true" applyBorder="false" applyAlignment="false" applyProtection="false">
      <alignment horizontal="general" vertical="bottom" textRotation="0" wrapText="false" indent="0" shrinkToFit="false"/>
      <protection locked="true" hidden="false"/>
    </xf>
    <xf numFmtId="164" fontId="0" fillId="0" borderId="1" xfId="0" applyFont="false" applyBorder="true" applyAlignment="false" applyProtection="false">
      <alignment horizontal="general" vertical="bottom" textRotation="0" wrapText="false" indent="0" shrinkToFit="false"/>
      <protection locked="true" hidden="false"/>
    </xf>
    <xf numFmtId="164" fontId="0" fillId="0" borderId="1" xfId="0" applyFont="false" applyBorder="true" applyAlignment="true" applyProtection="false">
      <alignment horizontal="left" vertical="bottom" textRotation="0" wrapText="false" indent="0" shrinkToFit="false"/>
      <protection locked="true" hidden="false"/>
    </xf>
    <xf numFmtId="164" fontId="12" fillId="0" borderId="1" xfId="0" applyFont="true" applyBorder="true" applyAlignment="true" applyProtection="false">
      <alignment horizontal="left" vertical="bottom" textRotation="0" wrapText="false" indent="0" shrinkToFit="false"/>
      <protection locked="true" hidden="false"/>
    </xf>
    <xf numFmtId="164" fontId="0" fillId="6" borderId="1" xfId="0" applyFont="false" applyBorder="true" applyAlignment="false" applyProtection="false">
      <alignment horizontal="general" vertical="bottom" textRotation="0" wrapText="false" indent="0" shrinkToFit="false"/>
      <protection locked="true" hidden="false"/>
    </xf>
    <xf numFmtId="164" fontId="0" fillId="6" borderId="1" xfId="0" applyFont="false" applyBorder="true" applyAlignment="false" applyProtection="true">
      <alignment horizontal="general" vertical="bottom" textRotation="0" wrapText="false" indent="0" shrinkToFit="false"/>
      <protection locked="false" hidden="false"/>
    </xf>
    <xf numFmtId="166" fontId="0" fillId="0" borderId="1" xfId="0" applyFont="false" applyBorder="true" applyAlignment="false" applyProtection="true">
      <alignment horizontal="general" vertical="bottom" textRotation="0" wrapText="false" indent="0" shrinkToFit="false"/>
      <protection locked="false" hidden="false"/>
    </xf>
    <xf numFmtId="164" fontId="0" fillId="0" borderId="1" xfId="0" applyFont="false" applyBorder="true" applyAlignment="false" applyProtection="true">
      <alignment horizontal="general" vertical="bottom" textRotation="0" wrapText="false" indent="0" shrinkToFit="false"/>
      <protection locked="false" hidden="false"/>
    </xf>
    <xf numFmtId="164" fontId="16" fillId="6" borderId="1" xfId="0" applyFont="true" applyBorder="true" applyAlignment="true" applyProtection="true">
      <alignment horizontal="general" vertical="bottom" textRotation="0" wrapText="false" indent="0" shrinkToFit="false"/>
      <protection locked="true" hidden="false"/>
    </xf>
    <xf numFmtId="167" fontId="16" fillId="6" borderId="1" xfId="0" applyFont="true" applyBorder="true" applyAlignment="true" applyProtection="true">
      <alignment horizontal="general" vertical="bottom" textRotation="0" wrapText="false" indent="0" shrinkToFit="false"/>
      <protection locked="false" hidden="false"/>
    </xf>
    <xf numFmtId="168" fontId="0" fillId="0" borderId="1" xfId="0" applyFont="false" applyBorder="true" applyAlignment="true" applyProtection="false">
      <alignment horizontal="left" vertical="bottom" textRotation="0" wrapText="false" indent="0" shrinkToFit="false"/>
      <protection locked="true" hidden="false"/>
    </xf>
    <xf numFmtId="164" fontId="0" fillId="0" borderId="1" xfId="0" applyFont="true" applyBorder="true" applyAlignment="true" applyProtection="false">
      <alignment horizontal="general" vertical="bottom" textRotation="0" wrapText="true" indent="0" shrinkToFit="false"/>
      <protection locked="true" hidden="false"/>
    </xf>
    <xf numFmtId="164" fontId="0" fillId="0" borderId="0" xfId="0" applyFont="false" applyBorder="true" applyAlignment="true" applyProtection="false">
      <alignment horizontal="general" vertical="bottom" textRotation="0" wrapText="true" indent="0" shrinkToFit="false"/>
      <protection locked="true" hidden="false"/>
    </xf>
    <xf numFmtId="164" fontId="0" fillId="0" borderId="1" xfId="0" applyFont="true" applyBorder="true" applyAlignment="true" applyProtection="false">
      <alignment horizontal="left" vertical="bottom" textRotation="0" wrapText="false" indent="0" shrinkToFit="false"/>
      <protection locked="true" hidden="false"/>
    </xf>
    <xf numFmtId="164" fontId="0" fillId="0" borderId="3" xfId="0" applyFont="true" applyBorder="true" applyAlignment="true" applyProtection="false">
      <alignment horizontal="left" vertical="bottom" textRotation="0" wrapText="false" indent="0" shrinkToFit="false"/>
      <protection locked="true" hidden="false"/>
    </xf>
    <xf numFmtId="164" fontId="16" fillId="6" borderId="1" xfId="0" applyFont="true" applyBorder="true" applyAlignment="true" applyProtection="true">
      <alignment horizontal="center" vertical="center" textRotation="0" wrapText="false" indent="0" shrinkToFit="false"/>
      <protection locked="true" hidden="false"/>
    </xf>
    <xf numFmtId="164" fontId="16" fillId="6" borderId="1" xfId="0" applyFont="true" applyBorder="true" applyAlignment="true" applyProtection="true">
      <alignment horizontal="general" vertical="bottom" textRotation="0" wrapText="false" indent="0" shrinkToFit="false"/>
      <protection locked="false" hidden="false"/>
    </xf>
    <xf numFmtId="166" fontId="16" fillId="5" borderId="1" xfId="0" applyFont="true" applyBorder="true" applyAlignment="true" applyProtection="true">
      <alignment horizontal="general" vertical="bottom" textRotation="0" wrapText="false" indent="0" shrinkToFit="false"/>
      <protection locked="false" hidden="false"/>
    </xf>
    <xf numFmtId="164" fontId="16" fillId="5" borderId="1" xfId="0" applyFont="true" applyBorder="true" applyAlignment="true" applyProtection="true">
      <alignment horizontal="general" vertical="bottom" textRotation="0" wrapText="false" indent="0" shrinkToFit="false"/>
      <protection locked="false" hidden="false"/>
    </xf>
    <xf numFmtId="167" fontId="16" fillId="5" borderId="1" xfId="0" applyFont="true" applyBorder="true" applyAlignment="true" applyProtection="true">
      <alignment horizontal="general" vertical="bottom" textRotation="0" wrapText="false" indent="0" shrinkToFit="false"/>
      <protection locked="false" hidden="false"/>
    </xf>
    <xf numFmtId="164" fontId="0" fillId="0" borderId="4" xfId="0" applyFont="true" applyBorder="true" applyAlignment="true" applyProtection="false">
      <alignment horizontal="left" vertical="bottom" textRotation="0" wrapText="fals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6" fontId="0" fillId="5" borderId="1" xfId="0" applyFont="false" applyBorder="true" applyAlignment="false" applyProtection="true">
      <alignment horizontal="general" vertical="bottom" textRotation="0" wrapText="false" indent="0" shrinkToFit="false"/>
      <protection locked="false" hidden="false"/>
    </xf>
    <xf numFmtId="164" fontId="0" fillId="5" borderId="1" xfId="0" applyFont="false" applyBorder="true" applyAlignment="false" applyProtection="true">
      <alignment horizontal="general" vertical="bottom" textRotation="0" wrapText="false" indent="0" shrinkToFit="false"/>
      <protection locked="false" hidden="false"/>
    </xf>
    <xf numFmtId="164" fontId="0" fillId="5" borderId="0" xfId="0" applyFont="false" applyBorder="false" applyAlignment="false" applyProtection="false">
      <alignment horizontal="general" vertical="bottom" textRotation="0" wrapText="false" indent="0" shrinkToFit="false"/>
      <protection locked="true" hidden="false"/>
    </xf>
    <xf numFmtId="169" fontId="16" fillId="0" borderId="1" xfId="0" applyFont="true" applyBorder="true" applyAlignment="true" applyProtection="true">
      <alignment horizontal="general" vertical="bottom" textRotation="0" wrapText="false" indent="0" shrinkToFit="false"/>
      <protection locked="false" hidden="false"/>
    </xf>
    <xf numFmtId="164" fontId="16" fillId="6" borderId="1" xfId="0" applyFont="true" applyBorder="true" applyAlignment="false" applyProtection="false">
      <alignment horizontal="general" vertical="bottom" textRotation="0" wrapText="false" indent="0" shrinkToFit="false"/>
      <protection locked="true" hidden="false"/>
    </xf>
    <xf numFmtId="166" fontId="16" fillId="6" borderId="1" xfId="0" applyFont="true" applyBorder="true" applyAlignment="true" applyProtection="true">
      <alignment horizontal="general" vertical="bottom" textRotation="0" wrapText="false" indent="0" shrinkToFit="false"/>
      <protection locked="false" hidden="false"/>
    </xf>
    <xf numFmtId="164" fontId="0" fillId="6" borderId="1" xfId="0" applyFont="true" applyBorder="true" applyAlignment="false" applyProtection="true">
      <alignment horizontal="general" vertical="bottom" textRotation="0" wrapText="false" indent="0" shrinkToFit="false"/>
      <protection locked="false" hidden="false"/>
    </xf>
    <xf numFmtId="170" fontId="0" fillId="5" borderId="1" xfId="0" applyFont="false" applyBorder="true" applyAlignment="false" applyProtection="true">
      <alignment horizontal="general" vertical="bottom" textRotation="0" wrapText="false" indent="0" shrinkToFit="false"/>
      <protection locked="false" hidden="false"/>
    </xf>
    <xf numFmtId="164" fontId="0" fillId="6" borderId="1" xfId="0" applyFont="true" applyBorder="true" applyAlignment="false" applyProtection="false">
      <alignment horizontal="general" vertical="bottom" textRotation="0" wrapText="false" indent="0" shrinkToFit="false"/>
      <protection locked="true" hidden="false"/>
    </xf>
    <xf numFmtId="164" fontId="17" fillId="0" borderId="1" xfId="0" applyFont="true" applyBorder="true" applyAlignment="true" applyProtection="false">
      <alignment horizontal="left" vertical="bottom" textRotation="0" wrapText="false" indent="0" shrinkToFit="false"/>
      <protection locked="true" hidden="false"/>
    </xf>
    <xf numFmtId="164" fontId="0" fillId="0" borderId="5" xfId="0" applyFont="true" applyBorder="true" applyAlignment="true" applyProtection="false">
      <alignment horizontal="left" vertical="bottom" textRotation="0" wrapText="false" indent="0" shrinkToFit="false"/>
      <protection locked="true" hidden="false"/>
    </xf>
    <xf numFmtId="164" fontId="0" fillId="0" borderId="6" xfId="0" applyFont="true" applyBorder="true" applyAlignment="false" applyProtection="false">
      <alignment horizontal="general" vertical="bottom" textRotation="0" wrapText="false" indent="0" shrinkToFit="false"/>
      <protection locked="true" hidden="false"/>
    </xf>
    <xf numFmtId="164" fontId="0" fillId="0" borderId="6" xfId="0" applyFont="true" applyBorder="true" applyAlignment="true" applyProtection="false">
      <alignment horizontal="left" vertical="bottom" textRotation="0" wrapText="false" indent="0" shrinkToFit="false"/>
      <protection locked="true" hidden="false"/>
    </xf>
    <xf numFmtId="171" fontId="0" fillId="0" borderId="0" xfId="19" applyFont="true" applyBorder="true" applyAlignment="true" applyProtection="true">
      <alignment horizontal="general" vertical="bottom" textRotation="0" wrapText="false" indent="0" shrinkToFit="false"/>
      <protection locked="true" hidden="false"/>
    </xf>
    <xf numFmtId="164" fontId="12" fillId="3" borderId="2" xfId="0" applyFont="true" applyBorder="true" applyAlignment="true" applyProtection="false">
      <alignment horizontal="center" vertical="center" textRotation="0" wrapText="true" indent="0" shrinkToFit="false"/>
      <protection locked="true" hidden="false"/>
    </xf>
    <xf numFmtId="171" fontId="12" fillId="3" borderId="2" xfId="19" applyFont="true" applyBorder="true" applyAlignment="true" applyProtection="true">
      <alignment horizontal="center" vertical="center" textRotation="0" wrapText="true" indent="0" shrinkToFit="false"/>
      <protection locked="true" hidden="false"/>
    </xf>
    <xf numFmtId="164" fontId="0" fillId="2" borderId="1" xfId="0" applyFont="false" applyBorder="true" applyAlignment="false" applyProtection="true">
      <alignment horizontal="general" vertical="bottom" textRotation="0" wrapText="false" indent="0" shrinkToFit="false"/>
      <protection locked="false" hidden="false"/>
    </xf>
    <xf numFmtId="171" fontId="0" fillId="2" borderId="1" xfId="19" applyFont="true" applyBorder="true" applyAlignment="true" applyProtection="true">
      <alignment horizontal="general" vertical="bottom" textRotation="0" wrapText="false" indent="0" shrinkToFit="false"/>
      <protection locked="false" hidden="false"/>
    </xf>
    <xf numFmtId="164" fontId="0" fillId="2" borderId="1" xfId="0" applyFont="true" applyBorder="true" applyAlignment="false" applyProtection="true">
      <alignment horizontal="general" vertical="bottom" textRotation="0" wrapText="false" indent="0" shrinkToFit="false"/>
      <protection locked="false" hidden="false"/>
    </xf>
    <xf numFmtId="164" fontId="0" fillId="0" borderId="3" xfId="0" applyFont="true" applyBorder="true" applyAlignment="false" applyProtection="false">
      <alignment horizontal="general" vertical="bottom" textRotation="0" wrapText="false" indent="0" shrinkToFit="false"/>
      <protection locked="true" hidden="false"/>
    </xf>
    <xf numFmtId="164" fontId="18" fillId="7" borderId="1" xfId="0" applyFont="true" applyBorder="true" applyAlignment="true" applyProtection="false">
      <alignment horizontal="left" vertical="bottom" textRotation="0" wrapText="false" indent="0" shrinkToFit="false"/>
      <protection locked="true" hidden="false"/>
    </xf>
    <xf numFmtId="164" fontId="0" fillId="0" borderId="1" xfId="0" applyFont="true" applyBorder="true" applyAlignment="true" applyProtection="true">
      <alignment horizontal="left" vertical="bottom" textRotation="0" wrapText="false" indent="0" shrinkToFit="false"/>
      <protection locked="true" hidden="false"/>
    </xf>
    <xf numFmtId="164" fontId="0" fillId="2" borderId="1" xfId="0" applyFont="true" applyBorder="true" applyAlignment="true" applyProtection="true">
      <alignment horizontal="general" vertical="bottom" textRotation="0" wrapText="false" indent="0" shrinkToFit="false"/>
      <protection locked="false" hidden="false"/>
    </xf>
    <xf numFmtId="164" fontId="0" fillId="8" borderId="1" xfId="0" applyFont="false" applyBorder="true" applyAlignment="false" applyProtection="true">
      <alignment horizontal="general" vertical="bottom" textRotation="0" wrapText="false" indent="0" shrinkToFit="false"/>
      <protection locked="false" hidden="false"/>
    </xf>
    <xf numFmtId="171" fontId="0" fillId="8" borderId="1" xfId="19" applyFont="true" applyBorder="true" applyAlignment="true" applyProtection="true">
      <alignment horizontal="general" vertical="bottom" textRotation="0" wrapText="false" indent="0" shrinkToFit="false"/>
      <protection locked="false" hidden="false"/>
    </xf>
    <xf numFmtId="164" fontId="18" fillId="0" borderId="0" xfId="0" applyFont="true" applyBorder="false" applyAlignment="true" applyProtection="false">
      <alignment horizontal="general" vertical="bottom" textRotation="0" wrapText="false" indent="0" shrinkToFit="false"/>
      <protection locked="true" hidden="false"/>
    </xf>
    <xf numFmtId="164" fontId="19" fillId="0" borderId="0" xfId="0" applyFont="true" applyBorder="false" applyAlignment="false" applyProtection="false">
      <alignment horizontal="general" vertical="bottom" textRotation="0" wrapText="false" indent="0" shrinkToFit="false"/>
      <protection locked="true" hidden="false"/>
    </xf>
    <xf numFmtId="166" fontId="0" fillId="6" borderId="1" xfId="0" applyFont="false" applyBorder="true" applyAlignment="false" applyProtection="true">
      <alignment horizontal="general" vertical="bottom" textRotation="0" wrapText="false" indent="0" shrinkToFit="false"/>
      <protection locked="false" hidden="false"/>
    </xf>
    <xf numFmtId="172" fontId="0" fillId="0" borderId="1" xfId="0" applyFont="true" applyBorder="true" applyAlignment="false" applyProtection="false">
      <alignment horizontal="general" vertical="bottom" textRotation="0" wrapText="false" indent="0" shrinkToFit="false"/>
      <protection locked="true" hidden="false"/>
    </xf>
    <xf numFmtId="166" fontId="0" fillId="2" borderId="1" xfId="0" applyFont="false" applyBorder="true" applyAlignment="false" applyProtection="true">
      <alignment horizontal="general" vertical="bottom" textRotation="0" wrapText="false" indent="0" shrinkToFit="false"/>
      <protection locked="false" hidden="false"/>
    </xf>
    <xf numFmtId="164" fontId="0" fillId="0" borderId="1" xfId="0" applyFont="false" applyBorder="true" applyAlignment="true" applyProtection="false">
      <alignment horizontal="left" vertical="top" textRotation="0" wrapText="false" indent="0" shrinkToFit="false"/>
      <protection locked="true" hidden="false"/>
    </xf>
    <xf numFmtId="164" fontId="0"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true" applyBorder="false" applyAlignment="true" applyProtection="false">
      <alignment horizontal="general" vertical="center" textRotation="0" wrapText="false" indent="0" shrinkToFit="false"/>
      <protection locked="true" hidden="false"/>
    </xf>
    <xf numFmtId="166" fontId="0" fillId="8" borderId="1" xfId="0" applyFont="false" applyBorder="true" applyAlignment="false" applyProtection="true">
      <alignment horizontal="general" vertical="bottom" textRotation="0" wrapText="fals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2" fillId="3" borderId="1" xfId="0" applyFont="true" applyBorder="true" applyAlignment="true" applyProtection="false">
      <alignment horizontal="general" vertical="center" textRotation="0" wrapText="false" indent="0" shrinkToFit="false"/>
      <protection locked="true" hidden="false"/>
    </xf>
    <xf numFmtId="171" fontId="0" fillId="2" borderId="1" xfId="19" applyFont="true" applyBorder="true" applyAlignment="true" applyProtection="true">
      <alignment horizontal="center" vertical="center" textRotation="0" wrapText="false" indent="0" shrinkToFit="false"/>
      <protection locked="false" hidden="false"/>
    </xf>
    <xf numFmtId="164" fontId="0" fillId="0" borderId="0" xfId="0" applyFont="false" applyBorder="false" applyAlignment="false" applyProtection="true">
      <alignment horizontal="general" vertical="bottom" textRotation="0" wrapText="false" indent="0" shrinkToFit="false"/>
      <protection locked="true" hidden="false"/>
    </xf>
    <xf numFmtId="164" fontId="0" fillId="0" borderId="0" xfId="0" applyFont="false" applyBorder="false" applyAlignment="true" applyProtection="true">
      <alignment horizontal="left" vertical="bottom" textRotation="0" wrapText="false" indent="0" shrinkToFit="false"/>
      <protection locked="true" hidden="false"/>
    </xf>
    <xf numFmtId="174" fontId="0" fillId="0" borderId="0" xfId="15" applyFont="true" applyBorder="true" applyAlignment="true" applyProtection="true">
      <alignment horizontal="general" vertical="bottom" textRotation="0" wrapText="false" indent="0" shrinkToFit="false"/>
      <protection locked="true" hidden="false"/>
    </xf>
    <xf numFmtId="164" fontId="10" fillId="0" borderId="0" xfId="0" applyFont="true" applyBorder="false" applyAlignment="false" applyProtection="true">
      <alignment horizontal="general" vertical="bottom" textRotation="0" wrapText="false" indent="0" shrinkToFit="false"/>
      <protection locked="true" hidden="false"/>
    </xf>
    <xf numFmtId="167" fontId="0" fillId="0" borderId="0" xfId="17" applyFont="true" applyBorder="true" applyAlignment="true" applyProtection="true">
      <alignment horizontal="general" vertical="bottom" textRotation="0" wrapText="false" indent="0" shrinkToFit="false"/>
      <protection locked="true" hidden="false"/>
    </xf>
    <xf numFmtId="164" fontId="12" fillId="0" borderId="0" xfId="0" applyFont="true" applyBorder="false" applyAlignment="true" applyProtection="true">
      <alignment horizontal="general" vertical="center" textRotation="0" wrapText="false" indent="0" shrinkToFit="false"/>
      <protection locked="true" hidden="false"/>
    </xf>
    <xf numFmtId="164" fontId="0" fillId="0" borderId="0" xfId="0" applyFont="true" applyBorder="true" applyAlignment="true" applyProtection="true">
      <alignment horizontal="left" vertical="bottom" textRotation="0" wrapText="true" indent="0" shrinkToFit="false"/>
      <protection locked="true" hidden="false"/>
    </xf>
    <xf numFmtId="164" fontId="20" fillId="4" borderId="0" xfId="22" applyFont="true" applyBorder="false" applyAlignment="true" applyProtection="true">
      <alignment horizontal="general" vertical="bottom" textRotation="0" wrapText="false" indent="0" shrinkToFit="false"/>
      <protection locked="true" hidden="false"/>
    </xf>
    <xf numFmtId="164" fontId="21" fillId="0" borderId="0" xfId="22" applyFont="true" applyBorder="false" applyAlignment="false" applyProtection="true">
      <alignment horizontal="general" vertical="bottom" textRotation="0" wrapText="false" indent="0" shrinkToFit="false"/>
      <protection locked="true" hidden="false"/>
    </xf>
    <xf numFmtId="164" fontId="21" fillId="4" borderId="0" xfId="22" applyFont="true" applyBorder="false" applyAlignment="true" applyProtection="true">
      <alignment horizontal="general" vertical="top" textRotation="0" wrapText="false" indent="0" shrinkToFit="false"/>
      <protection locked="true" hidden="false"/>
    </xf>
    <xf numFmtId="164" fontId="22" fillId="4" borderId="0" xfId="22" applyFont="true" applyBorder="false" applyAlignment="true" applyProtection="true">
      <alignment horizontal="general" vertical="top" textRotation="0" wrapText="false" indent="0" shrinkToFit="false"/>
      <protection locked="true" hidden="false"/>
    </xf>
    <xf numFmtId="164" fontId="22" fillId="4" borderId="0" xfId="22" applyFont="true" applyBorder="false" applyAlignment="true" applyProtection="true">
      <alignment horizontal="right" vertical="bottom" textRotation="0" wrapText="true" indent="0" shrinkToFit="false"/>
      <protection locked="true" hidden="false"/>
    </xf>
    <xf numFmtId="164" fontId="23" fillId="4" borderId="0" xfId="22" applyFont="true" applyBorder="true" applyAlignment="true" applyProtection="true">
      <alignment horizontal="left" vertical="bottom" textRotation="0" wrapText="true" indent="0" shrinkToFit="false"/>
      <protection locked="true" hidden="false"/>
    </xf>
    <xf numFmtId="164" fontId="21" fillId="0" borderId="0" xfId="22" applyFont="true" applyBorder="false" applyAlignment="true" applyProtection="true">
      <alignment horizontal="general" vertical="bottom" textRotation="0" wrapText="true" indent="0" shrinkToFit="false"/>
      <protection locked="true" hidden="false"/>
    </xf>
    <xf numFmtId="164" fontId="24" fillId="3" borderId="1" xfId="22" applyFont="true" applyBorder="true" applyAlignment="true" applyProtection="true">
      <alignment horizontal="center" vertical="center" textRotation="0" wrapText="true" indent="0" shrinkToFit="false"/>
      <protection locked="true" hidden="false"/>
    </xf>
    <xf numFmtId="164" fontId="23" fillId="0" borderId="1" xfId="22" applyFont="true" applyBorder="true" applyAlignment="true" applyProtection="true">
      <alignment horizontal="center" vertical="bottom" textRotation="0" wrapText="true" indent="0" shrinkToFit="false"/>
      <protection locked="true" hidden="false"/>
    </xf>
    <xf numFmtId="171" fontId="25" fillId="2" borderId="1" xfId="19" applyFont="true" applyBorder="true" applyAlignment="true" applyProtection="true">
      <alignment horizontal="general" vertical="bottom" textRotation="0" wrapText="false" indent="0" shrinkToFit="false"/>
      <protection locked="false" hidden="false"/>
    </xf>
    <xf numFmtId="164" fontId="25" fillId="2" borderId="1" xfId="0" applyFont="true" applyBorder="true" applyAlignment="true" applyProtection="true">
      <alignment horizontal="center" vertical="bottom" textRotation="0" wrapText="false" indent="0" shrinkToFit="false"/>
      <protection locked="false" hidden="false"/>
    </xf>
    <xf numFmtId="164" fontId="20" fillId="4" borderId="0" xfId="22" applyFont="true" applyBorder="false" applyAlignment="true" applyProtection="true">
      <alignment horizontal="general" vertical="top" textRotation="0" wrapText="false" indent="0" shrinkToFit="false"/>
      <protection locked="true" hidden="false"/>
    </xf>
    <xf numFmtId="164" fontId="23" fillId="4" borderId="0" xfId="22" applyFont="true" applyBorder="false" applyAlignment="false" applyProtection="true">
      <alignment horizontal="general" vertical="bottom" textRotation="0" wrapText="false" indent="0" shrinkToFit="false"/>
      <protection locked="true" hidden="false"/>
    </xf>
    <xf numFmtId="164" fontId="23" fillId="0" borderId="0" xfId="22" applyFont="true" applyBorder="false" applyAlignment="false" applyProtection="true">
      <alignment horizontal="general" vertical="bottom" textRotation="0" wrapText="false" indent="0" shrinkToFit="false"/>
      <protection locked="true" hidden="false"/>
    </xf>
    <xf numFmtId="164" fontId="23" fillId="0" borderId="0" xfId="22" applyFont="true" applyBorder="true" applyAlignment="true" applyProtection="true">
      <alignment horizontal="left" vertical="bottom" textRotation="0" wrapText="true" indent="0" shrinkToFit="false"/>
      <protection locked="true" hidden="false"/>
    </xf>
    <xf numFmtId="164" fontId="23" fillId="0" borderId="0" xfId="22" applyFont="true" applyBorder="false" applyAlignment="true" applyProtection="true">
      <alignment horizontal="left" vertical="bottom" textRotation="0" wrapText="false" indent="0" shrinkToFit="false"/>
      <protection locked="true" hidden="false"/>
    </xf>
    <xf numFmtId="164" fontId="24" fillId="3" borderId="1" xfId="22" applyFont="true" applyBorder="true" applyAlignment="true" applyProtection="true">
      <alignment horizontal="center" vertical="top" textRotation="0" wrapText="true" indent="0" shrinkToFit="false"/>
      <protection locked="true" hidden="false"/>
    </xf>
    <xf numFmtId="175" fontId="23" fillId="0" borderId="1" xfId="21" applyFont="true" applyBorder="true" applyAlignment="true" applyProtection="true">
      <alignment horizontal="center" vertical="top" textRotation="0" wrapText="true" indent="0" shrinkToFit="false"/>
      <protection locked="true" hidden="false"/>
    </xf>
    <xf numFmtId="164" fontId="0" fillId="0" borderId="0" xfId="0" applyFont="true" applyBorder="false" applyAlignment="false" applyProtection="true">
      <alignment horizontal="general" vertical="bottom" textRotation="0" wrapText="false" indent="0" shrinkToFit="false"/>
      <protection locked="true" hidden="false"/>
    </xf>
    <xf numFmtId="164" fontId="0" fillId="0" borderId="0" xfId="0" applyFont="true" applyBorder="false" applyAlignment="true" applyProtection="true">
      <alignment horizontal="left" vertical="bottom" textRotation="0" wrapText="false" indent="0" shrinkToFit="false"/>
      <protection locked="true" hidden="false"/>
    </xf>
    <xf numFmtId="164" fontId="12" fillId="0" borderId="0" xfId="0" applyFont="true" applyBorder="false" applyAlignment="false" applyProtection="true">
      <alignment horizontal="general" vertical="bottom" textRotation="0" wrapText="false" indent="0" shrinkToFit="false"/>
      <protection locked="true" hidden="false"/>
    </xf>
    <xf numFmtId="164" fontId="23" fillId="0" borderId="0" xfId="22" applyFont="true" applyBorder="true" applyAlignment="true" applyProtection="true">
      <alignment horizontal="left" vertical="bottom" textRotation="0" wrapText="false" indent="0" shrinkToFit="false"/>
      <protection locked="true" hidden="false"/>
    </xf>
    <xf numFmtId="164" fontId="26" fillId="0" borderId="7" xfId="0" applyFont="true" applyBorder="true" applyAlignment="true" applyProtection="true">
      <alignment horizontal="general" vertical="bottom" textRotation="0" wrapText="true" indent="0" shrinkToFit="false"/>
      <protection locked="true" hidden="false"/>
    </xf>
    <xf numFmtId="164" fontId="26" fillId="0" borderId="8" xfId="0" applyFont="true" applyBorder="true" applyAlignment="true" applyProtection="true">
      <alignment horizontal="general" vertical="bottom" textRotation="0" wrapText="true" indent="0" shrinkToFit="false"/>
      <protection locked="true" hidden="false"/>
    </xf>
    <xf numFmtId="164" fontId="23" fillId="0" borderId="1" xfId="21" applyFont="true" applyBorder="true" applyAlignment="true" applyProtection="true">
      <alignment horizontal="center" vertical="top" textRotation="0" wrapText="true" indent="0" shrinkToFit="false"/>
      <protection locked="true" hidden="false"/>
    </xf>
    <xf numFmtId="164" fontId="0" fillId="9" borderId="0" xfId="0" applyFont="false" applyBorder="false" applyAlignment="false" applyProtection="false">
      <alignment horizontal="general" vertical="bottom" textRotation="0" wrapText="false" indent="0" shrinkToFit="false"/>
      <protection locked="true" hidden="false"/>
    </xf>
    <xf numFmtId="171" fontId="0" fillId="9" borderId="0" xfId="19" applyFont="true" applyBorder="true" applyAlignment="true" applyProtection="true">
      <alignment horizontal="general" vertical="bottom" textRotation="0" wrapText="false" indent="0" shrinkToFit="false"/>
      <protection locked="true" hidden="false"/>
    </xf>
    <xf numFmtId="164" fontId="12" fillId="9" borderId="2" xfId="0" applyFont="true" applyBorder="true" applyAlignment="true" applyProtection="false">
      <alignment horizontal="center" vertical="center" textRotation="0" wrapText="true" indent="0" shrinkToFit="false"/>
      <protection locked="true" hidden="false"/>
    </xf>
    <xf numFmtId="171" fontId="12" fillId="9" borderId="2" xfId="19" applyFont="true" applyBorder="true" applyAlignment="true" applyProtection="true">
      <alignment horizontal="center" vertical="center" textRotation="0" wrapText="true" indent="0" shrinkToFit="false"/>
      <protection locked="true" hidden="false"/>
    </xf>
    <xf numFmtId="164" fontId="0" fillId="9" borderId="1" xfId="0" applyFont="false" applyBorder="true" applyAlignment="false" applyProtection="true">
      <alignment horizontal="general" vertical="bottom" textRotation="0" wrapText="false" indent="0" shrinkToFit="false"/>
      <protection locked="false" hidden="false"/>
    </xf>
    <xf numFmtId="171" fontId="0" fillId="9" borderId="1" xfId="19" applyFont="true" applyBorder="true" applyAlignment="true" applyProtection="true">
      <alignment horizontal="general" vertical="bottom" textRotation="0" wrapText="false" indent="0" shrinkToFit="false"/>
      <protection locked="false" hidden="false"/>
    </xf>
    <xf numFmtId="164" fontId="0" fillId="9" borderId="1" xfId="0" applyFont="false" applyBorder="true" applyAlignment="true" applyProtection="true">
      <alignment horizontal="general" vertical="bottom" textRotation="0" wrapText="false" indent="0" shrinkToFit="false"/>
      <protection locked="false" hidden="false"/>
    </xf>
  </cellXfs>
  <cellStyles count="9">
    <cellStyle name="Normal" xfId="0" builtinId="0"/>
    <cellStyle name="Comma" xfId="15" builtinId="3"/>
    <cellStyle name="Comma [0]" xfId="16" builtinId="6"/>
    <cellStyle name="Currency" xfId="17" builtinId="4"/>
    <cellStyle name="Currency [0]" xfId="18" builtinId="7"/>
    <cellStyle name="Percent" xfId="19" builtinId="5"/>
    <cellStyle name="Currency 2" xfId="21"/>
    <cellStyle name="Normal 2" xfId="22"/>
    <cellStyle name="*unknown*" xfId="20" builtinId="8"/>
  </cellStyles>
  <dxfs count="17">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7DEE8"/>
      <rgbColor rgb="FF808080"/>
      <rgbColor rgb="FF9999FF"/>
      <rgbColor rgb="FF993366"/>
      <rgbColor rgb="FFE8F2A1"/>
      <rgbColor rgb="FFDCE6F2"/>
      <rgbColor rgb="FF660066"/>
      <rgbColor rgb="FFFF8080"/>
      <rgbColor rgb="FF0070C0"/>
      <rgbColor rgb="FFD9D9D9"/>
      <rgbColor rgb="FF000080"/>
      <rgbColor rgb="FFFF00FF"/>
      <rgbColor rgb="FFFFFF00"/>
      <rgbColor rgb="FF00FFFF"/>
      <rgbColor rgb="FF800080"/>
      <rgbColor rgb="FF800000"/>
      <rgbColor rgb="FF008080"/>
      <rgbColor rgb="FF0000FF"/>
      <rgbColor rgb="FF00B0F0"/>
      <rgbColor rgb="FFCCFFFF"/>
      <rgbColor rgb="FFCCFFCC"/>
      <rgbColor rgb="FFFFFF99"/>
      <rgbColor rgb="FF93CDDD"/>
      <rgbColor rgb="FFFF99CC"/>
      <rgbColor rgb="FFCC99FF"/>
      <rgbColor rgb="FFFAC090"/>
      <rgbColor rgb="FF3366FF"/>
      <rgbColor rgb="FF33CCCC"/>
      <rgbColor rgb="FF99CC00"/>
      <rgbColor rgb="FFFFC000"/>
      <rgbColor rgb="FFFF9900"/>
      <rgbColor rgb="FFFF6600"/>
      <rgbColor rgb="FF666699"/>
      <rgbColor rgb="FF969696"/>
      <rgbColor rgb="FF10243E"/>
      <rgbColor rgb="FF00B050"/>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181080</xdr:colOff>
      <xdr:row>4</xdr:row>
      <xdr:rowOff>76320</xdr:rowOff>
    </xdr:from>
    <xdr:to>
      <xdr:col>9</xdr:col>
      <xdr:colOff>570600</xdr:colOff>
      <xdr:row>48</xdr:row>
      <xdr:rowOff>8640</xdr:rowOff>
    </xdr:to>
    <xdr:sp>
      <xdr:nvSpPr>
        <xdr:cNvPr id="0" name="CustomShape 1"/>
        <xdr:cNvSpPr/>
      </xdr:nvSpPr>
      <xdr:spPr>
        <a:xfrm>
          <a:off x="181080" y="723960"/>
          <a:ext cx="6184440" cy="7057080"/>
        </a:xfrm>
        <a:prstGeom prst="rect">
          <a:avLst/>
        </a:prstGeom>
        <a:noFill/>
        <a:ln w="9360">
          <a:solidFill>
            <a:srgbClr val="bcbcbc"/>
          </a:solidFill>
          <a:round/>
        </a:ln>
      </xdr:spPr>
      <xdr:style>
        <a:lnRef idx="0"/>
        <a:fillRef idx="0"/>
        <a:effectRef idx="0"/>
        <a:fontRef idx="minor"/>
      </xdr:style>
      <xdr:txBody>
        <a:bodyPr lIns="90000" rIns="90000" tIns="45000" bIns="45000">
          <a:noAutofit/>
        </a:bodyPr>
        <a:p>
          <a:pPr>
            <a:lnSpc>
              <a:spcPct val="100000"/>
            </a:lnSpc>
          </a:pPr>
          <a:r>
            <a:rPr b="1" lang="en-US" sz="1000" spc="-1" strike="noStrike">
              <a:solidFill>
                <a:srgbClr val="000000"/>
              </a:solidFill>
              <a:latin typeface="Calibri"/>
            </a:rPr>
            <a:t>Instructions</a:t>
          </a:r>
          <a:endParaRPr b="0" lang="en-US" sz="1000" spc="-1" strike="noStrike">
            <a:latin typeface="Times New Roman"/>
          </a:endParaRPr>
        </a:p>
        <a:p>
          <a:pPr>
            <a:lnSpc>
              <a:spcPct val="100000"/>
            </a:lnSpc>
          </a:pPr>
          <a:endParaRPr b="0" lang="en-US" sz="1000" spc="-1" strike="noStrike">
            <a:latin typeface="Times New Roman"/>
          </a:endParaRPr>
        </a:p>
        <a:p>
          <a:pPr>
            <a:lnSpc>
              <a:spcPct val="100000"/>
            </a:lnSpc>
          </a:pPr>
          <a:r>
            <a:rPr b="0" lang="en-US" sz="1000" spc="-1" strike="noStrike">
              <a:solidFill>
                <a:srgbClr val="000000"/>
              </a:solidFill>
              <a:latin typeface="Calibri"/>
            </a:rPr>
            <a:t>The pricing for the purposes of this RFP follows a tiered structure as defined in Exhibit 1, Specifications and Requirements.  </a:t>
          </a:r>
          <a:endParaRPr b="0" lang="en-US" sz="1000" spc="-1" strike="noStrike">
            <a:latin typeface="Times New Roman"/>
          </a:endParaRPr>
        </a:p>
        <a:p>
          <a:pPr>
            <a:lnSpc>
              <a:spcPct val="100000"/>
            </a:lnSpc>
          </a:pPr>
          <a:endParaRPr b="0" lang="en-US" sz="1000" spc="-1" strike="noStrike">
            <a:latin typeface="Times New Roman"/>
          </a:endParaRPr>
        </a:p>
        <a:p>
          <a:pPr>
            <a:lnSpc>
              <a:spcPct val="100000"/>
            </a:lnSpc>
          </a:pPr>
          <a:r>
            <a:rPr b="0" lang="en-US" sz="1000" spc="-1" strike="noStrike">
              <a:solidFill>
                <a:srgbClr val="000000"/>
              </a:solidFill>
              <a:latin typeface="Calibri"/>
            </a:rPr>
            <a:t>a. Category 1 - Marketbasket</a:t>
          </a:r>
          <a:endParaRPr b="0" lang="en-US" sz="1000" spc="-1" strike="noStrike">
            <a:latin typeface="Times New Roman"/>
          </a:endParaRPr>
        </a:p>
        <a:p>
          <a:pPr>
            <a:lnSpc>
              <a:spcPct val="100000"/>
            </a:lnSpc>
          </a:pPr>
          <a:r>
            <a:rPr b="0" lang="en-US" sz="1000" spc="-1" strike="noStrike">
              <a:solidFill>
                <a:srgbClr val="000000"/>
              </a:solidFill>
              <a:latin typeface="Calibri"/>
            </a:rPr>
            <a:t>This is the firm fixed contract pricingfor uniform purchase section.  Pricing will be held for the initial term of the contract. A number of most frequently purchased items are listed, and the State expects you to offer their most aggressive pricing in this category.  You are asked to bid on as many items as possible.  You are expected to bid on the </a:t>
          </a:r>
          <a:r>
            <a:rPr b="1" lang="en-US" sz="1000" spc="-1" strike="noStrike">
              <a:solidFill>
                <a:srgbClr val="000000"/>
              </a:solidFill>
              <a:latin typeface="Calibri"/>
            </a:rPr>
            <a:t>identical items</a:t>
          </a:r>
          <a:r>
            <a:rPr b="0" lang="en-US" sz="1000" spc="-1" strike="noStrike">
              <a:solidFill>
                <a:srgbClr val="000000"/>
              </a:solidFill>
              <a:latin typeface="Calibri"/>
            </a:rPr>
            <a:t> as listed by filling out the columns under "Identical Items."  However, in the event that the you do not carry the identical item but do carry a </a:t>
          </a:r>
          <a:r>
            <a:rPr b="0" i="1" lang="en-US" sz="1000" spc="-1" strike="noStrike">
              <a:solidFill>
                <a:srgbClr val="000000"/>
              </a:solidFill>
              <a:latin typeface="Calibri"/>
            </a:rPr>
            <a:t>similar </a:t>
          </a:r>
          <a:r>
            <a:rPr b="0" lang="en-US" sz="1000" spc="-1" strike="noStrike">
              <a:solidFill>
                <a:srgbClr val="000000"/>
              </a:solidFill>
              <a:latin typeface="Calibri"/>
            </a:rPr>
            <a:t>product, you may respond by filling out the columns under </a:t>
          </a:r>
          <a:r>
            <a:rPr b="0" i="1" lang="en-US" sz="1000" spc="-1" strike="noStrike">
              <a:solidFill>
                <a:srgbClr val="000000"/>
              </a:solidFill>
              <a:latin typeface="Calibri"/>
            </a:rPr>
            <a:t>"</a:t>
          </a:r>
          <a:r>
            <a:rPr b="0" lang="en-US" sz="1000" spc="-1" strike="noStrike">
              <a:solidFill>
                <a:srgbClr val="000000"/>
              </a:solidFill>
              <a:latin typeface="Calibri"/>
            </a:rPr>
            <a:t>Functional Equivalents."  You may also fill out both Identical Item and Functional Equivalent, if you carry the identical product but also carry a lower-priced functional equivalent.  Please keep in mind if you carry the identical item, you should include it in the response.  The quoted price will include Standard Shipping as defined in the RFP.</a:t>
          </a:r>
          <a:endParaRPr b="0" lang="en-US" sz="1000" spc="-1" strike="noStrike">
            <a:latin typeface="Times New Roman"/>
          </a:endParaRPr>
        </a:p>
        <a:p>
          <a:pPr>
            <a:lnSpc>
              <a:spcPct val="100000"/>
            </a:lnSpc>
          </a:pPr>
          <a:endParaRPr b="0" lang="en-US" sz="1000" spc="-1" strike="noStrike">
            <a:latin typeface="Times New Roman"/>
          </a:endParaRPr>
        </a:p>
        <a:p>
          <a:pPr>
            <a:lnSpc>
              <a:spcPct val="100000"/>
            </a:lnSpc>
          </a:pPr>
          <a:r>
            <a:rPr b="0" lang="en-US" sz="1000" spc="-1" strike="noStrike">
              <a:solidFill>
                <a:srgbClr val="000000"/>
              </a:solidFill>
              <a:latin typeface="Calibri"/>
            </a:rPr>
            <a:t>b. Category 2 - Discount Percentage</a:t>
          </a:r>
          <a:endParaRPr b="0" lang="en-US" sz="1000" spc="-1" strike="noStrike">
            <a:latin typeface="Times New Roman"/>
          </a:endParaRPr>
        </a:p>
        <a:p>
          <a:pPr>
            <a:lnSpc>
              <a:spcPct val="100000"/>
            </a:lnSpc>
          </a:pPr>
          <a:r>
            <a:rPr b="0" lang="en-US" sz="1000" spc="-1" strike="noStrike">
              <a:solidFill>
                <a:srgbClr val="000000"/>
              </a:solidFill>
              <a:latin typeface="Calibri"/>
            </a:rPr>
            <a:t>Category 2 is the discount percentage listed by brand.  This category will get the bulk of purchase activity. A number of most popular manufacturers are listed in this section.  Respondents are asked to enter a discount off list percentage specific to as many manufacturers as possible.  You are also asked to provide the source of the list price. Discount percentage amounts will remain constant throughtout the contract period.  Discounts may be increased, but not decreased.  The discount will be subtracted from the current catalog or online pricing (inclusive of standard delivery).  Suppliers may add additional brands to the provided listing. </a:t>
          </a:r>
          <a:endParaRPr b="0" lang="en-US" sz="1000" spc="-1" strike="noStrike">
            <a:latin typeface="Times New Roman"/>
          </a:endParaRPr>
        </a:p>
        <a:p>
          <a:pPr>
            <a:lnSpc>
              <a:spcPct val="100000"/>
            </a:lnSpc>
          </a:pPr>
          <a:endParaRPr b="0" lang="en-US" sz="1000" spc="-1" strike="noStrike">
            <a:latin typeface="Times New Roman"/>
          </a:endParaRPr>
        </a:p>
        <a:p>
          <a:pPr>
            <a:lnSpc>
              <a:spcPct val="100000"/>
            </a:lnSpc>
          </a:pPr>
          <a:r>
            <a:rPr b="0" lang="en-US" sz="1000" spc="-1" strike="noStrike">
              <a:solidFill>
                <a:srgbClr val="000000"/>
              </a:solidFill>
              <a:latin typeface="Calibri"/>
            </a:rPr>
            <a:t>c. Category 3 - Misceallanous Clothing, Shoes, Jackets, Shirts</a:t>
          </a:r>
          <a:endParaRPr b="0" lang="en-US" sz="1000" spc="-1" strike="noStrike">
            <a:latin typeface="Times New Roman"/>
          </a:endParaRPr>
        </a:p>
        <a:p>
          <a:pPr>
            <a:lnSpc>
              <a:spcPct val="100000"/>
            </a:lnSpc>
          </a:pPr>
          <a:r>
            <a:rPr b="0" lang="en-US" sz="1000" spc="-1" strike="noStrike">
              <a:solidFill>
                <a:srgbClr val="000000"/>
              </a:solidFill>
              <a:latin typeface="Calibri"/>
            </a:rPr>
            <a:t>The state needs the option to purchase specialty shoes, steel toe shoes, and work boots.  The State also does purchase t-shirts, polo shirts, shorts, jackets, and rain gear.</a:t>
          </a:r>
          <a:endParaRPr b="0" lang="en-US" sz="1000" spc="-1" strike="noStrike">
            <a:latin typeface="Times New Roman"/>
          </a:endParaRPr>
        </a:p>
        <a:p>
          <a:pPr>
            <a:lnSpc>
              <a:spcPct val="100000"/>
            </a:lnSpc>
          </a:pPr>
          <a:endParaRPr b="0" lang="en-US" sz="1000" spc="-1" strike="noStrike">
            <a:latin typeface="Times New Roman"/>
          </a:endParaRPr>
        </a:p>
        <a:p>
          <a:pPr>
            <a:lnSpc>
              <a:spcPct val="100000"/>
            </a:lnSpc>
          </a:pPr>
          <a:r>
            <a:rPr b="0" lang="en-US" sz="1000" spc="-1" strike="noStrike">
              <a:solidFill>
                <a:srgbClr val="000000"/>
              </a:solidFill>
              <a:latin typeface="Calibri"/>
            </a:rPr>
            <a:t>d. Non-Standard Delivery Pricing</a:t>
          </a:r>
          <a:endParaRPr b="0" lang="en-US" sz="1000" spc="-1" strike="noStrike">
            <a:latin typeface="Times New Roman"/>
          </a:endParaRPr>
        </a:p>
        <a:p>
          <a:pPr>
            <a:lnSpc>
              <a:spcPct val="100000"/>
            </a:lnSpc>
          </a:pPr>
          <a:r>
            <a:rPr b="0" lang="en-US" sz="1000" spc="-1" strike="noStrike">
              <a:solidFill>
                <a:srgbClr val="000000"/>
              </a:solidFill>
              <a:latin typeface="Calibri"/>
            </a:rPr>
            <a:t>In this section, you are asked to propose a mark-up on the Tier 1, Tier 2, and Tier 3 Contract Price for Rush Delivery, as defined in the RFP.  Also, you are asked to propose a mark-down on the Tier 1, Tier 2, and Tier 3 Contract Price for In-Store Pick Up, as defined in the RFP.</a:t>
          </a:r>
          <a:endParaRPr b="0" lang="en-US" sz="1000" spc="-1" strike="noStrike">
            <a:latin typeface="Times New Roman"/>
          </a:endParaRPr>
        </a:p>
        <a:p>
          <a:pPr>
            <a:lnSpc>
              <a:spcPct val="100000"/>
            </a:lnSpc>
          </a:pPr>
          <a:endParaRPr b="0" lang="en-US" sz="1000" spc="-1" strike="noStrike">
            <a:latin typeface="Times New Roman"/>
          </a:endParaRPr>
        </a:p>
      </xdr:txBody>
    </xdr:sp>
    <xdr:clientData/>
  </xdr:twoCellAnchor>
  <xdr:twoCellAnchor editAs="oneCell">
    <xdr:from>
      <xdr:col>0</xdr:col>
      <xdr:colOff>231840</xdr:colOff>
      <xdr:row>36</xdr:row>
      <xdr:rowOff>95400</xdr:rowOff>
    </xdr:from>
    <xdr:to>
      <xdr:col>9</xdr:col>
      <xdr:colOff>131400</xdr:colOff>
      <xdr:row>43</xdr:row>
      <xdr:rowOff>122760</xdr:rowOff>
    </xdr:to>
    <xdr:sp>
      <xdr:nvSpPr>
        <xdr:cNvPr id="1" name="CustomShape 1"/>
        <xdr:cNvSpPr/>
      </xdr:nvSpPr>
      <xdr:spPr>
        <a:xfrm>
          <a:off x="231840" y="5924520"/>
          <a:ext cx="5694480" cy="1161000"/>
        </a:xfrm>
        <a:prstGeom prst="rect">
          <a:avLst/>
        </a:prstGeom>
        <a:noFill/>
        <a:ln>
          <a:noFill/>
        </a:ln>
      </xdr:spPr>
      <xdr:style>
        <a:lnRef idx="0"/>
        <a:fillRef idx="0"/>
        <a:effectRef idx="0"/>
        <a:fontRef idx="minor"/>
      </xdr:style>
      <xdr:txBody>
        <a:bodyPr lIns="90000" rIns="90000" tIns="45000" bIns="45000">
          <a:spAutoFit/>
        </a:bodyPr>
        <a:p>
          <a:pPr>
            <a:lnSpc>
              <a:spcPct val="100000"/>
            </a:lnSpc>
          </a:pPr>
          <a:r>
            <a:rPr b="0" lang="en-US" sz="1000" spc="-1" strike="noStrike">
              <a:solidFill>
                <a:srgbClr val="000000"/>
              </a:solidFill>
              <a:latin typeface="Calibri"/>
            </a:rPr>
            <a:t>e.  Discounts &amp; Incentitives</a:t>
          </a:r>
          <a:endParaRPr b="0" lang="en-US" sz="1000" spc="-1" strike="noStrike">
            <a:latin typeface="Times New Roman"/>
          </a:endParaRPr>
        </a:p>
        <a:p>
          <a:pPr>
            <a:lnSpc>
              <a:spcPct val="100000"/>
            </a:lnSpc>
          </a:pPr>
          <a:r>
            <a:rPr b="0" lang="en-US" sz="1000" spc="-1" strike="noStrike">
              <a:solidFill>
                <a:srgbClr val="000000"/>
              </a:solidFill>
              <a:latin typeface="Calibri"/>
            </a:rPr>
            <a:t>In this section, there is space provided for you to add additional discounts and incentitives.  </a:t>
          </a:r>
          <a:endParaRPr b="0" lang="en-US" sz="1000" spc="-1" strike="noStrike">
            <a:latin typeface="Times New Roman"/>
          </a:endParaRPr>
        </a:p>
        <a:p>
          <a:pPr>
            <a:lnSpc>
              <a:spcPct val="100000"/>
            </a:lnSpc>
          </a:pPr>
          <a:endParaRPr b="0" lang="en-US" sz="1000" spc="-1" strike="noStrike">
            <a:latin typeface="Times New Roman"/>
          </a:endParaRPr>
        </a:p>
        <a:p>
          <a:pPr>
            <a:lnSpc>
              <a:spcPct val="100000"/>
            </a:lnSpc>
          </a:pPr>
          <a:endParaRPr b="0" lang="en-US" sz="1000" spc="-1" strike="noStrike">
            <a:latin typeface="Times New Roman"/>
          </a:endParaRPr>
        </a:p>
        <a:p>
          <a:pPr>
            <a:lnSpc>
              <a:spcPct val="100000"/>
            </a:lnSpc>
          </a:pPr>
          <a:r>
            <a:rPr b="0" lang="en-US" sz="1000" spc="-1" strike="noStrike">
              <a:solidFill>
                <a:srgbClr val="000000"/>
              </a:solidFill>
              <a:latin typeface="Calibri"/>
            </a:rPr>
            <a:t>f.  Alterations</a:t>
          </a:r>
          <a:endParaRPr b="0" lang="en-US" sz="1000" spc="-1" strike="noStrike">
            <a:latin typeface="Times New Roman"/>
          </a:endParaRPr>
        </a:p>
        <a:p>
          <a:pPr>
            <a:lnSpc>
              <a:spcPct val="100000"/>
            </a:lnSpc>
          </a:pPr>
          <a:r>
            <a:rPr b="0" lang="en-US" sz="1000" spc="-1" strike="noStrike">
              <a:solidFill>
                <a:srgbClr val="000000"/>
              </a:solidFill>
              <a:latin typeface="Calibri"/>
            </a:rPr>
            <a:t>Pricing location for any custom alterations which you can provide</a:t>
          </a:r>
          <a:endParaRPr b="0" lang="en-US" sz="1000" spc="-1" strike="noStrike">
            <a:latin typeface="Times New Roman"/>
          </a:endParaRPr>
        </a:p>
        <a:p>
          <a:pPr>
            <a:lnSpc>
              <a:spcPct val="100000"/>
            </a:lnSpc>
          </a:pPr>
          <a:endParaRPr b="0" lang="en-US" sz="1000" spc="-1" strike="noStrike">
            <a:latin typeface="Times New Roman"/>
          </a:endParaRPr>
        </a:p>
        <a:p>
          <a:pPr>
            <a:lnSpc>
              <a:spcPct val="100000"/>
            </a:lnSpc>
          </a:pPr>
          <a:endParaRPr b="0" lang="en-US" sz="1000" spc="-1" strike="noStrike">
            <a:latin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_rels/sheet2.xml.rels><?xml version="1.0" encoding="UTF-8"?>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1.vml"/>
</Relationships>
</file>

<file path=xl/worksheets/_rels/sheet3.xml.rels><?xml version="1.0" encoding="UTF-8"?>
<Relationships xmlns="http://schemas.openxmlformats.org/package/2006/relationships"><Relationship Id="rId1" Type="http://schemas.openxmlformats.org/officeDocument/2006/relationships/hyperlink" Target="http://68.15.118.30/" TargetMode="External"/><Relationship Id="rId2" Type="http://schemas.openxmlformats.org/officeDocument/2006/relationships/hyperlink" Target="http://68.15.118.30/" TargetMode="External"/><Relationship Id="rId3" Type="http://schemas.openxmlformats.org/officeDocument/2006/relationships/hyperlink" Target="http://68.15.118.30/" TargetMode="External"/><Relationship Id="rId4" Type="http://schemas.openxmlformats.org/officeDocument/2006/relationships/hyperlink" Target="http://68.15.118.30/" TargetMode="External"/><Relationship Id="rId5" Type="http://schemas.openxmlformats.org/officeDocument/2006/relationships/hyperlink" Target="http://68.15.118.30/" TargetMode="External"/><Relationship Id="rId6" Type="http://schemas.openxmlformats.org/officeDocument/2006/relationships/hyperlink" Target="http://68.15.118.30/" TargetMode="External"/><Relationship Id="rId7" Type="http://schemas.openxmlformats.org/officeDocument/2006/relationships/hyperlink" Target="http://68.15.118.30/" TargetMode="External"/><Relationship Id="rId8" Type="http://schemas.openxmlformats.org/officeDocument/2006/relationships/hyperlink" Target="http://68.15.118.30/" TargetMode="External"/><Relationship Id="rId9" Type="http://schemas.openxmlformats.org/officeDocument/2006/relationships/hyperlink" Target="http://68.15.118.30/" TargetMode="External"/><Relationship Id="rId10" Type="http://schemas.openxmlformats.org/officeDocument/2006/relationships/hyperlink" Target="http://68.15.118.30/" TargetMode="External"/><Relationship Id="rId11" Type="http://schemas.openxmlformats.org/officeDocument/2006/relationships/hyperlink" Target="http://68.15.118.30/" TargetMode="External"/><Relationship Id="rId12" Type="http://schemas.openxmlformats.org/officeDocument/2006/relationships/hyperlink" Target="http://www.sanmar.com/" TargetMode="External"/><Relationship Id="rId13" Type="http://schemas.openxmlformats.org/officeDocument/2006/relationships/hyperlink" Target="http://68.15.118.30/" TargetMode="External"/><Relationship Id="rId14" Type="http://schemas.openxmlformats.org/officeDocument/2006/relationships/hyperlink" Target="http://68.15.118.30/" TargetMode="External"/><Relationship Id="rId15" Type="http://schemas.openxmlformats.org/officeDocument/2006/relationships/hyperlink" Target="http://68.15.118.30/" TargetMode="External"/><Relationship Id="rId16" Type="http://schemas.openxmlformats.org/officeDocument/2006/relationships/hyperlink" Target="http://68.15.118.30/" TargetMode="External"/><Relationship Id="rId17" Type="http://schemas.openxmlformats.org/officeDocument/2006/relationships/hyperlink" Target="http://68.15.118.30/" TargetMode="External"/><Relationship Id="rId18" Type="http://schemas.openxmlformats.org/officeDocument/2006/relationships/hyperlink" Target="http://68.15.118.30/" TargetMode="External"/><Relationship Id="rId19" Type="http://schemas.openxmlformats.org/officeDocument/2006/relationships/hyperlink" Target="http://68.15.118.30/" TargetMode="External"/><Relationship Id="rId20" Type="http://schemas.openxmlformats.org/officeDocument/2006/relationships/hyperlink" Target="http://www.sanmar.com/" TargetMode="External"/><Relationship Id="rId21" Type="http://schemas.openxmlformats.org/officeDocument/2006/relationships/hyperlink" Target="http://68.15.118.30/" TargetMode="External"/><Relationship Id="rId22" Type="http://schemas.openxmlformats.org/officeDocument/2006/relationships/hyperlink" Target="http://68.15.118.30/" TargetMode="External"/><Relationship Id="rId23" Type="http://schemas.openxmlformats.org/officeDocument/2006/relationships/hyperlink" Target="http://68.15.118.30/" TargetMode="External"/><Relationship Id="rId24" Type="http://schemas.openxmlformats.org/officeDocument/2006/relationships/hyperlink" Target="http://68.15.118.30/" TargetMode="External"/><Relationship Id="rId25" Type="http://schemas.openxmlformats.org/officeDocument/2006/relationships/hyperlink" Target="http://68.15.118.30/" TargetMode="External"/><Relationship Id="rId26" Type="http://schemas.openxmlformats.org/officeDocument/2006/relationships/hyperlink" Target="http://www.sanmar.com/" TargetMode="External"/><Relationship Id="rId27" Type="http://schemas.openxmlformats.org/officeDocument/2006/relationships/hyperlink" Target="http://68.15.118.30/" TargetMode="External"/><Relationship Id="rId28" Type="http://schemas.openxmlformats.org/officeDocument/2006/relationships/hyperlink" Target="http://68.15.118.30/" TargetMode="External"/><Relationship Id="rId29" Type="http://schemas.openxmlformats.org/officeDocument/2006/relationships/hyperlink" Target="http://68.15.118.30/" TargetMode="External"/><Relationship Id="rId30" Type="http://schemas.openxmlformats.org/officeDocument/2006/relationships/hyperlink" Target="http://68.15.118.30/" TargetMode="External"/><Relationship Id="rId31" Type="http://schemas.openxmlformats.org/officeDocument/2006/relationships/hyperlink" Target="http://68.15.118.30/" TargetMode="External"/><Relationship Id="rId32" Type="http://schemas.openxmlformats.org/officeDocument/2006/relationships/hyperlink" Target="http://68.15.118.30/" TargetMode="External"/><Relationship Id="rId33" Type="http://schemas.openxmlformats.org/officeDocument/2006/relationships/hyperlink" Target="http://68.15.118.30/" TargetMode="External"/><Relationship Id="rId34" Type="http://schemas.openxmlformats.org/officeDocument/2006/relationships/hyperlink" Target="http://68.15.118.30/" TargetMode="External"/><Relationship Id="rId35" Type="http://schemas.openxmlformats.org/officeDocument/2006/relationships/hyperlink" Target="http://68.15.118.30/" TargetMode="External"/><Relationship Id="rId36" Type="http://schemas.openxmlformats.org/officeDocument/2006/relationships/hyperlink" Target="http://68.15.118.30/" TargetMode="External"/><Relationship Id="rId37" Type="http://schemas.openxmlformats.org/officeDocument/2006/relationships/hyperlink" Target="http://68.15.118.30/" TargetMode="External"/><Relationship Id="rId38" Type="http://schemas.openxmlformats.org/officeDocument/2006/relationships/hyperlink" Target="http://68.15.118.30/" TargetMode="External"/><Relationship Id="rId39" Type="http://schemas.openxmlformats.org/officeDocument/2006/relationships/hyperlink" Target="http://68.15.118.30/" TargetMode="External"/><Relationship Id="rId40" Type="http://schemas.openxmlformats.org/officeDocument/2006/relationships/hyperlink" Target="http://68.15.118.30/" TargetMode="External"/><Relationship Id="rId41" Type="http://schemas.openxmlformats.org/officeDocument/2006/relationships/hyperlink" Target="http://68.15.118.30/" TargetMode="External"/><Relationship Id="rId42" Type="http://schemas.openxmlformats.org/officeDocument/2006/relationships/hyperlink" Target="http://68.15.118.30/" TargetMode="External"/><Relationship Id="rId43" Type="http://schemas.openxmlformats.org/officeDocument/2006/relationships/hyperlink" Target="http://68.15.118.30/" TargetMode="External"/><Relationship Id="rId44" Type="http://schemas.openxmlformats.org/officeDocument/2006/relationships/hyperlink" Target="http://68.15.118.30/" TargetMode="External"/><Relationship Id="rId45" Type="http://schemas.openxmlformats.org/officeDocument/2006/relationships/hyperlink" Target="http://68.15.118.30/" TargetMode="External"/><Relationship Id="rId46" Type="http://schemas.openxmlformats.org/officeDocument/2006/relationships/hyperlink" Target="http://68.15.118.30/" TargetMode="External"/><Relationship Id="rId47" Type="http://schemas.openxmlformats.org/officeDocument/2006/relationships/hyperlink" Target="http://68.15.118.30/" TargetMode="External"/><Relationship Id="rId48" Type="http://schemas.openxmlformats.org/officeDocument/2006/relationships/hyperlink" Target="http://68.15.118.30/" TargetMode="External"/><Relationship Id="rId49" Type="http://schemas.openxmlformats.org/officeDocument/2006/relationships/hyperlink" Target="http://68.15.118.30/" TargetMode="External"/><Relationship Id="rId50" Type="http://schemas.openxmlformats.org/officeDocument/2006/relationships/drawing" Target="../drawings/drawing2.xml"/>
</Relationships>
</file>

<file path=xl/worksheets/_rels/sheet4.xml.rels><?xml version="1.0" encoding="UTF-8"?>
<Relationships xmlns="http://schemas.openxmlformats.org/package/2006/relationships"><Relationship Id="rId1" Type="http://schemas.openxmlformats.org/officeDocument/2006/relationships/comments" Target="../comments4.xml"/><Relationship Id="rId2"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sheetPr filterMode="false">
    <tabColor rgb="FFFFC000"/>
    <pageSetUpPr fitToPage="false"/>
  </sheetPr>
  <dimension ref="A1:A3"/>
  <sheetViews>
    <sheetView showFormulas="false" showGridLines="false" showRowColHeaders="true" showZeros="true" rightToLeft="false" tabSelected="false" showOutlineSymbols="true" defaultGridColor="true" view="normal" topLeftCell="A1" colorId="64" zoomScale="75" zoomScaleNormal="75" zoomScalePageLayoutView="100" workbookViewId="0">
      <selection pane="topLeft" activeCell="P36" activeCellId="0" sqref="P36"/>
    </sheetView>
  </sheetViews>
  <sheetFormatPr defaultRowHeight="12.75" zeroHeight="false" outlineLevelRow="0" outlineLevelCol="0"/>
  <cols>
    <col collapsed="false" customWidth="true" hidden="false" outlineLevel="0" max="1025" min="1" style="1" width="9.13"/>
  </cols>
  <sheetData>
    <row r="1" customFormat="false" ht="12.75" hidden="false" customHeight="false" outlineLevel="0" collapsed="false">
      <c r="A1" s="1" t="s">
        <v>0</v>
      </c>
    </row>
    <row r="2" customFormat="false" ht="12.75" hidden="false" customHeight="false" outlineLevel="0" collapsed="false">
      <c r="A2" s="1" t="s">
        <v>1</v>
      </c>
    </row>
    <row r="3" customFormat="false" ht="12.75" hidden="false" customHeight="false" outlineLevel="0" collapsed="false">
      <c r="A3" s="1" t="s">
        <v>2</v>
      </c>
    </row>
  </sheetData>
  <printOptions headings="false" gridLines="false" gridLinesSet="true" horizontalCentered="false" verticalCentered="false"/>
  <pageMargins left="0.7" right="0.7" top="0.75" bottom="0.75" header="0.511805555555555" footer="0.511805555555555"/>
  <pageSetup paperSize="1" scale="8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2.xml><?xml version="1.0" encoding="utf-8"?>
<worksheet xmlns="http://schemas.openxmlformats.org/spreadsheetml/2006/main" xmlns:r="http://schemas.openxmlformats.org/officeDocument/2006/relationships">
  <sheetPr filterMode="false">
    <tabColor rgb="FF00B050"/>
    <pageSetUpPr fitToPage="false"/>
  </sheetPr>
  <dimension ref="A1:AMJ254"/>
  <sheetViews>
    <sheetView showFormulas="false" showGridLines="true" showRowColHeaders="true" showZeros="true" rightToLeft="false" tabSelected="true" showOutlineSymbols="true" defaultGridColor="true" view="normal" topLeftCell="E13" colorId="64" zoomScale="75" zoomScaleNormal="75" zoomScalePageLayoutView="100" workbookViewId="0">
      <pane xSplit="0" ySplit="1320" topLeftCell="A1" activePane="bottomLeft" state="split"/>
      <selection pane="topLeft" activeCell="E13" activeCellId="0" sqref="E13"/>
      <selection pane="bottomLeft" activeCell="Q21" activeCellId="0" sqref="Q21"/>
    </sheetView>
  </sheetViews>
  <sheetFormatPr defaultRowHeight="13.8" zeroHeight="false" outlineLevelRow="0" outlineLevelCol="0"/>
  <cols>
    <col collapsed="false" customWidth="true" hidden="false" outlineLevel="0" max="2" min="1" style="0" width="8.69"/>
    <col collapsed="false" customWidth="true" hidden="false" outlineLevel="0" max="3" min="3" style="2" width="11.99"/>
    <col collapsed="false" customWidth="true" hidden="false" outlineLevel="0" max="4" min="4" style="0" width="19"/>
    <col collapsed="false" customWidth="true" hidden="false" outlineLevel="0" max="5" min="5" style="0" width="76.29"/>
    <col collapsed="false" customWidth="true" hidden="false" outlineLevel="0" max="6" min="6" style="0" width="11.3"/>
    <col collapsed="false" customWidth="true" hidden="false" outlineLevel="0" max="7" min="7" style="0" width="11.71"/>
    <col collapsed="false" customWidth="true" hidden="false" outlineLevel="0" max="8" min="8" style="0" width="20.18"/>
    <col collapsed="false" customWidth="true" hidden="false" outlineLevel="0" max="9" min="9" style="0" width="12.86"/>
    <col collapsed="false" customWidth="true" hidden="false" outlineLevel="0" max="10" min="10" style="0" width="13.29"/>
    <col collapsed="false" customWidth="true" hidden="false" outlineLevel="0" max="11" min="11" style="0" width="54.86"/>
    <col collapsed="false" customWidth="true" hidden="false" outlineLevel="0" max="12" min="12" style="0" width="9.85"/>
    <col collapsed="false" customWidth="true" hidden="false" outlineLevel="0" max="13" min="13" style="0" width="15.74"/>
    <col collapsed="false" customWidth="true" hidden="false" outlineLevel="0" max="14" min="14" style="0" width="14.27"/>
    <col collapsed="false" customWidth="true" hidden="false" outlineLevel="0" max="15" min="15" style="0" width="13.29"/>
    <col collapsed="false" customWidth="true" hidden="true" outlineLevel="0" max="16" min="16" style="3" width="13.29"/>
    <col collapsed="false" customWidth="true" hidden="false" outlineLevel="0" max="17" min="17" style="3" width="19.45"/>
    <col collapsed="false" customWidth="true" hidden="false" outlineLevel="0" max="23" min="18" style="0" width="13.29"/>
    <col collapsed="false" customWidth="true" hidden="false" outlineLevel="0" max="25" min="24" style="3" width="13.29"/>
    <col collapsed="false" customWidth="true" hidden="false" outlineLevel="0" max="26" min="26" style="0" width="13.29"/>
    <col collapsed="false" customWidth="true" hidden="false" outlineLevel="0" max="1023" min="27" style="0" width="8.69"/>
    <col collapsed="false" customWidth="false" hidden="false" outlineLevel="0" max="1025" min="1024" style="0" width="11.52"/>
  </cols>
  <sheetData>
    <row r="1" customFormat="false" ht="19.7" hidden="false" customHeight="false" outlineLevel="0" collapsed="false">
      <c r="A1" s="4" t="s">
        <v>3</v>
      </c>
      <c r="E1" s="5"/>
      <c r="F1" s="5"/>
    </row>
    <row r="2" customFormat="false" ht="19.7" hidden="false" customHeight="false" outlineLevel="0" collapsed="false">
      <c r="A2" s="4"/>
      <c r="E2" s="5"/>
      <c r="F2" s="5"/>
    </row>
    <row r="3" customFormat="false" ht="29.25" hidden="false" customHeight="true" outlineLevel="0" collapsed="false">
      <c r="A3" s="4"/>
      <c r="B3" s="6" t="s">
        <v>4</v>
      </c>
      <c r="C3" s="6"/>
      <c r="D3" s="7"/>
      <c r="E3" s="7"/>
      <c r="F3" s="7"/>
      <c r="G3" s="7"/>
    </row>
    <row r="4" customFormat="false" ht="48.75" hidden="false" customHeight="true" outlineLevel="0" collapsed="false">
      <c r="A4" s="4"/>
      <c r="B4" s="8" t="s">
        <v>5</v>
      </c>
      <c r="C4" s="8"/>
      <c r="D4" s="8"/>
      <c r="E4" s="8"/>
      <c r="F4" s="8"/>
      <c r="G4" s="8"/>
    </row>
    <row r="5" customFormat="false" ht="9.75" hidden="false" customHeight="true" outlineLevel="0" collapsed="false">
      <c r="A5" s="4"/>
      <c r="E5" s="5"/>
      <c r="F5" s="5"/>
    </row>
    <row r="6" customFormat="false" ht="17.25" hidden="false" customHeight="true" outlineLevel="0" collapsed="false">
      <c r="A6" s="4"/>
      <c r="B6" s="9" t="s">
        <v>6</v>
      </c>
      <c r="C6" s="10"/>
      <c r="D6" s="0" t="s">
        <v>7</v>
      </c>
      <c r="E6" s="5"/>
      <c r="F6" s="5"/>
    </row>
    <row r="7" customFormat="false" ht="17.25" hidden="false" customHeight="true" outlineLevel="0" collapsed="false">
      <c r="A7" s="4"/>
      <c r="B7" s="11" t="s">
        <v>8</v>
      </c>
      <c r="C7" s="10"/>
      <c r="D7" s="0" t="s">
        <v>9</v>
      </c>
      <c r="E7" s="5"/>
      <c r="F7" s="5"/>
    </row>
    <row r="8" customFormat="false" ht="15.75" hidden="false" customHeight="true" outlineLevel="0" collapsed="false">
      <c r="A8" s="4"/>
      <c r="B8" s="11" t="s">
        <v>10</v>
      </c>
      <c r="C8" s="10"/>
      <c r="D8" s="0" t="s">
        <v>11</v>
      </c>
      <c r="E8" s="5"/>
      <c r="F8" s="5"/>
    </row>
    <row r="9" customFormat="false" ht="15" hidden="false" customHeight="false" outlineLevel="0" collapsed="false">
      <c r="B9" s="11" t="s">
        <v>12</v>
      </c>
      <c r="C9" s="10"/>
      <c r="D9" s="0" t="s">
        <v>13</v>
      </c>
      <c r="E9" s="5"/>
      <c r="F9" s="5"/>
    </row>
    <row r="10" customFormat="false" ht="15" hidden="false" customHeight="false" outlineLevel="0" collapsed="false">
      <c r="B10" s="11" t="s">
        <v>14</v>
      </c>
      <c r="C10" s="10"/>
      <c r="D10" s="0" t="s">
        <v>15</v>
      </c>
      <c r="E10" s="5"/>
      <c r="F10" s="5"/>
    </row>
    <row r="11" customFormat="false" ht="15" hidden="false" customHeight="false" outlineLevel="0" collapsed="false">
      <c r="B11" s="11" t="s">
        <v>16</v>
      </c>
      <c r="C11" s="10"/>
      <c r="D11" s="0" t="s">
        <v>17</v>
      </c>
      <c r="E11" s="5"/>
      <c r="F11" s="5"/>
    </row>
    <row r="12" customFormat="false" ht="15" hidden="false" customHeight="false" outlineLevel="0" collapsed="false">
      <c r="B12" s="12"/>
      <c r="C12" s="10"/>
      <c r="E12" s="5"/>
      <c r="F12" s="5"/>
    </row>
    <row r="13" customFormat="false" ht="13.8" hidden="false" customHeight="false" outlineLevel="0" collapsed="false">
      <c r="B13" s="13"/>
      <c r="E13" s="2"/>
      <c r="F13" s="2"/>
    </row>
    <row r="14" customFormat="false" ht="13.8" hidden="false" customHeight="false" outlineLevel="0" collapsed="false">
      <c r="E14" s="2"/>
      <c r="F14" s="2"/>
      <c r="J14" s="14" t="s">
        <v>18</v>
      </c>
      <c r="K14" s="14"/>
      <c r="L14" s="14"/>
      <c r="M14" s="14"/>
      <c r="N14" s="14"/>
      <c r="O14" s="14"/>
      <c r="P14" s="14"/>
      <c r="Q14" s="14"/>
      <c r="R14" s="15"/>
      <c r="S14" s="15"/>
      <c r="T14" s="15"/>
      <c r="U14" s="15"/>
      <c r="V14" s="15"/>
      <c r="W14" s="15"/>
      <c r="X14" s="15"/>
      <c r="Y14" s="15"/>
    </row>
    <row r="15" customFormat="false" ht="23.85" hidden="false" customHeight="false" outlineLevel="0" collapsed="false">
      <c r="A15" s="16"/>
      <c r="B15" s="17" t="s">
        <v>19</v>
      </c>
      <c r="C15" s="18" t="s">
        <v>20</v>
      </c>
      <c r="D15" s="17" t="s">
        <v>21</v>
      </c>
      <c r="E15" s="17" t="s">
        <v>22</v>
      </c>
      <c r="F15" s="17" t="s">
        <v>23</v>
      </c>
      <c r="G15" s="17" t="s">
        <v>24</v>
      </c>
      <c r="H15" s="17" t="s">
        <v>25</v>
      </c>
      <c r="I15" s="17" t="s">
        <v>26</v>
      </c>
      <c r="J15" s="17" t="s">
        <v>27</v>
      </c>
      <c r="K15" s="17" t="s">
        <v>22</v>
      </c>
      <c r="L15" s="17" t="s">
        <v>24</v>
      </c>
      <c r="M15" s="17" t="s">
        <v>28</v>
      </c>
      <c r="N15" s="19" t="s">
        <v>29</v>
      </c>
      <c r="O15" s="19" t="s">
        <v>30</v>
      </c>
      <c r="P15" s="0"/>
      <c r="Q15" s="20" t="s">
        <v>31</v>
      </c>
      <c r="R15" s="20" t="s">
        <v>29</v>
      </c>
      <c r="S15" s="21" t="s">
        <v>30</v>
      </c>
      <c r="X15" s="0"/>
      <c r="Y15" s="0"/>
    </row>
    <row r="16" s="22" customFormat="true" ht="6" hidden="false" customHeight="true" outlineLevel="0" collapsed="false">
      <c r="B16" s="23"/>
      <c r="C16" s="24"/>
      <c r="D16" s="23"/>
      <c r="E16" s="23"/>
      <c r="F16" s="23"/>
      <c r="G16" s="23"/>
      <c r="H16" s="23"/>
      <c r="I16" s="23"/>
      <c r="J16" s="23"/>
      <c r="K16" s="23"/>
      <c r="L16" s="23"/>
      <c r="M16" s="23"/>
      <c r="N16" s="23"/>
      <c r="O16" s="23"/>
      <c r="P16" s="25"/>
      <c r="Q16" s="25"/>
      <c r="R16" s="23"/>
      <c r="S16" s="23"/>
      <c r="T16" s="23"/>
      <c r="U16" s="23"/>
      <c r="V16" s="23"/>
      <c r="W16" s="23"/>
      <c r="X16" s="25"/>
      <c r="Y16" s="25"/>
      <c r="Z16" s="23"/>
      <c r="AMJ16" s="0"/>
    </row>
    <row r="17" s="22" customFormat="true" ht="19.7" hidden="false" customHeight="false" outlineLevel="0" collapsed="false">
      <c r="A17" s="26" t="s">
        <v>6</v>
      </c>
      <c r="B17" s="27"/>
      <c r="C17" s="24"/>
      <c r="D17" s="23"/>
      <c r="E17" s="23"/>
      <c r="F17" s="23"/>
      <c r="G17" s="23"/>
      <c r="H17" s="23"/>
      <c r="I17" s="23"/>
      <c r="J17" s="23"/>
      <c r="K17" s="23"/>
      <c r="L17" s="23"/>
      <c r="M17" s="23"/>
      <c r="N17" s="23"/>
      <c r="O17" s="23"/>
      <c r="P17" s="25"/>
      <c r="Q17" s="25"/>
      <c r="R17" s="23"/>
      <c r="S17" s="23"/>
      <c r="T17" s="23"/>
      <c r="U17" s="23"/>
      <c r="V17" s="23"/>
      <c r="W17" s="23"/>
      <c r="X17" s="25"/>
      <c r="Y17" s="25"/>
      <c r="Z17" s="23"/>
      <c r="AMJ17" s="0"/>
    </row>
    <row r="18" customFormat="false" ht="13.8" hidden="false" customHeight="false" outlineLevel="0" collapsed="false">
      <c r="B18" s="28"/>
      <c r="C18" s="29"/>
      <c r="D18" s="28"/>
      <c r="E18" s="30" t="s">
        <v>32</v>
      </c>
      <c r="F18" s="30"/>
      <c r="G18" s="28"/>
      <c r="H18" s="31"/>
      <c r="I18" s="31"/>
      <c r="J18" s="32"/>
      <c r="K18" s="32"/>
      <c r="L18" s="32"/>
      <c r="M18" s="32"/>
      <c r="N18" s="32"/>
      <c r="O18" s="32"/>
      <c r="P18" s="33"/>
      <c r="Q18" s="33"/>
      <c r="R18" s="34"/>
      <c r="S18" s="34"/>
      <c r="T18" s="34"/>
      <c r="U18" s="34"/>
      <c r="V18" s="34"/>
      <c r="W18" s="34"/>
      <c r="X18" s="33"/>
      <c r="Y18" s="33"/>
      <c r="Z18" s="22"/>
    </row>
    <row r="19" customFormat="false" ht="13.8" hidden="false" customHeight="false" outlineLevel="0" collapsed="false">
      <c r="B19" s="28"/>
      <c r="C19" s="29"/>
      <c r="D19" s="28"/>
      <c r="E19" s="30"/>
      <c r="F19" s="30"/>
      <c r="G19" s="28"/>
      <c r="H19" s="31"/>
      <c r="I19" s="31"/>
      <c r="J19" s="32"/>
      <c r="K19" s="32"/>
      <c r="L19" s="32"/>
      <c r="M19" s="32"/>
      <c r="N19" s="32"/>
      <c r="O19" s="32"/>
      <c r="P19" s="33"/>
      <c r="Q19" s="33"/>
      <c r="R19" s="34"/>
      <c r="S19" s="34"/>
      <c r="T19" s="34"/>
      <c r="U19" s="34"/>
      <c r="V19" s="34"/>
      <c r="W19" s="34"/>
      <c r="X19" s="33"/>
      <c r="Y19" s="33"/>
      <c r="Z19" s="22"/>
      <c r="AB19" s="0" t="n">
        <v>0</v>
      </c>
    </row>
    <row r="20" customFormat="false" ht="13.8" hidden="false" customHeight="false" outlineLevel="0" collapsed="false">
      <c r="B20" s="28"/>
      <c r="C20" s="29"/>
      <c r="D20" s="28"/>
      <c r="E20" s="29"/>
      <c r="F20" s="29"/>
      <c r="G20" s="28"/>
      <c r="H20" s="31"/>
      <c r="I20" s="31"/>
      <c r="J20" s="32"/>
      <c r="K20" s="32"/>
      <c r="L20" s="32"/>
      <c r="M20" s="32"/>
      <c r="N20" s="32"/>
      <c r="O20" s="32"/>
      <c r="P20" s="33"/>
      <c r="Q20" s="33"/>
      <c r="R20" s="34"/>
      <c r="S20" s="34"/>
      <c r="T20" s="34"/>
      <c r="U20" s="34"/>
      <c r="V20" s="34"/>
      <c r="W20" s="34"/>
      <c r="X20" s="33"/>
      <c r="Y20" s="33"/>
      <c r="Z20" s="22"/>
    </row>
    <row r="21" customFormat="false" ht="13.8" hidden="false" customHeight="false" outlineLevel="0" collapsed="false">
      <c r="B21" s="28" t="s">
        <v>33</v>
      </c>
      <c r="C21" s="29" t="n">
        <v>8652</v>
      </c>
      <c r="D21" s="28" t="s">
        <v>34</v>
      </c>
      <c r="E21" s="29" t="s">
        <v>35</v>
      </c>
      <c r="F21" s="29" t="s">
        <v>36</v>
      </c>
      <c r="G21" s="28" t="s">
        <v>37</v>
      </c>
      <c r="H21" s="35" t="s">
        <v>38</v>
      </c>
      <c r="I21" s="31" t="str">
        <f aca="false">D21</f>
        <v>Blauer</v>
      </c>
      <c r="J21" s="35" t="s">
        <v>38</v>
      </c>
      <c r="K21" s="32"/>
      <c r="L21" s="32"/>
      <c r="M21" s="32"/>
      <c r="N21" s="36" t="n">
        <f aca="false">123+20</f>
        <v>143</v>
      </c>
      <c r="O21" s="36" t="n">
        <f aca="false">83.64+25</f>
        <v>108.64</v>
      </c>
      <c r="P21" s="33"/>
      <c r="Q21" s="33" t="s">
        <v>39</v>
      </c>
      <c r="R21" s="34"/>
      <c r="S21" s="34"/>
      <c r="T21" s="34"/>
      <c r="U21" s="34"/>
      <c r="V21" s="34"/>
      <c r="W21" s="34"/>
      <c r="X21" s="33"/>
      <c r="Y21" s="33"/>
      <c r="Z21" s="22"/>
    </row>
    <row r="22" customFormat="false" ht="13.8" hidden="false" customHeight="false" outlineLevel="0" collapsed="false">
      <c r="B22" s="28" t="s">
        <v>40</v>
      </c>
      <c r="C22" s="29"/>
      <c r="D22" s="28"/>
      <c r="E22" s="29" t="s">
        <v>35</v>
      </c>
      <c r="F22" s="29" t="s">
        <v>41</v>
      </c>
      <c r="G22" s="28"/>
      <c r="H22" s="31"/>
      <c r="I22" s="31"/>
      <c r="J22" s="32"/>
      <c r="K22" s="32"/>
      <c r="L22" s="32"/>
      <c r="M22" s="32"/>
      <c r="N22" s="36" t="n">
        <v>179.9</v>
      </c>
      <c r="O22" s="36" t="n">
        <f aca="false">108.73+25</f>
        <v>133.73</v>
      </c>
      <c r="P22" s="33"/>
      <c r="Q22" s="33"/>
      <c r="R22" s="34"/>
      <c r="S22" s="34"/>
      <c r="T22" s="34"/>
      <c r="U22" s="34"/>
      <c r="V22" s="34"/>
      <c r="W22" s="34"/>
      <c r="X22" s="33"/>
      <c r="Y22" s="33"/>
      <c r="Z22" s="22"/>
    </row>
    <row r="23" customFormat="false" ht="13.8" hidden="false" customHeight="false" outlineLevel="0" collapsed="false">
      <c r="B23" s="28" t="s">
        <v>42</v>
      </c>
      <c r="C23" s="29" t="n">
        <v>8560</v>
      </c>
      <c r="D23" s="28" t="s">
        <v>34</v>
      </c>
      <c r="E23" s="29" t="s">
        <v>43</v>
      </c>
      <c r="F23" s="29" t="s">
        <v>36</v>
      </c>
      <c r="G23" s="28" t="s">
        <v>37</v>
      </c>
      <c r="H23" s="31" t="n">
        <v>8560</v>
      </c>
      <c r="I23" s="31" t="str">
        <f aca="false">D23</f>
        <v>Blauer</v>
      </c>
      <c r="J23" s="32" t="n">
        <v>8560</v>
      </c>
      <c r="K23" s="32"/>
      <c r="L23" s="32"/>
      <c r="M23" s="32"/>
      <c r="N23" s="36" t="n">
        <v>143</v>
      </c>
      <c r="O23" s="36" t="n">
        <v>97.24</v>
      </c>
      <c r="P23" s="33"/>
      <c r="Q23" s="33"/>
      <c r="R23" s="34"/>
      <c r="S23" s="34"/>
      <c r="T23" s="34"/>
      <c r="U23" s="34"/>
      <c r="V23" s="34"/>
      <c r="W23" s="34"/>
      <c r="X23" s="33"/>
      <c r="Y23" s="33"/>
      <c r="Z23" s="22"/>
    </row>
    <row r="24" customFormat="false" ht="13.8" hidden="false" customHeight="false" outlineLevel="0" collapsed="false">
      <c r="B24" s="28" t="s">
        <v>44</v>
      </c>
      <c r="C24" s="29"/>
      <c r="D24" s="28"/>
      <c r="E24" s="29" t="s">
        <v>43</v>
      </c>
      <c r="F24" s="29" t="s">
        <v>41</v>
      </c>
      <c r="G24" s="28"/>
      <c r="H24" s="31"/>
      <c r="I24" s="31"/>
      <c r="J24" s="32"/>
      <c r="K24" s="32"/>
      <c r="L24" s="32"/>
      <c r="M24" s="32"/>
      <c r="N24" s="36" t="n">
        <f aca="false">N23*1.3</f>
        <v>185.9</v>
      </c>
      <c r="O24" s="36" t="n">
        <f aca="false">O23*1.3</f>
        <v>126.412</v>
      </c>
      <c r="P24" s="33"/>
      <c r="Q24" s="33"/>
      <c r="R24" s="34"/>
      <c r="S24" s="34"/>
      <c r="T24" s="34"/>
      <c r="U24" s="34"/>
      <c r="V24" s="34"/>
      <c r="W24" s="34"/>
      <c r="X24" s="33"/>
      <c r="Y24" s="33"/>
      <c r="Z24" s="22"/>
    </row>
    <row r="25" customFormat="false" ht="13.8" hidden="false" customHeight="false" outlineLevel="0" collapsed="false">
      <c r="B25" s="28" t="s">
        <v>45</v>
      </c>
      <c r="C25" s="29" t="n">
        <v>8650</v>
      </c>
      <c r="D25" s="28" t="s">
        <v>34</v>
      </c>
      <c r="E25" s="29" t="s">
        <v>46</v>
      </c>
      <c r="F25" s="29" t="s">
        <v>36</v>
      </c>
      <c r="G25" s="28" t="s">
        <v>37</v>
      </c>
      <c r="H25" s="31" t="n">
        <v>8650</v>
      </c>
      <c r="I25" s="31" t="str">
        <f aca="false">D25</f>
        <v>Blauer</v>
      </c>
      <c r="J25" s="32" t="n">
        <v>8650</v>
      </c>
      <c r="K25" s="32"/>
      <c r="L25" s="32"/>
      <c r="M25" s="32"/>
      <c r="N25" s="36" t="n">
        <v>81.5</v>
      </c>
      <c r="O25" s="36" t="n">
        <v>57.42</v>
      </c>
      <c r="P25" s="33"/>
      <c r="Q25" s="33"/>
      <c r="R25" s="34"/>
      <c r="S25" s="34"/>
      <c r="T25" s="34"/>
      <c r="U25" s="34"/>
      <c r="V25" s="34"/>
      <c r="W25" s="34"/>
      <c r="X25" s="33"/>
      <c r="Y25" s="33"/>
      <c r="Z25" s="22"/>
    </row>
    <row r="26" customFormat="false" ht="13.8" hidden="false" customHeight="false" outlineLevel="0" collapsed="false">
      <c r="B26" s="28" t="s">
        <v>47</v>
      </c>
      <c r="C26" s="29"/>
      <c r="D26" s="28"/>
      <c r="E26" s="29" t="s">
        <v>46</v>
      </c>
      <c r="F26" s="29" t="s">
        <v>41</v>
      </c>
      <c r="G26" s="28"/>
      <c r="H26" s="31"/>
      <c r="I26" s="31"/>
      <c r="J26" s="32"/>
      <c r="K26" s="32"/>
      <c r="L26" s="32"/>
      <c r="M26" s="32"/>
      <c r="N26" s="36" t="n">
        <f aca="false">N25*1.3</f>
        <v>105.95</v>
      </c>
      <c r="O26" s="36" t="n">
        <f aca="false">O25*1.3</f>
        <v>74.646</v>
      </c>
      <c r="P26" s="33"/>
      <c r="Q26" s="33"/>
      <c r="R26" s="34"/>
      <c r="S26" s="34"/>
      <c r="T26" s="34"/>
      <c r="U26" s="34"/>
      <c r="V26" s="34"/>
      <c r="W26" s="34"/>
      <c r="X26" s="33"/>
      <c r="Y26" s="33"/>
      <c r="Z26" s="22"/>
    </row>
    <row r="27" customFormat="false" ht="13.8" hidden="false" customHeight="false" outlineLevel="0" collapsed="false">
      <c r="B27" s="28" t="s">
        <v>48</v>
      </c>
      <c r="C27" s="29" t="s">
        <v>49</v>
      </c>
      <c r="D27" s="28" t="s">
        <v>50</v>
      </c>
      <c r="E27" s="29" t="s">
        <v>51</v>
      </c>
      <c r="F27" s="29" t="s">
        <v>36</v>
      </c>
      <c r="G27" s="28" t="s">
        <v>37</v>
      </c>
      <c r="H27" s="31"/>
      <c r="I27" s="31" t="str">
        <f aca="false">D27</f>
        <v>Propper</v>
      </c>
      <c r="J27" s="32"/>
      <c r="K27" s="32"/>
      <c r="L27" s="32"/>
      <c r="M27" s="32"/>
      <c r="N27" s="36" t="n">
        <v>34.99</v>
      </c>
      <c r="O27" s="36" t="n">
        <v>38.48</v>
      </c>
      <c r="P27" s="33"/>
      <c r="Q27" s="33"/>
      <c r="R27" s="34"/>
      <c r="S27" s="34"/>
      <c r="T27" s="34"/>
      <c r="U27" s="34"/>
      <c r="V27" s="34"/>
      <c r="W27" s="34"/>
      <c r="X27" s="33"/>
      <c r="Y27" s="33"/>
      <c r="Z27" s="22"/>
    </row>
    <row r="28" customFormat="false" ht="13.8" hidden="false" customHeight="false" outlineLevel="0" collapsed="false">
      <c r="B28" s="28" t="s">
        <v>52</v>
      </c>
      <c r="C28" s="29"/>
      <c r="D28" s="28"/>
      <c r="E28" s="29" t="s">
        <v>51</v>
      </c>
      <c r="F28" s="29" t="s">
        <v>41</v>
      </c>
      <c r="G28" s="28"/>
      <c r="H28" s="31"/>
      <c r="I28" s="31"/>
      <c r="J28" s="32"/>
      <c r="K28" s="32"/>
      <c r="L28" s="32"/>
      <c r="M28" s="32"/>
      <c r="N28" s="36"/>
      <c r="O28" s="36"/>
      <c r="P28" s="33"/>
      <c r="Q28" s="33"/>
      <c r="R28" s="34"/>
      <c r="S28" s="34"/>
      <c r="T28" s="34"/>
      <c r="U28" s="34"/>
      <c r="V28" s="34"/>
      <c r="W28" s="34"/>
      <c r="X28" s="33"/>
      <c r="Y28" s="33"/>
      <c r="Z28" s="22"/>
    </row>
    <row r="29" customFormat="false" ht="13.8" hidden="false" customHeight="false" outlineLevel="0" collapsed="false">
      <c r="B29" s="28" t="s">
        <v>53</v>
      </c>
      <c r="C29" s="29" t="s">
        <v>54</v>
      </c>
      <c r="D29" s="28" t="s">
        <v>50</v>
      </c>
      <c r="E29" s="29" t="s">
        <v>55</v>
      </c>
      <c r="F29" s="29" t="s">
        <v>36</v>
      </c>
      <c r="G29" s="28" t="s">
        <v>37</v>
      </c>
      <c r="H29" s="31"/>
      <c r="I29" s="31" t="str">
        <f aca="false">D29</f>
        <v>Propper</v>
      </c>
      <c r="J29" s="32"/>
      <c r="K29" s="32"/>
      <c r="L29" s="32"/>
      <c r="M29" s="32"/>
      <c r="N29" s="36" t="n">
        <v>34.99</v>
      </c>
      <c r="O29" s="36" t="n">
        <v>38.48</v>
      </c>
      <c r="P29" s="33"/>
      <c r="Q29" s="33"/>
      <c r="R29" s="34"/>
      <c r="S29" s="34"/>
      <c r="T29" s="34"/>
      <c r="U29" s="34"/>
      <c r="V29" s="34"/>
      <c r="W29" s="34"/>
      <c r="X29" s="33"/>
      <c r="Y29" s="33"/>
      <c r="Z29" s="22"/>
    </row>
    <row r="30" customFormat="false" ht="13.8" hidden="false" customHeight="false" outlineLevel="0" collapsed="false">
      <c r="B30" s="28"/>
      <c r="C30" s="29"/>
      <c r="D30" s="28"/>
      <c r="E30" s="37"/>
      <c r="F30" s="37"/>
      <c r="G30" s="28"/>
      <c r="H30" s="31"/>
      <c r="I30" s="31"/>
      <c r="J30" s="32"/>
      <c r="K30" s="32"/>
      <c r="L30" s="32"/>
      <c r="M30" s="32"/>
      <c r="N30" s="36"/>
      <c r="O30" s="36"/>
      <c r="P30" s="33"/>
      <c r="Q30" s="33"/>
      <c r="R30" s="34"/>
      <c r="S30" s="34"/>
      <c r="T30" s="34"/>
      <c r="U30" s="34"/>
      <c r="V30" s="34"/>
      <c r="W30" s="34"/>
      <c r="X30" s="33"/>
      <c r="Y30" s="33"/>
      <c r="Z30" s="22"/>
    </row>
    <row r="31" customFormat="false" ht="13.8" hidden="false" customHeight="false" outlineLevel="0" collapsed="false">
      <c r="B31" s="28" t="s">
        <v>56</v>
      </c>
      <c r="C31" s="29" t="n">
        <v>74003</v>
      </c>
      <c r="D31" s="28" t="s">
        <v>57</v>
      </c>
      <c r="E31" s="29" t="s">
        <v>58</v>
      </c>
      <c r="F31" s="29" t="s">
        <v>36</v>
      </c>
      <c r="G31" s="28" t="s">
        <v>37</v>
      </c>
      <c r="H31" s="31"/>
      <c r="I31" s="31" t="str">
        <f aca="false">D31</f>
        <v>5.11 Tactical / TDU</v>
      </c>
      <c r="J31" s="32"/>
      <c r="K31" s="32"/>
      <c r="L31" s="32"/>
      <c r="M31" s="32"/>
      <c r="N31" s="36" t="n">
        <v>70</v>
      </c>
      <c r="O31" s="36" t="n">
        <v>57.33</v>
      </c>
      <c r="P31" s="33"/>
      <c r="Q31" s="33"/>
      <c r="R31" s="34"/>
      <c r="S31" s="34"/>
      <c r="T31" s="34"/>
      <c r="U31" s="34"/>
      <c r="V31" s="34"/>
      <c r="W31" s="34"/>
      <c r="X31" s="33"/>
      <c r="Y31" s="33"/>
      <c r="Z31" s="22"/>
    </row>
    <row r="32" customFormat="false" ht="13.8" hidden="false" customHeight="false" outlineLevel="0" collapsed="false">
      <c r="B32" s="28" t="s">
        <v>59</v>
      </c>
      <c r="C32" s="29"/>
      <c r="D32" s="28"/>
      <c r="E32" s="29" t="s">
        <v>58</v>
      </c>
      <c r="F32" s="29" t="s">
        <v>41</v>
      </c>
      <c r="G32" s="28"/>
      <c r="H32" s="31"/>
      <c r="I32" s="31"/>
      <c r="J32" s="32"/>
      <c r="K32" s="32"/>
      <c r="L32" s="32"/>
      <c r="M32" s="32"/>
      <c r="N32" s="36" t="n">
        <v>80</v>
      </c>
      <c r="O32" s="36" t="n">
        <v>65.48</v>
      </c>
      <c r="P32" s="33"/>
      <c r="Q32" s="33"/>
      <c r="R32" s="34"/>
      <c r="S32" s="34"/>
      <c r="T32" s="34"/>
      <c r="U32" s="34"/>
      <c r="V32" s="34"/>
      <c r="W32" s="34"/>
      <c r="X32" s="33"/>
      <c r="Y32" s="33"/>
      <c r="Z32" s="22"/>
    </row>
    <row r="33" customFormat="false" ht="13.8" hidden="false" customHeight="false" outlineLevel="0" collapsed="false">
      <c r="B33" s="28"/>
      <c r="C33" s="29"/>
      <c r="D33" s="28"/>
      <c r="E33" s="29"/>
      <c r="F33" s="29"/>
      <c r="G33" s="28"/>
      <c r="H33" s="31"/>
      <c r="I33" s="31"/>
      <c r="J33" s="32"/>
      <c r="K33" s="32"/>
      <c r="L33" s="32"/>
      <c r="M33" s="32"/>
      <c r="N33" s="36"/>
      <c r="O33" s="36"/>
      <c r="P33" s="33"/>
      <c r="Q33" s="33"/>
      <c r="R33" s="34"/>
      <c r="S33" s="34"/>
      <c r="T33" s="34"/>
      <c r="U33" s="34"/>
      <c r="V33" s="34"/>
      <c r="W33" s="34"/>
      <c r="X33" s="33"/>
      <c r="Y33" s="33"/>
      <c r="Z33" s="22"/>
    </row>
    <row r="34" customFormat="false" ht="13.8" hidden="false" customHeight="false" outlineLevel="0" collapsed="false">
      <c r="B34" s="28" t="s">
        <v>60</v>
      </c>
      <c r="C34" s="29"/>
      <c r="D34" s="28" t="s">
        <v>61</v>
      </c>
      <c r="E34" s="38" t="s">
        <v>62</v>
      </c>
      <c r="F34" s="29" t="s">
        <v>36</v>
      </c>
      <c r="G34" s="28" t="s">
        <v>37</v>
      </c>
      <c r="H34" s="31" t="n">
        <v>74273</v>
      </c>
      <c r="I34" s="31" t="str">
        <f aca="false">D34</f>
        <v>511 Tactical</v>
      </c>
      <c r="J34" s="32"/>
      <c r="K34" s="32"/>
      <c r="L34" s="32"/>
      <c r="M34" s="32"/>
      <c r="N34" s="36" t="n">
        <v>63</v>
      </c>
      <c r="O34" s="36" t="n">
        <v>51.37</v>
      </c>
      <c r="P34" s="33"/>
      <c r="Q34" s="33"/>
      <c r="R34" s="34"/>
      <c r="S34" s="34"/>
      <c r="T34" s="34"/>
      <c r="U34" s="34"/>
      <c r="V34" s="34"/>
      <c r="W34" s="34"/>
      <c r="X34" s="33"/>
      <c r="Y34" s="33"/>
      <c r="Z34" s="22"/>
    </row>
    <row r="35" customFormat="false" ht="13.8" hidden="false" customHeight="false" outlineLevel="0" collapsed="false">
      <c r="B35" s="28" t="s">
        <v>63</v>
      </c>
      <c r="C35" s="29"/>
      <c r="D35" s="28"/>
      <c r="E35" s="38" t="s">
        <v>62</v>
      </c>
      <c r="F35" s="29" t="s">
        <v>41</v>
      </c>
      <c r="G35" s="28"/>
      <c r="H35" s="31"/>
      <c r="I35" s="31"/>
      <c r="J35" s="32"/>
      <c r="K35" s="32"/>
      <c r="L35" s="32"/>
      <c r="M35" s="32"/>
      <c r="N35" s="36" t="n">
        <v>72</v>
      </c>
      <c r="O35" s="36" t="n">
        <v>58.9</v>
      </c>
      <c r="P35" s="33"/>
      <c r="Q35" s="33"/>
      <c r="R35" s="34"/>
      <c r="S35" s="34"/>
      <c r="T35" s="34"/>
      <c r="U35" s="34"/>
      <c r="V35" s="34"/>
      <c r="W35" s="34"/>
      <c r="X35" s="33"/>
      <c r="Y35" s="33"/>
      <c r="Z35" s="22"/>
    </row>
    <row r="36" customFormat="false" ht="13.8" hidden="false" customHeight="false" outlineLevel="0" collapsed="false">
      <c r="B36" s="28" t="s">
        <v>64</v>
      </c>
      <c r="C36" s="29"/>
      <c r="D36" s="28" t="s">
        <v>61</v>
      </c>
      <c r="E36" s="38" t="s">
        <v>65</v>
      </c>
      <c r="F36" s="29" t="s">
        <v>36</v>
      </c>
      <c r="G36" s="28" t="s">
        <v>37</v>
      </c>
      <c r="H36" s="31"/>
      <c r="I36" s="31" t="str">
        <f aca="false">D36</f>
        <v>511 Tactical</v>
      </c>
      <c r="J36" s="32"/>
      <c r="K36" s="32"/>
      <c r="L36" s="32"/>
      <c r="M36" s="32"/>
      <c r="N36" s="36" t="n">
        <v>63</v>
      </c>
      <c r="O36" s="36" t="n">
        <v>51.37</v>
      </c>
      <c r="P36" s="33"/>
      <c r="Q36" s="33"/>
      <c r="R36" s="34"/>
      <c r="S36" s="34"/>
      <c r="T36" s="34"/>
      <c r="U36" s="34"/>
      <c r="V36" s="34"/>
      <c r="W36" s="34"/>
      <c r="X36" s="33"/>
      <c r="Y36" s="33"/>
      <c r="Z36" s="22"/>
    </row>
    <row r="37" customFormat="false" ht="13.8" hidden="false" customHeight="false" outlineLevel="0" collapsed="false">
      <c r="B37" s="28" t="s">
        <v>66</v>
      </c>
      <c r="C37" s="29"/>
      <c r="D37" s="28"/>
      <c r="E37" s="38" t="s">
        <v>65</v>
      </c>
      <c r="F37" s="29" t="s">
        <v>41</v>
      </c>
      <c r="G37" s="28"/>
      <c r="H37" s="31"/>
      <c r="I37" s="31"/>
      <c r="J37" s="32"/>
      <c r="K37" s="32"/>
      <c r="L37" s="32"/>
      <c r="M37" s="32"/>
      <c r="N37" s="36"/>
      <c r="O37" s="36"/>
      <c r="P37" s="33"/>
      <c r="Q37" s="33"/>
      <c r="R37" s="34"/>
      <c r="S37" s="34"/>
      <c r="T37" s="34"/>
      <c r="U37" s="34"/>
      <c r="V37" s="34"/>
      <c r="W37" s="34"/>
      <c r="X37" s="33"/>
      <c r="Y37" s="33"/>
      <c r="Z37" s="22"/>
    </row>
    <row r="38" customFormat="false" ht="13.8" hidden="false" customHeight="false" outlineLevel="0" collapsed="false">
      <c r="B38" s="28" t="s">
        <v>67</v>
      </c>
      <c r="C38" s="29"/>
      <c r="D38" s="28" t="s">
        <v>61</v>
      </c>
      <c r="E38" s="38" t="s">
        <v>68</v>
      </c>
      <c r="F38" s="29" t="s">
        <v>36</v>
      </c>
      <c r="G38" s="28" t="s">
        <v>37</v>
      </c>
      <c r="H38" s="31"/>
      <c r="I38" s="31" t="str">
        <f aca="false">D38</f>
        <v>511 Tactical</v>
      </c>
      <c r="J38" s="32"/>
      <c r="K38" s="32"/>
      <c r="L38" s="32"/>
      <c r="M38" s="32"/>
      <c r="N38" s="36" t="n">
        <v>57</v>
      </c>
      <c r="O38" s="36" t="n">
        <v>46.36</v>
      </c>
      <c r="P38" s="33"/>
      <c r="Q38" s="33"/>
      <c r="R38" s="34"/>
      <c r="S38" s="34"/>
      <c r="T38" s="34"/>
      <c r="U38" s="34"/>
      <c r="V38" s="34"/>
      <c r="W38" s="34"/>
      <c r="X38" s="33"/>
      <c r="Y38" s="33"/>
      <c r="Z38" s="22"/>
    </row>
    <row r="39" customFormat="false" ht="13.8" hidden="false" customHeight="false" outlineLevel="0" collapsed="false">
      <c r="B39" s="28" t="s">
        <v>69</v>
      </c>
      <c r="C39" s="29"/>
      <c r="D39" s="28"/>
      <c r="E39" s="38" t="s">
        <v>68</v>
      </c>
      <c r="F39" s="29" t="s">
        <v>41</v>
      </c>
      <c r="G39" s="28"/>
      <c r="H39" s="31"/>
      <c r="I39" s="31"/>
      <c r="J39" s="32"/>
      <c r="K39" s="32"/>
      <c r="L39" s="32"/>
      <c r="M39" s="32"/>
      <c r="N39" s="36"/>
      <c r="O39" s="36"/>
      <c r="P39" s="33"/>
      <c r="Q39" s="33"/>
      <c r="R39" s="34"/>
      <c r="S39" s="34"/>
      <c r="T39" s="34"/>
      <c r="U39" s="34"/>
      <c r="V39" s="34"/>
      <c r="W39" s="34"/>
      <c r="X39" s="33"/>
      <c r="Y39" s="33"/>
      <c r="Z39" s="22"/>
    </row>
    <row r="40" customFormat="false" ht="13.8" hidden="false" customHeight="false" outlineLevel="0" collapsed="false">
      <c r="B40" s="28" t="s">
        <v>70</v>
      </c>
      <c r="C40" s="29"/>
      <c r="D40" s="28" t="s">
        <v>61</v>
      </c>
      <c r="E40" s="38" t="s">
        <v>71</v>
      </c>
      <c r="F40" s="29" t="s">
        <v>36</v>
      </c>
      <c r="G40" s="28" t="s">
        <v>37</v>
      </c>
      <c r="H40" s="31"/>
      <c r="I40" s="31" t="str">
        <f aca="false">D40</f>
        <v>511 Tactical</v>
      </c>
      <c r="J40" s="32"/>
      <c r="K40" s="32"/>
      <c r="L40" s="32"/>
      <c r="M40" s="32"/>
      <c r="N40" s="36" t="n">
        <v>57</v>
      </c>
      <c r="O40" s="36" t="n">
        <v>46.36</v>
      </c>
      <c r="P40" s="33"/>
      <c r="Q40" s="33"/>
      <c r="R40" s="34"/>
      <c r="S40" s="34"/>
      <c r="T40" s="34"/>
      <c r="U40" s="34"/>
      <c r="V40" s="34"/>
      <c r="W40" s="34"/>
      <c r="X40" s="33"/>
      <c r="Y40" s="33"/>
      <c r="Z40" s="22"/>
    </row>
    <row r="41" customFormat="false" ht="13.8" hidden="false" customHeight="false" outlineLevel="0" collapsed="false">
      <c r="B41" s="28" t="s">
        <v>72</v>
      </c>
      <c r="C41" s="29"/>
      <c r="D41" s="28"/>
      <c r="E41" s="38" t="s">
        <v>71</v>
      </c>
      <c r="F41" s="29" t="s">
        <v>41</v>
      </c>
      <c r="G41" s="28"/>
      <c r="H41" s="31"/>
      <c r="I41" s="31"/>
      <c r="J41" s="32"/>
      <c r="K41" s="32"/>
      <c r="L41" s="32"/>
      <c r="M41" s="32"/>
      <c r="N41" s="36"/>
      <c r="O41" s="36"/>
      <c r="P41" s="33"/>
      <c r="Q41" s="33"/>
      <c r="R41" s="34"/>
      <c r="S41" s="34"/>
      <c r="T41" s="34"/>
      <c r="U41" s="34"/>
      <c r="V41" s="34"/>
      <c r="W41" s="34"/>
      <c r="X41" s="33"/>
      <c r="Y41" s="33"/>
      <c r="Z41" s="22"/>
    </row>
    <row r="42" customFormat="false" ht="13.8" hidden="false" customHeight="false" outlineLevel="0" collapsed="false">
      <c r="B42" s="28" t="s">
        <v>73</v>
      </c>
      <c r="C42" s="29"/>
      <c r="D42" s="28" t="s">
        <v>61</v>
      </c>
      <c r="E42" s="38" t="s">
        <v>74</v>
      </c>
      <c r="F42" s="29" t="s">
        <v>36</v>
      </c>
      <c r="G42" s="28" t="s">
        <v>37</v>
      </c>
      <c r="H42" s="31"/>
      <c r="I42" s="31" t="str">
        <f aca="false">D42</f>
        <v>511 Tactical</v>
      </c>
      <c r="J42" s="32"/>
      <c r="K42" s="32"/>
      <c r="L42" s="32"/>
      <c r="M42" s="32"/>
      <c r="N42" s="36" t="n">
        <v>87</v>
      </c>
      <c r="O42" s="36" t="n">
        <v>71.43</v>
      </c>
      <c r="P42" s="33"/>
      <c r="Q42" s="33"/>
      <c r="R42" s="34"/>
      <c r="S42" s="34"/>
      <c r="T42" s="34"/>
      <c r="U42" s="34"/>
      <c r="V42" s="34"/>
      <c r="W42" s="34"/>
      <c r="X42" s="33"/>
      <c r="Y42" s="33"/>
      <c r="Z42" s="22"/>
    </row>
    <row r="43" customFormat="false" ht="13.8" hidden="false" customHeight="false" outlineLevel="0" collapsed="false">
      <c r="B43" s="28" t="s">
        <v>75</v>
      </c>
      <c r="C43" s="29"/>
      <c r="D43" s="28"/>
      <c r="E43" s="38" t="s">
        <v>74</v>
      </c>
      <c r="F43" s="29" t="s">
        <v>41</v>
      </c>
      <c r="G43" s="28"/>
      <c r="H43" s="31"/>
      <c r="I43" s="31"/>
      <c r="J43" s="32"/>
      <c r="K43" s="32"/>
      <c r="L43" s="32"/>
      <c r="M43" s="32"/>
      <c r="N43" s="36" t="n">
        <v>100</v>
      </c>
      <c r="O43" s="36" t="n">
        <v>82.09</v>
      </c>
      <c r="P43" s="33"/>
      <c r="Q43" s="33"/>
      <c r="R43" s="34"/>
      <c r="S43" s="34"/>
      <c r="T43" s="34"/>
      <c r="U43" s="34"/>
      <c r="V43" s="34"/>
      <c r="W43" s="34"/>
      <c r="X43" s="33"/>
      <c r="Y43" s="33"/>
      <c r="Z43" s="22"/>
    </row>
    <row r="44" customFormat="false" ht="13.8" hidden="false" customHeight="false" outlineLevel="0" collapsed="false">
      <c r="B44" s="28" t="s">
        <v>76</v>
      </c>
      <c r="C44" s="29"/>
      <c r="D44" s="28" t="s">
        <v>61</v>
      </c>
      <c r="E44" s="38" t="s">
        <v>77</v>
      </c>
      <c r="F44" s="29" t="s">
        <v>36</v>
      </c>
      <c r="G44" s="28" t="s">
        <v>37</v>
      </c>
      <c r="H44" s="31"/>
      <c r="I44" s="31" t="str">
        <f aca="false">D44</f>
        <v>511 Tactical</v>
      </c>
      <c r="J44" s="32"/>
      <c r="K44" s="32"/>
      <c r="L44" s="32"/>
      <c r="M44" s="32"/>
      <c r="N44" s="36" t="n">
        <v>87</v>
      </c>
      <c r="O44" s="36" t="n">
        <v>71.43</v>
      </c>
      <c r="P44" s="33"/>
      <c r="Q44" s="33"/>
      <c r="R44" s="34"/>
      <c r="S44" s="34"/>
      <c r="T44" s="34"/>
      <c r="U44" s="34"/>
      <c r="V44" s="34"/>
      <c r="W44" s="34"/>
      <c r="X44" s="33"/>
      <c r="Y44" s="33"/>
      <c r="Z44" s="22"/>
    </row>
    <row r="45" customFormat="false" ht="13.8" hidden="false" customHeight="false" outlineLevel="0" collapsed="false">
      <c r="B45" s="28" t="s">
        <v>78</v>
      </c>
      <c r="C45" s="29"/>
      <c r="D45" s="28"/>
      <c r="E45" s="38" t="s">
        <v>77</v>
      </c>
      <c r="F45" s="29" t="s">
        <v>41</v>
      </c>
      <c r="G45" s="28"/>
      <c r="H45" s="31"/>
      <c r="I45" s="31"/>
      <c r="J45" s="32"/>
      <c r="K45" s="32"/>
      <c r="L45" s="32"/>
      <c r="M45" s="32"/>
      <c r="N45" s="36"/>
      <c r="O45" s="36"/>
      <c r="P45" s="33"/>
      <c r="Q45" s="33"/>
      <c r="R45" s="34"/>
      <c r="S45" s="34"/>
      <c r="T45" s="34"/>
      <c r="U45" s="34"/>
      <c r="V45" s="34"/>
      <c r="W45" s="34"/>
      <c r="X45" s="33"/>
      <c r="Y45" s="33"/>
      <c r="Z45" s="22"/>
    </row>
    <row r="46" customFormat="false" ht="13.8" hidden="false" customHeight="false" outlineLevel="0" collapsed="false">
      <c r="B46" s="28"/>
      <c r="C46" s="29"/>
      <c r="D46" s="28"/>
      <c r="E46" s="39"/>
      <c r="F46" s="29"/>
      <c r="G46" s="28"/>
      <c r="H46" s="31"/>
      <c r="I46" s="31"/>
      <c r="J46" s="32"/>
      <c r="K46" s="32"/>
      <c r="L46" s="32"/>
      <c r="M46" s="32"/>
      <c r="N46" s="36"/>
      <c r="O46" s="36"/>
      <c r="P46" s="33"/>
      <c r="Q46" s="33"/>
      <c r="R46" s="34"/>
      <c r="S46" s="34"/>
      <c r="T46" s="34"/>
      <c r="U46" s="34"/>
      <c r="V46" s="34"/>
      <c r="W46" s="34"/>
      <c r="X46" s="33"/>
      <c r="Y46" s="33"/>
      <c r="Z46" s="22"/>
    </row>
    <row r="47" customFormat="false" ht="13.8" hidden="false" customHeight="false" outlineLevel="0" collapsed="false">
      <c r="B47" s="28" t="s">
        <v>79</v>
      </c>
      <c r="C47" s="29" t="s">
        <v>80</v>
      </c>
      <c r="D47" s="28" t="s">
        <v>81</v>
      </c>
      <c r="E47" s="40" t="s">
        <v>82</v>
      </c>
      <c r="F47" s="29" t="s">
        <v>36</v>
      </c>
      <c r="G47" s="28" t="s">
        <v>37</v>
      </c>
      <c r="H47" s="31" t="str">
        <f aca="false">C47</f>
        <v>NP-2101</v>
      </c>
      <c r="I47" s="31" t="str">
        <f aca="false">D47</f>
        <v>Horace Small</v>
      </c>
      <c r="J47" s="32"/>
      <c r="K47" s="32"/>
      <c r="L47" s="32"/>
      <c r="M47" s="32"/>
      <c r="N47" s="36" t="n">
        <v>122.6</v>
      </c>
      <c r="O47" s="36" t="n">
        <v>82.73</v>
      </c>
      <c r="P47" s="33"/>
      <c r="Q47" s="33"/>
      <c r="R47" s="34"/>
      <c r="S47" s="34"/>
      <c r="T47" s="34"/>
      <c r="U47" s="34"/>
      <c r="V47" s="34"/>
      <c r="W47" s="34"/>
      <c r="X47" s="33"/>
      <c r="Y47" s="33"/>
      <c r="Z47" s="22"/>
    </row>
    <row r="48" customFormat="false" ht="13.8" hidden="false" customHeight="false" outlineLevel="0" collapsed="false">
      <c r="B48" s="28" t="s">
        <v>83</v>
      </c>
      <c r="C48" s="29"/>
      <c r="D48" s="28"/>
      <c r="E48" s="41" t="s">
        <v>82</v>
      </c>
      <c r="F48" s="29" t="s">
        <v>41</v>
      </c>
      <c r="G48" s="28"/>
      <c r="H48" s="31"/>
      <c r="I48" s="31"/>
      <c r="J48" s="32"/>
      <c r="K48" s="32"/>
      <c r="L48" s="32"/>
      <c r="M48" s="32"/>
      <c r="N48" s="36" t="n">
        <f aca="false">N47*1.3</f>
        <v>159.38</v>
      </c>
      <c r="O48" s="36" t="n">
        <f aca="false">O47*1.3</f>
        <v>107.549</v>
      </c>
      <c r="P48" s="33"/>
      <c r="Q48" s="33"/>
      <c r="R48" s="34"/>
      <c r="S48" s="34"/>
      <c r="T48" s="34"/>
      <c r="U48" s="34"/>
      <c r="V48" s="34"/>
      <c r="W48" s="34"/>
      <c r="X48" s="33"/>
      <c r="Y48" s="33"/>
      <c r="Z48" s="22"/>
    </row>
    <row r="49" customFormat="false" ht="13.8" hidden="false" customHeight="false" outlineLevel="0" collapsed="false">
      <c r="B49" s="28" t="s">
        <v>84</v>
      </c>
      <c r="C49" s="29" t="s">
        <v>85</v>
      </c>
      <c r="D49" s="28" t="s">
        <v>81</v>
      </c>
      <c r="E49" s="29" t="s">
        <v>86</v>
      </c>
      <c r="F49" s="29" t="s">
        <v>36</v>
      </c>
      <c r="G49" s="28" t="s">
        <v>37</v>
      </c>
      <c r="H49" s="31"/>
      <c r="I49" s="31"/>
      <c r="J49" s="32"/>
      <c r="K49" s="32"/>
      <c r="L49" s="32"/>
      <c r="M49" s="32"/>
      <c r="N49" s="36"/>
      <c r="O49" s="36"/>
      <c r="P49" s="33"/>
      <c r="Q49" s="33"/>
      <c r="R49" s="34"/>
      <c r="S49" s="34"/>
      <c r="T49" s="34"/>
      <c r="U49" s="34"/>
      <c r="V49" s="34"/>
      <c r="W49" s="34"/>
      <c r="X49" s="33"/>
      <c r="Y49" s="33"/>
      <c r="Z49" s="22"/>
    </row>
    <row r="50" customFormat="false" ht="13.8" hidden="false" customHeight="false" outlineLevel="0" collapsed="false">
      <c r="B50" s="28" t="s">
        <v>87</v>
      </c>
      <c r="C50" s="29"/>
      <c r="D50" s="28"/>
      <c r="E50" s="29" t="s">
        <v>86</v>
      </c>
      <c r="F50" s="29" t="s">
        <v>41</v>
      </c>
      <c r="G50" s="28"/>
      <c r="H50" s="31"/>
      <c r="I50" s="31"/>
      <c r="J50" s="32"/>
      <c r="K50" s="32"/>
      <c r="L50" s="32"/>
      <c r="M50" s="32"/>
      <c r="N50" s="36"/>
      <c r="O50" s="36"/>
      <c r="P50" s="33"/>
      <c r="Q50" s="33"/>
      <c r="R50" s="34"/>
      <c r="S50" s="34"/>
      <c r="T50" s="34"/>
      <c r="U50" s="34"/>
      <c r="V50" s="34"/>
      <c r="W50" s="34"/>
      <c r="X50" s="33"/>
      <c r="Y50" s="33"/>
      <c r="Z50" s="22"/>
    </row>
    <row r="51" customFormat="false" ht="13.8" hidden="false" customHeight="false" outlineLevel="0" collapsed="false">
      <c r="B51" s="28" t="s">
        <v>88</v>
      </c>
      <c r="C51" s="29" t="s">
        <v>89</v>
      </c>
      <c r="D51" s="28" t="s">
        <v>81</v>
      </c>
      <c r="E51" s="29" t="s">
        <v>90</v>
      </c>
      <c r="F51" s="29" t="s">
        <v>36</v>
      </c>
      <c r="G51" s="28" t="s">
        <v>37</v>
      </c>
      <c r="H51" s="31" t="str">
        <f aca="false">C51</f>
        <v>NP-2240</v>
      </c>
      <c r="I51" s="31" t="str">
        <f aca="false">D51</f>
        <v>Horace Small</v>
      </c>
      <c r="J51" s="32"/>
      <c r="K51" s="32"/>
      <c r="L51" s="32"/>
      <c r="M51" s="32"/>
      <c r="N51" s="36" t="n">
        <v>90.5</v>
      </c>
      <c r="O51" s="36" t="n">
        <v>62.06</v>
      </c>
      <c r="P51" s="33"/>
      <c r="Q51" s="33"/>
      <c r="R51" s="34"/>
      <c r="S51" s="34"/>
      <c r="T51" s="34"/>
      <c r="U51" s="34"/>
      <c r="V51" s="34"/>
      <c r="W51" s="34"/>
      <c r="X51" s="33"/>
      <c r="Y51" s="33"/>
      <c r="Z51" s="22"/>
    </row>
    <row r="52" customFormat="false" ht="13.8" hidden="false" customHeight="false" outlineLevel="0" collapsed="false">
      <c r="B52" s="28" t="s">
        <v>91</v>
      </c>
      <c r="C52" s="29"/>
      <c r="D52" s="28"/>
      <c r="E52" s="29" t="s">
        <v>90</v>
      </c>
      <c r="F52" s="29" t="s">
        <v>41</v>
      </c>
      <c r="G52" s="28"/>
      <c r="H52" s="31"/>
      <c r="I52" s="31"/>
      <c r="J52" s="32"/>
      <c r="K52" s="32"/>
      <c r="L52" s="32"/>
      <c r="M52" s="32"/>
      <c r="N52" s="36" t="n">
        <f aca="false">N51*1.3</f>
        <v>117.65</v>
      </c>
      <c r="O52" s="36" t="n">
        <f aca="false">O51*1.3</f>
        <v>80.678</v>
      </c>
      <c r="P52" s="33"/>
      <c r="Q52" s="33"/>
      <c r="R52" s="34"/>
      <c r="S52" s="34"/>
      <c r="T52" s="34"/>
      <c r="U52" s="34"/>
      <c r="V52" s="34"/>
      <c r="W52" s="34"/>
      <c r="X52" s="33"/>
      <c r="Y52" s="33"/>
      <c r="Z52" s="22"/>
    </row>
    <row r="53" customFormat="false" ht="13.8" hidden="false" customHeight="false" outlineLevel="0" collapsed="false">
      <c r="B53" s="28" t="s">
        <v>92</v>
      </c>
      <c r="C53" s="29" t="s">
        <v>93</v>
      </c>
      <c r="D53" s="28" t="s">
        <v>81</v>
      </c>
      <c r="E53" s="29" t="s">
        <v>94</v>
      </c>
      <c r="F53" s="29" t="s">
        <v>36</v>
      </c>
      <c r="G53" s="28" t="s">
        <v>37</v>
      </c>
      <c r="H53" s="31"/>
      <c r="I53" s="31"/>
      <c r="J53" s="32"/>
      <c r="K53" s="32"/>
      <c r="L53" s="32"/>
      <c r="M53" s="32"/>
      <c r="N53" s="36" t="n">
        <v>90.5</v>
      </c>
      <c r="O53" s="36" t="n">
        <v>62.06</v>
      </c>
      <c r="P53" s="33"/>
      <c r="Q53" s="33"/>
      <c r="R53" s="34"/>
      <c r="S53" s="34"/>
      <c r="T53" s="34"/>
      <c r="U53" s="34"/>
      <c r="V53" s="34"/>
      <c r="W53" s="34"/>
      <c r="X53" s="33"/>
      <c r="Y53" s="33"/>
      <c r="Z53" s="22"/>
    </row>
    <row r="54" customFormat="false" ht="13.8" hidden="false" customHeight="false" outlineLevel="0" collapsed="false">
      <c r="B54" s="28" t="s">
        <v>95</v>
      </c>
      <c r="C54" s="29"/>
      <c r="D54" s="28"/>
      <c r="E54" s="29" t="s">
        <v>94</v>
      </c>
      <c r="F54" s="29" t="s">
        <v>41</v>
      </c>
      <c r="G54" s="28"/>
      <c r="H54" s="31"/>
      <c r="I54" s="31"/>
      <c r="J54" s="32"/>
      <c r="K54" s="32"/>
      <c r="L54" s="32"/>
      <c r="M54" s="32"/>
      <c r="N54" s="36" t="n">
        <f aca="false">N53*1.3</f>
        <v>117.65</v>
      </c>
      <c r="O54" s="36" t="n">
        <f aca="false">O53*1.3</f>
        <v>80.678</v>
      </c>
      <c r="P54" s="33"/>
      <c r="Q54" s="33"/>
      <c r="R54" s="34"/>
      <c r="S54" s="34"/>
      <c r="T54" s="34"/>
      <c r="U54" s="34"/>
      <c r="V54" s="34"/>
      <c r="W54" s="34"/>
      <c r="X54" s="33"/>
      <c r="Y54" s="33"/>
      <c r="Z54" s="22"/>
    </row>
    <row r="55" customFormat="false" ht="13.8" hidden="false" customHeight="false" outlineLevel="0" collapsed="false">
      <c r="B55" s="28" t="s">
        <v>96</v>
      </c>
      <c r="C55" s="29" t="s">
        <v>97</v>
      </c>
      <c r="D55" s="28" t="s">
        <v>98</v>
      </c>
      <c r="E55" s="29" t="s">
        <v>99</v>
      </c>
      <c r="F55" s="29" t="s">
        <v>36</v>
      </c>
      <c r="G55" s="28" t="s">
        <v>37</v>
      </c>
      <c r="H55" s="31"/>
      <c r="I55" s="31" t="str">
        <f aca="false">D55</f>
        <v>Red Kap</v>
      </c>
      <c r="J55" s="32"/>
      <c r="K55" s="32"/>
      <c r="L55" s="32"/>
      <c r="M55" s="32"/>
      <c r="N55" s="32"/>
      <c r="O55" s="32"/>
      <c r="P55" s="33"/>
      <c r="Q55" s="33"/>
      <c r="R55" s="34"/>
      <c r="S55" s="34"/>
      <c r="T55" s="34"/>
      <c r="U55" s="34"/>
      <c r="V55" s="34"/>
      <c r="W55" s="34"/>
      <c r="X55" s="33"/>
      <c r="Y55" s="33"/>
      <c r="Z55" s="22"/>
    </row>
    <row r="56" customFormat="false" ht="13.8" hidden="false" customHeight="false" outlineLevel="0" collapsed="false">
      <c r="B56" s="28" t="s">
        <v>100</v>
      </c>
      <c r="C56" s="29"/>
      <c r="D56" s="28"/>
      <c r="E56" s="29" t="s">
        <v>99</v>
      </c>
      <c r="F56" s="29" t="s">
        <v>41</v>
      </c>
      <c r="G56" s="28"/>
      <c r="H56" s="31"/>
      <c r="I56" s="31"/>
      <c r="J56" s="32"/>
      <c r="K56" s="32"/>
      <c r="L56" s="32"/>
      <c r="M56" s="32"/>
      <c r="N56" s="32"/>
      <c r="O56" s="32"/>
      <c r="P56" s="33"/>
      <c r="Q56" s="33"/>
      <c r="R56" s="34"/>
      <c r="S56" s="34"/>
      <c r="T56" s="34"/>
      <c r="U56" s="34"/>
      <c r="V56" s="34"/>
      <c r="W56" s="34"/>
      <c r="X56" s="33"/>
      <c r="Y56" s="33"/>
      <c r="Z56" s="22"/>
    </row>
    <row r="57" customFormat="false" ht="13.8" hidden="false" customHeight="false" outlineLevel="0" collapsed="false">
      <c r="B57" s="28" t="s">
        <v>101</v>
      </c>
      <c r="C57" s="29" t="s">
        <v>102</v>
      </c>
      <c r="D57" s="28" t="s">
        <v>98</v>
      </c>
      <c r="E57" s="29" t="s">
        <v>103</v>
      </c>
      <c r="F57" s="29" t="s">
        <v>36</v>
      </c>
      <c r="G57" s="28" t="s">
        <v>37</v>
      </c>
      <c r="H57" s="31"/>
      <c r="I57" s="31" t="str">
        <f aca="false">D57</f>
        <v>Red Kap</v>
      </c>
      <c r="J57" s="32"/>
      <c r="K57" s="32"/>
      <c r="L57" s="32"/>
      <c r="M57" s="32"/>
      <c r="N57" s="32"/>
      <c r="O57" s="32"/>
      <c r="P57" s="33"/>
      <c r="Q57" s="33"/>
      <c r="R57" s="34"/>
      <c r="S57" s="34"/>
      <c r="T57" s="34"/>
      <c r="U57" s="34"/>
      <c r="V57" s="34"/>
      <c r="W57" s="34"/>
      <c r="X57" s="33"/>
      <c r="Y57" s="33"/>
      <c r="Z57" s="22"/>
    </row>
    <row r="58" customFormat="false" ht="13.8" hidden="false" customHeight="false" outlineLevel="0" collapsed="false">
      <c r="B58" s="28" t="s">
        <v>104</v>
      </c>
      <c r="C58" s="29"/>
      <c r="D58" s="28"/>
      <c r="E58" s="29" t="s">
        <v>103</v>
      </c>
      <c r="F58" s="29" t="s">
        <v>41</v>
      </c>
      <c r="G58" s="28"/>
      <c r="H58" s="31"/>
      <c r="I58" s="31"/>
      <c r="J58" s="32"/>
      <c r="K58" s="32"/>
      <c r="L58" s="32"/>
      <c r="M58" s="32"/>
      <c r="N58" s="32"/>
      <c r="O58" s="32"/>
      <c r="P58" s="33"/>
      <c r="Q58" s="33"/>
      <c r="R58" s="34"/>
      <c r="S58" s="34"/>
      <c r="T58" s="34"/>
      <c r="U58" s="34"/>
      <c r="V58" s="34"/>
      <c r="W58" s="34"/>
      <c r="X58" s="33"/>
      <c r="Y58" s="33"/>
      <c r="Z58" s="22"/>
    </row>
    <row r="59" customFormat="false" ht="13.8" hidden="false" customHeight="false" outlineLevel="0" collapsed="false">
      <c r="B59" s="28"/>
      <c r="C59" s="29"/>
      <c r="D59" s="28"/>
      <c r="E59" s="29"/>
      <c r="F59" s="29"/>
      <c r="G59" s="28"/>
      <c r="H59" s="31"/>
      <c r="I59" s="31"/>
      <c r="J59" s="32"/>
      <c r="K59" s="32"/>
      <c r="L59" s="32"/>
      <c r="M59" s="32"/>
      <c r="N59" s="32"/>
      <c r="O59" s="32"/>
      <c r="P59" s="33"/>
      <c r="Q59" s="33"/>
      <c r="R59" s="34"/>
      <c r="S59" s="34"/>
      <c r="T59" s="34"/>
      <c r="U59" s="34"/>
      <c r="V59" s="34"/>
      <c r="W59" s="34"/>
      <c r="X59" s="33"/>
      <c r="Y59" s="33"/>
      <c r="Z59" s="22"/>
    </row>
    <row r="60" customFormat="false" ht="13.8" hidden="false" customHeight="false" outlineLevel="0" collapsed="false">
      <c r="B60" s="28" t="s">
        <v>105</v>
      </c>
      <c r="C60" s="29" t="s">
        <v>106</v>
      </c>
      <c r="D60" s="28" t="s">
        <v>107</v>
      </c>
      <c r="E60" s="29" t="s">
        <v>108</v>
      </c>
      <c r="F60" s="29" t="s">
        <v>36</v>
      </c>
      <c r="G60" s="28" t="s">
        <v>109</v>
      </c>
      <c r="H60" s="42" t="s">
        <v>110</v>
      </c>
      <c r="I60" s="31" t="str">
        <f aca="false">D60</f>
        <v>Fechheimer</v>
      </c>
      <c r="J60" s="32"/>
      <c r="K60" s="32"/>
      <c r="L60" s="32"/>
      <c r="M60" s="43" t="n">
        <v>1</v>
      </c>
      <c r="N60" s="36" t="n">
        <v>86.8</v>
      </c>
      <c r="O60" s="36" t="n">
        <v>53.85</v>
      </c>
      <c r="P60" s="44" t="s">
        <v>111</v>
      </c>
      <c r="Q60" s="44"/>
      <c r="R60" s="45" t="n">
        <v>76.4</v>
      </c>
      <c r="S60" s="46" t="n">
        <v>37.27</v>
      </c>
      <c r="T60" s="34"/>
      <c r="U60" s="34"/>
      <c r="V60" s="34"/>
      <c r="W60" s="34"/>
      <c r="X60" s="33"/>
      <c r="Y60" s="33"/>
      <c r="Z60" s="22"/>
    </row>
    <row r="61" customFormat="false" ht="13.8" hidden="false" customHeight="false" outlineLevel="0" collapsed="false">
      <c r="B61" s="28" t="s">
        <v>112</v>
      </c>
      <c r="C61" s="29"/>
      <c r="D61" s="28"/>
      <c r="E61" s="29" t="s">
        <v>108</v>
      </c>
      <c r="F61" s="29" t="s">
        <v>41</v>
      </c>
      <c r="G61" s="28"/>
      <c r="H61" s="35"/>
      <c r="I61" s="31"/>
      <c r="J61" s="32"/>
      <c r="K61" s="32"/>
      <c r="L61" s="32"/>
      <c r="M61" s="43" t="n">
        <v>1</v>
      </c>
      <c r="N61" s="36" t="n">
        <f aca="false">N60*1.3</f>
        <v>112.84</v>
      </c>
      <c r="O61" s="36" t="n">
        <f aca="false">O60*1.3</f>
        <v>70.005</v>
      </c>
      <c r="P61" s="44" t="s">
        <v>111</v>
      </c>
      <c r="Q61" s="44"/>
      <c r="R61" s="45" t="n">
        <f aca="false">R60*1.3</f>
        <v>99.32</v>
      </c>
      <c r="S61" s="46" t="n">
        <f aca="false">S60*1.3</f>
        <v>48.451</v>
      </c>
      <c r="T61" s="34"/>
      <c r="U61" s="34"/>
      <c r="V61" s="34"/>
      <c r="W61" s="34"/>
      <c r="X61" s="33"/>
      <c r="Y61" s="33"/>
      <c r="Z61" s="22"/>
    </row>
    <row r="62" customFormat="false" ht="13.8" hidden="false" customHeight="false" outlineLevel="0" collapsed="false">
      <c r="B62" s="28" t="s">
        <v>113</v>
      </c>
      <c r="C62" s="29" t="s">
        <v>114</v>
      </c>
      <c r="D62" s="28" t="s">
        <v>107</v>
      </c>
      <c r="E62" s="29" t="s">
        <v>115</v>
      </c>
      <c r="F62" s="29" t="s">
        <v>36</v>
      </c>
      <c r="G62" s="28" t="s">
        <v>109</v>
      </c>
      <c r="H62" s="35" t="s">
        <v>116</v>
      </c>
      <c r="I62" s="31" t="str">
        <f aca="false">D62</f>
        <v>Fechheimer</v>
      </c>
      <c r="J62" s="32"/>
      <c r="K62" s="32"/>
      <c r="L62" s="32"/>
      <c r="M62" s="43" t="n">
        <v>1</v>
      </c>
      <c r="N62" s="36" t="n">
        <v>84</v>
      </c>
      <c r="O62" s="36" t="n">
        <v>55.13</v>
      </c>
      <c r="P62" s="44"/>
      <c r="Q62" s="44"/>
      <c r="R62" s="45"/>
      <c r="S62" s="46"/>
      <c r="T62" s="34"/>
      <c r="U62" s="34"/>
      <c r="V62" s="34"/>
      <c r="W62" s="34"/>
      <c r="X62" s="33"/>
      <c r="Y62" s="33"/>
      <c r="Z62" s="22"/>
    </row>
    <row r="63" customFormat="false" ht="13.8" hidden="false" customHeight="false" outlineLevel="0" collapsed="false">
      <c r="B63" s="28" t="s">
        <v>117</v>
      </c>
      <c r="C63" s="29"/>
      <c r="D63" s="28"/>
      <c r="E63" s="29" t="s">
        <v>115</v>
      </c>
      <c r="F63" s="29" t="s">
        <v>41</v>
      </c>
      <c r="G63" s="28"/>
      <c r="H63" s="35"/>
      <c r="I63" s="31"/>
      <c r="J63" s="32"/>
      <c r="K63" s="32"/>
      <c r="L63" s="32"/>
      <c r="M63" s="43" t="n">
        <v>1</v>
      </c>
      <c r="N63" s="36" t="n">
        <f aca="false">N62*1.3</f>
        <v>109.2</v>
      </c>
      <c r="O63" s="36" t="n">
        <f aca="false">O62*1.3</f>
        <v>71.669</v>
      </c>
      <c r="P63" s="44"/>
      <c r="Q63" s="44"/>
      <c r="R63" s="45"/>
      <c r="S63" s="46"/>
      <c r="T63" s="34"/>
      <c r="U63" s="34"/>
      <c r="V63" s="34"/>
      <c r="W63" s="34"/>
      <c r="X63" s="33"/>
      <c r="Y63" s="33"/>
      <c r="Z63" s="22"/>
    </row>
    <row r="64" customFormat="false" ht="13.8" hidden="false" customHeight="false" outlineLevel="0" collapsed="false">
      <c r="B64" s="28" t="s">
        <v>118</v>
      </c>
      <c r="C64" s="29" t="s">
        <v>119</v>
      </c>
      <c r="D64" s="28" t="s">
        <v>50</v>
      </c>
      <c r="E64" s="29" t="s">
        <v>120</v>
      </c>
      <c r="F64" s="29" t="s">
        <v>36</v>
      </c>
      <c r="G64" s="28" t="s">
        <v>109</v>
      </c>
      <c r="H64" s="31" t="str">
        <f aca="false">C64</f>
        <v>F5312</v>
      </c>
      <c r="I64" s="31" t="str">
        <f aca="false">D64</f>
        <v>Propper</v>
      </c>
      <c r="J64" s="32"/>
      <c r="K64" s="32"/>
      <c r="L64" s="32"/>
      <c r="M64" s="43" t="n">
        <v>1</v>
      </c>
      <c r="N64" s="36" t="n">
        <v>49.99</v>
      </c>
      <c r="O64" s="36" t="n">
        <v>49.99</v>
      </c>
      <c r="P64" s="44"/>
      <c r="Q64" s="44"/>
      <c r="R64" s="45"/>
      <c r="S64" s="46"/>
      <c r="T64" s="34"/>
      <c r="U64" s="34"/>
      <c r="V64" s="34"/>
      <c r="W64" s="34"/>
      <c r="X64" s="33"/>
      <c r="Y64" s="33"/>
      <c r="Z64" s="22"/>
    </row>
    <row r="65" customFormat="false" ht="13.8" hidden="false" customHeight="false" outlineLevel="0" collapsed="false">
      <c r="B65" s="28" t="s">
        <v>121</v>
      </c>
      <c r="C65" s="29"/>
      <c r="D65" s="28"/>
      <c r="E65" s="29" t="s">
        <v>120</v>
      </c>
      <c r="F65" s="29" t="s">
        <v>41</v>
      </c>
      <c r="G65" s="28"/>
      <c r="H65" s="35"/>
      <c r="I65" s="31"/>
      <c r="J65" s="32"/>
      <c r="K65" s="32"/>
      <c r="L65" s="32"/>
      <c r="M65" s="43"/>
      <c r="N65" s="36"/>
      <c r="O65" s="36"/>
      <c r="P65" s="44"/>
      <c r="Q65" s="44"/>
      <c r="R65" s="45"/>
      <c r="S65" s="46"/>
      <c r="T65" s="34"/>
      <c r="U65" s="34"/>
      <c r="V65" s="34"/>
      <c r="W65" s="34"/>
      <c r="X65" s="33"/>
      <c r="Y65" s="33"/>
      <c r="Z65" s="22"/>
    </row>
    <row r="66" customFormat="false" ht="13.8" hidden="false" customHeight="false" outlineLevel="0" collapsed="false">
      <c r="B66" s="28" t="s">
        <v>122</v>
      </c>
      <c r="C66" s="29" t="s">
        <v>123</v>
      </c>
      <c r="D66" s="28" t="s">
        <v>50</v>
      </c>
      <c r="E66" s="29" t="s">
        <v>124</v>
      </c>
      <c r="F66" s="29" t="s">
        <v>36</v>
      </c>
      <c r="G66" s="28" t="s">
        <v>109</v>
      </c>
      <c r="H66" s="31" t="str">
        <f aca="false">C66</f>
        <v>F5311</v>
      </c>
      <c r="I66" s="31" t="str">
        <f aca="false">D66</f>
        <v>Propper</v>
      </c>
      <c r="J66" s="32"/>
      <c r="K66" s="32"/>
      <c r="L66" s="32"/>
      <c r="M66" s="43" t="n">
        <v>1</v>
      </c>
      <c r="N66" s="36" t="n">
        <v>39.99</v>
      </c>
      <c r="O66" s="36" t="n">
        <v>39.99</v>
      </c>
      <c r="P66" s="44"/>
      <c r="Q66" s="44"/>
      <c r="R66" s="45"/>
      <c r="S66" s="46"/>
      <c r="T66" s="34"/>
      <c r="U66" s="34"/>
      <c r="V66" s="34"/>
      <c r="W66" s="34"/>
      <c r="X66" s="33"/>
      <c r="Y66" s="33"/>
      <c r="Z66" s="22"/>
    </row>
    <row r="67" customFormat="false" ht="13.8" hidden="false" customHeight="false" outlineLevel="0" collapsed="false">
      <c r="B67" s="28" t="s">
        <v>125</v>
      </c>
      <c r="C67" s="29"/>
      <c r="D67" s="28"/>
      <c r="E67" s="29" t="s">
        <v>124</v>
      </c>
      <c r="F67" s="29" t="s">
        <v>41</v>
      </c>
      <c r="G67" s="28"/>
      <c r="H67" s="35"/>
      <c r="I67" s="31"/>
      <c r="J67" s="32"/>
      <c r="K67" s="32"/>
      <c r="L67" s="32"/>
      <c r="M67" s="43"/>
      <c r="N67" s="36"/>
      <c r="O67" s="36"/>
      <c r="P67" s="44"/>
      <c r="Q67" s="44"/>
      <c r="R67" s="45"/>
      <c r="S67" s="46"/>
      <c r="T67" s="34"/>
      <c r="U67" s="34"/>
      <c r="V67" s="34"/>
      <c r="W67" s="34"/>
      <c r="X67" s="33"/>
      <c r="Y67" s="33"/>
      <c r="Z67" s="22"/>
    </row>
    <row r="68" customFormat="false" ht="13.8" hidden="false" customHeight="false" outlineLevel="0" collapsed="false">
      <c r="B68" s="28" t="s">
        <v>126</v>
      </c>
      <c r="C68" s="29" t="s">
        <v>127</v>
      </c>
      <c r="D68" s="28" t="s">
        <v>50</v>
      </c>
      <c r="E68" s="40" t="s">
        <v>128</v>
      </c>
      <c r="F68" s="29" t="s">
        <v>36</v>
      </c>
      <c r="G68" s="28" t="s">
        <v>109</v>
      </c>
      <c r="H68" s="31" t="str">
        <f aca="false">C68</f>
        <v>F5302</v>
      </c>
      <c r="I68" s="31" t="str">
        <f aca="false">D68</f>
        <v>Propper</v>
      </c>
      <c r="J68" s="32"/>
      <c r="K68" s="32"/>
      <c r="L68" s="32"/>
      <c r="M68" s="43" t="n">
        <v>1</v>
      </c>
      <c r="N68" s="36" t="n">
        <v>34.99</v>
      </c>
      <c r="O68" s="36" t="n">
        <v>35.99</v>
      </c>
      <c r="P68" s="44"/>
      <c r="Q68" s="44"/>
      <c r="R68" s="45"/>
      <c r="S68" s="46"/>
      <c r="T68" s="34"/>
      <c r="U68" s="34"/>
      <c r="V68" s="34"/>
      <c r="W68" s="34"/>
      <c r="X68" s="33"/>
      <c r="Y68" s="33"/>
      <c r="Z68" s="22"/>
    </row>
    <row r="69" customFormat="false" ht="13.8" hidden="false" customHeight="false" outlineLevel="0" collapsed="false">
      <c r="B69" s="28" t="s">
        <v>129</v>
      </c>
      <c r="C69" s="29"/>
      <c r="D69" s="28"/>
      <c r="E69" s="47" t="s">
        <v>128</v>
      </c>
      <c r="F69" s="29" t="s">
        <v>41</v>
      </c>
      <c r="G69" s="28"/>
      <c r="H69" s="35"/>
      <c r="I69" s="31"/>
      <c r="J69" s="32"/>
      <c r="K69" s="32"/>
      <c r="L69" s="32"/>
      <c r="M69" s="43"/>
      <c r="N69" s="36"/>
      <c r="O69" s="36"/>
      <c r="P69" s="44"/>
      <c r="Q69" s="44"/>
      <c r="R69" s="45"/>
      <c r="S69" s="46"/>
      <c r="T69" s="34"/>
      <c r="U69" s="34"/>
      <c r="V69" s="34"/>
      <c r="W69" s="34"/>
      <c r="X69" s="33"/>
      <c r="Y69" s="33"/>
      <c r="Z69" s="22"/>
    </row>
    <row r="70" customFormat="false" ht="13.8" hidden="false" customHeight="false" outlineLevel="0" collapsed="false">
      <c r="B70" s="28" t="s">
        <v>130</v>
      </c>
      <c r="C70" s="29" t="s">
        <v>131</v>
      </c>
      <c r="D70" s="28" t="s">
        <v>50</v>
      </c>
      <c r="E70" s="40" t="s">
        <v>132</v>
      </c>
      <c r="F70" s="29" t="s">
        <v>36</v>
      </c>
      <c r="G70" s="28" t="s">
        <v>109</v>
      </c>
      <c r="H70" s="31" t="str">
        <f aca="false">C70</f>
        <v>F5301</v>
      </c>
      <c r="I70" s="31" t="str">
        <f aca="false">D70</f>
        <v>Propper</v>
      </c>
      <c r="J70" s="32"/>
      <c r="K70" s="32"/>
      <c r="L70" s="32"/>
      <c r="M70" s="43" t="n">
        <v>1</v>
      </c>
      <c r="N70" s="36" t="n">
        <v>29.99</v>
      </c>
      <c r="O70" s="36" t="n">
        <v>33.74</v>
      </c>
      <c r="P70" s="44"/>
      <c r="Q70" s="44"/>
      <c r="R70" s="45"/>
      <c r="S70" s="46"/>
      <c r="T70" s="34"/>
      <c r="U70" s="34"/>
      <c r="V70" s="34"/>
      <c r="W70" s="34"/>
      <c r="X70" s="33"/>
      <c r="Y70" s="33"/>
      <c r="Z70" s="22"/>
    </row>
    <row r="71" customFormat="false" ht="13.8" hidden="false" customHeight="false" outlineLevel="0" collapsed="false">
      <c r="B71" s="28" t="s">
        <v>133</v>
      </c>
      <c r="C71" s="29"/>
      <c r="D71" s="28"/>
      <c r="E71" s="40" t="s">
        <v>132</v>
      </c>
      <c r="F71" s="29" t="s">
        <v>41</v>
      </c>
      <c r="G71" s="28"/>
      <c r="H71" s="35"/>
      <c r="I71" s="31"/>
      <c r="J71" s="32"/>
      <c r="K71" s="32"/>
      <c r="L71" s="32"/>
      <c r="M71" s="43"/>
      <c r="N71" s="36"/>
      <c r="O71" s="36"/>
      <c r="P71" s="44"/>
      <c r="Q71" s="44"/>
      <c r="R71" s="45"/>
      <c r="S71" s="46"/>
      <c r="T71" s="34"/>
      <c r="U71" s="34"/>
      <c r="V71" s="34"/>
      <c r="W71" s="34"/>
      <c r="X71" s="33"/>
      <c r="Y71" s="33"/>
      <c r="Z71" s="22"/>
    </row>
    <row r="72" customFormat="false" ht="13.8" hidden="false" customHeight="false" outlineLevel="0" collapsed="false">
      <c r="B72" s="28"/>
      <c r="C72" s="29"/>
      <c r="D72" s="28"/>
      <c r="E72" s="41"/>
      <c r="F72" s="41"/>
      <c r="G72" s="28"/>
      <c r="H72" s="35"/>
      <c r="I72" s="31"/>
      <c r="J72" s="32"/>
      <c r="K72" s="32"/>
      <c r="L72" s="32"/>
      <c r="M72" s="43"/>
      <c r="N72" s="36"/>
      <c r="O72" s="36"/>
      <c r="P72" s="44"/>
      <c r="Q72" s="44"/>
      <c r="R72" s="45"/>
      <c r="S72" s="46"/>
      <c r="T72" s="34"/>
      <c r="U72" s="34"/>
      <c r="V72" s="34"/>
      <c r="W72" s="34"/>
      <c r="X72" s="33"/>
      <c r="Y72" s="33"/>
      <c r="Z72" s="22"/>
    </row>
    <row r="73" customFormat="false" ht="13.8" hidden="false" customHeight="false" outlineLevel="0" collapsed="false">
      <c r="B73" s="28" t="s">
        <v>134</v>
      </c>
      <c r="C73" s="29" t="n">
        <v>72054</v>
      </c>
      <c r="D73" s="48" t="s">
        <v>57</v>
      </c>
      <c r="E73" s="29" t="s">
        <v>135</v>
      </c>
      <c r="F73" s="29" t="s">
        <v>36</v>
      </c>
      <c r="G73" s="28" t="s">
        <v>109</v>
      </c>
      <c r="H73" s="35" t="n">
        <v>72054</v>
      </c>
      <c r="I73" s="31" t="s">
        <v>136</v>
      </c>
      <c r="J73" s="32"/>
      <c r="K73" s="32"/>
      <c r="L73" s="32"/>
      <c r="M73" s="43" t="n">
        <v>1</v>
      </c>
      <c r="N73" s="36" t="n">
        <v>70</v>
      </c>
      <c r="O73" s="36" t="n">
        <v>60</v>
      </c>
      <c r="P73" s="44"/>
      <c r="Q73" s="44"/>
      <c r="R73" s="45"/>
      <c r="S73" s="46"/>
      <c r="T73" s="34"/>
      <c r="U73" s="34"/>
      <c r="V73" s="34"/>
      <c r="W73" s="34"/>
      <c r="X73" s="33"/>
      <c r="Y73" s="33"/>
      <c r="Z73" s="22"/>
    </row>
    <row r="74" customFormat="false" ht="13.8" hidden="false" customHeight="false" outlineLevel="0" collapsed="false">
      <c r="B74" s="28" t="s">
        <v>137</v>
      </c>
      <c r="C74" s="29"/>
      <c r="D74" s="48"/>
      <c r="E74" s="29" t="s">
        <v>135</v>
      </c>
      <c r="F74" s="29" t="s">
        <v>41</v>
      </c>
      <c r="G74" s="28"/>
      <c r="H74" s="35" t="s">
        <v>138</v>
      </c>
      <c r="I74" s="31"/>
      <c r="J74" s="32"/>
      <c r="K74" s="32"/>
      <c r="L74" s="32"/>
      <c r="M74" s="43" t="n">
        <v>1</v>
      </c>
      <c r="N74" s="36" t="n">
        <v>80</v>
      </c>
      <c r="O74" s="36" t="n">
        <v>65.6</v>
      </c>
      <c r="P74" s="44"/>
      <c r="Q74" s="44"/>
      <c r="R74" s="45"/>
      <c r="S74" s="46"/>
      <c r="T74" s="34"/>
      <c r="U74" s="34"/>
      <c r="V74" s="34"/>
      <c r="W74" s="34"/>
      <c r="X74" s="33"/>
      <c r="Y74" s="33"/>
      <c r="Z74" s="22"/>
    </row>
    <row r="75" customFormat="false" ht="13.8" hidden="false" customHeight="false" outlineLevel="0" collapsed="false">
      <c r="B75" s="28" t="s">
        <v>139</v>
      </c>
      <c r="C75" s="29" t="n">
        <v>71001</v>
      </c>
      <c r="D75" s="28" t="s">
        <v>57</v>
      </c>
      <c r="E75" s="29" t="s">
        <v>140</v>
      </c>
      <c r="F75" s="29" t="s">
        <v>36</v>
      </c>
      <c r="G75" s="28" t="s">
        <v>109</v>
      </c>
      <c r="H75" s="35" t="n">
        <v>71339</v>
      </c>
      <c r="I75" s="31" t="str">
        <f aca="false">I73</f>
        <v>5.11 Tactical</v>
      </c>
      <c r="J75" s="43" t="n">
        <v>71139</v>
      </c>
      <c r="K75" s="32"/>
      <c r="L75" s="32"/>
      <c r="M75" s="43" t="n">
        <v>1</v>
      </c>
      <c r="N75" s="36" t="n">
        <v>65</v>
      </c>
      <c r="O75" s="36" t="n">
        <v>53.25</v>
      </c>
      <c r="P75" s="44"/>
      <c r="Q75" s="44"/>
      <c r="R75" s="45"/>
      <c r="S75" s="46"/>
      <c r="T75" s="34"/>
      <c r="U75" s="34"/>
      <c r="V75" s="34"/>
      <c r="W75" s="34"/>
      <c r="X75" s="33"/>
      <c r="Y75" s="33"/>
      <c r="Z75" s="22"/>
    </row>
    <row r="76" customFormat="false" ht="13.8" hidden="false" customHeight="false" outlineLevel="0" collapsed="false">
      <c r="B76" s="28" t="s">
        <v>141</v>
      </c>
      <c r="C76" s="29"/>
      <c r="D76" s="28"/>
      <c r="E76" s="29" t="s">
        <v>140</v>
      </c>
      <c r="F76" s="29" t="s">
        <v>41</v>
      </c>
      <c r="G76" s="28"/>
      <c r="H76" s="35" t="s">
        <v>142</v>
      </c>
      <c r="I76" s="31"/>
      <c r="J76" s="35" t="s">
        <v>142</v>
      </c>
      <c r="K76" s="32"/>
      <c r="L76" s="32"/>
      <c r="M76" s="43" t="n">
        <v>1</v>
      </c>
      <c r="N76" s="36" t="n">
        <v>74</v>
      </c>
      <c r="O76" s="36" t="n">
        <v>60.46</v>
      </c>
      <c r="P76" s="44"/>
      <c r="Q76" s="44"/>
      <c r="R76" s="45"/>
      <c r="S76" s="46"/>
      <c r="T76" s="34"/>
      <c r="U76" s="34"/>
      <c r="V76" s="34"/>
      <c r="W76" s="34"/>
      <c r="X76" s="33"/>
      <c r="Y76" s="33"/>
      <c r="Z76" s="22"/>
    </row>
    <row r="77" customFormat="false" ht="13.8" hidden="false" customHeight="false" outlineLevel="0" collapsed="false">
      <c r="B77" s="28" t="s">
        <v>143</v>
      </c>
      <c r="C77" s="29"/>
      <c r="D77" s="28"/>
      <c r="E77" s="29"/>
      <c r="F77" s="29"/>
      <c r="G77" s="28"/>
      <c r="H77" s="35"/>
      <c r="I77" s="31"/>
      <c r="J77" s="43"/>
      <c r="K77" s="32"/>
      <c r="L77" s="32"/>
      <c r="M77" s="43"/>
      <c r="N77" s="36"/>
      <c r="O77" s="36"/>
      <c r="P77" s="44"/>
      <c r="Q77" s="44"/>
      <c r="R77" s="45"/>
      <c r="S77" s="46"/>
      <c r="T77" s="34"/>
      <c r="U77" s="34"/>
      <c r="V77" s="34"/>
      <c r="W77" s="34"/>
      <c r="X77" s="33"/>
      <c r="Y77" s="33"/>
      <c r="Z77" s="22"/>
    </row>
    <row r="78" customFormat="false" ht="13.8" hidden="false" customHeight="false" outlineLevel="0" collapsed="false">
      <c r="B78" s="28" t="s">
        <v>144</v>
      </c>
      <c r="C78" s="29" t="n">
        <v>41060</v>
      </c>
      <c r="D78" s="28" t="s">
        <v>57</v>
      </c>
      <c r="E78" s="29" t="s">
        <v>145</v>
      </c>
      <c r="F78" s="29" t="s">
        <v>36</v>
      </c>
      <c r="G78" s="28" t="s">
        <v>109</v>
      </c>
      <c r="H78" s="35" t="n">
        <v>41060</v>
      </c>
      <c r="I78" s="31" t="str">
        <f aca="false">I73</f>
        <v>5.11 Tactical</v>
      </c>
      <c r="J78" s="43" t="n">
        <v>41060</v>
      </c>
      <c r="K78" s="32"/>
      <c r="L78" s="32"/>
      <c r="M78" s="43" t="n">
        <v>1</v>
      </c>
      <c r="N78" s="36" t="n">
        <v>55</v>
      </c>
      <c r="O78" s="36" t="n">
        <v>41.06</v>
      </c>
      <c r="P78" s="44"/>
      <c r="Q78" s="44"/>
      <c r="R78" s="45"/>
      <c r="S78" s="46"/>
      <c r="T78" s="34"/>
      <c r="U78" s="34"/>
      <c r="V78" s="34"/>
      <c r="W78" s="34"/>
      <c r="X78" s="33"/>
      <c r="Y78" s="33"/>
      <c r="Z78" s="22"/>
    </row>
    <row r="79" customFormat="false" ht="13.8" hidden="false" customHeight="false" outlineLevel="0" collapsed="false">
      <c r="B79" s="28" t="s">
        <v>146</v>
      </c>
      <c r="C79" s="29"/>
      <c r="D79" s="28"/>
      <c r="E79" s="29" t="s">
        <v>145</v>
      </c>
      <c r="F79" s="29" t="s">
        <v>41</v>
      </c>
      <c r="G79" s="28"/>
      <c r="H79" s="35"/>
      <c r="I79" s="31"/>
      <c r="J79" s="43"/>
      <c r="K79" s="32"/>
      <c r="L79" s="32"/>
      <c r="M79" s="43" t="n">
        <v>1</v>
      </c>
      <c r="N79" s="36" t="n">
        <v>63</v>
      </c>
      <c r="O79" s="36" t="n">
        <v>51.37</v>
      </c>
      <c r="P79" s="44"/>
      <c r="Q79" s="44"/>
      <c r="R79" s="45"/>
      <c r="S79" s="46"/>
      <c r="T79" s="34"/>
      <c r="U79" s="34"/>
      <c r="V79" s="34"/>
      <c r="W79" s="34"/>
      <c r="X79" s="33"/>
      <c r="Y79" s="33"/>
      <c r="Z79" s="22"/>
    </row>
    <row r="80" customFormat="false" ht="13.8" hidden="false" customHeight="false" outlineLevel="0" collapsed="false">
      <c r="B80" s="28" t="s">
        <v>147</v>
      </c>
      <c r="C80" s="29" t="n">
        <v>71152</v>
      </c>
      <c r="D80" s="28" t="s">
        <v>57</v>
      </c>
      <c r="E80" s="29" t="s">
        <v>148</v>
      </c>
      <c r="F80" s="29" t="s">
        <v>36</v>
      </c>
      <c r="G80" s="28" t="s">
        <v>109</v>
      </c>
      <c r="H80" s="35" t="n">
        <v>71152</v>
      </c>
      <c r="I80" s="31" t="str">
        <f aca="false">I73</f>
        <v>5.11 Tactical</v>
      </c>
      <c r="J80" s="43" t="n">
        <v>71152</v>
      </c>
      <c r="K80" s="32"/>
      <c r="L80" s="32"/>
      <c r="M80" s="43" t="n">
        <v>1</v>
      </c>
      <c r="N80" s="36" t="n">
        <v>65</v>
      </c>
      <c r="O80" s="36" t="n">
        <v>53.25</v>
      </c>
      <c r="P80" s="44"/>
      <c r="Q80" s="44"/>
      <c r="R80" s="45"/>
      <c r="S80" s="46"/>
      <c r="T80" s="34"/>
      <c r="U80" s="34"/>
      <c r="V80" s="34"/>
      <c r="W80" s="34"/>
      <c r="X80" s="33"/>
      <c r="Y80" s="33"/>
      <c r="Z80" s="22"/>
    </row>
    <row r="81" customFormat="false" ht="13.8" hidden="false" customHeight="false" outlineLevel="0" collapsed="false">
      <c r="B81" s="28" t="s">
        <v>149</v>
      </c>
      <c r="C81" s="29"/>
      <c r="D81" s="28"/>
      <c r="E81" s="29" t="s">
        <v>148</v>
      </c>
      <c r="F81" s="29" t="s">
        <v>41</v>
      </c>
      <c r="G81" s="28"/>
      <c r="H81" s="35"/>
      <c r="I81" s="31"/>
      <c r="J81" s="43" t="s">
        <v>150</v>
      </c>
      <c r="K81" s="32"/>
      <c r="L81" s="32"/>
      <c r="M81" s="43" t="n">
        <v>1</v>
      </c>
      <c r="N81" s="36" t="n">
        <v>69</v>
      </c>
      <c r="O81" s="36" t="n">
        <v>60.66</v>
      </c>
      <c r="P81" s="44"/>
      <c r="Q81" s="44"/>
      <c r="R81" s="45"/>
      <c r="S81" s="46"/>
      <c r="T81" s="34"/>
      <c r="U81" s="34"/>
      <c r="V81" s="34"/>
      <c r="W81" s="34"/>
      <c r="X81" s="33"/>
      <c r="Y81" s="33"/>
      <c r="Z81" s="22"/>
    </row>
    <row r="82" customFormat="false" ht="13.8" hidden="false" customHeight="false" outlineLevel="0" collapsed="false">
      <c r="B82" s="28" t="s">
        <v>151</v>
      </c>
      <c r="C82" s="29" t="n">
        <v>72157</v>
      </c>
      <c r="D82" s="28" t="s">
        <v>57</v>
      </c>
      <c r="E82" s="29" t="s">
        <v>152</v>
      </c>
      <c r="F82" s="29" t="s">
        <v>36</v>
      </c>
      <c r="G82" s="28" t="s">
        <v>109</v>
      </c>
      <c r="H82" s="35" t="n">
        <v>72157</v>
      </c>
      <c r="I82" s="31" t="str">
        <f aca="false">I73</f>
        <v>5.11 Tactical</v>
      </c>
      <c r="J82" s="32"/>
      <c r="K82" s="32"/>
      <c r="L82" s="32"/>
      <c r="M82" s="43" t="n">
        <v>1</v>
      </c>
      <c r="N82" s="36" t="n">
        <v>70</v>
      </c>
      <c r="O82" s="36" t="n">
        <v>57.33</v>
      </c>
      <c r="P82" s="44"/>
      <c r="Q82" s="44"/>
      <c r="R82" s="45"/>
      <c r="S82" s="46"/>
      <c r="T82" s="34"/>
      <c r="U82" s="34"/>
      <c r="V82" s="34"/>
      <c r="W82" s="34"/>
      <c r="X82" s="33"/>
      <c r="Y82" s="33"/>
      <c r="Z82" s="22"/>
    </row>
    <row r="83" customFormat="false" ht="13.8" hidden="false" customHeight="false" outlineLevel="0" collapsed="false">
      <c r="B83" s="28" t="s">
        <v>153</v>
      </c>
      <c r="C83" s="29"/>
      <c r="D83" s="28"/>
      <c r="E83" s="29" t="s">
        <v>152</v>
      </c>
      <c r="F83" s="29" t="s">
        <v>41</v>
      </c>
      <c r="G83" s="28"/>
      <c r="H83" s="35"/>
      <c r="I83" s="31"/>
      <c r="J83" s="32"/>
      <c r="K83" s="32"/>
      <c r="L83" s="32"/>
      <c r="M83" s="43" t="n">
        <v>1</v>
      </c>
      <c r="N83" s="36" t="n">
        <v>80</v>
      </c>
      <c r="O83" s="36" t="n">
        <v>67.33</v>
      </c>
      <c r="P83" s="44"/>
      <c r="Q83" s="44"/>
      <c r="R83" s="45"/>
      <c r="S83" s="46"/>
      <c r="T83" s="34"/>
      <c r="U83" s="34"/>
      <c r="V83" s="34"/>
      <c r="W83" s="34"/>
      <c r="X83" s="33"/>
      <c r="Y83" s="33"/>
      <c r="Z83" s="22"/>
    </row>
    <row r="84" customFormat="false" ht="13.8" hidden="false" customHeight="false" outlineLevel="0" collapsed="false">
      <c r="B84" s="28" t="s">
        <v>154</v>
      </c>
      <c r="C84" s="29" t="n">
        <v>829</v>
      </c>
      <c r="D84" s="28" t="s">
        <v>155</v>
      </c>
      <c r="E84" s="29" t="s">
        <v>156</v>
      </c>
      <c r="F84" s="29" t="s">
        <v>36</v>
      </c>
      <c r="G84" s="28" t="s">
        <v>109</v>
      </c>
      <c r="H84" s="35" t="s">
        <v>157</v>
      </c>
      <c r="I84" s="31" t="s">
        <v>98</v>
      </c>
      <c r="J84" s="32" t="str">
        <f aca="false">H84</f>
        <v>SP14-MICRO-CHECK</v>
      </c>
      <c r="K84" s="32"/>
      <c r="L84" s="32"/>
      <c r="M84" s="43"/>
      <c r="N84" s="36"/>
      <c r="O84" s="36"/>
      <c r="P84" s="44" t="s">
        <v>157</v>
      </c>
      <c r="Q84" s="44" t="s">
        <v>158</v>
      </c>
      <c r="R84" s="45" t="n">
        <v>25.99</v>
      </c>
      <c r="S84" s="46" t="n">
        <v>25.99</v>
      </c>
      <c r="T84" s="34"/>
      <c r="U84" s="34"/>
      <c r="V84" s="34"/>
      <c r="W84" s="34"/>
      <c r="X84" s="33"/>
      <c r="Y84" s="33"/>
      <c r="Z84" s="22"/>
    </row>
    <row r="85" customFormat="false" ht="13.8" hidden="false" customHeight="false" outlineLevel="0" collapsed="false">
      <c r="B85" s="28" t="s">
        <v>159</v>
      </c>
      <c r="C85" s="29"/>
      <c r="D85" s="28"/>
      <c r="E85" s="29" t="s">
        <v>156</v>
      </c>
      <c r="F85" s="29" t="s">
        <v>41</v>
      </c>
      <c r="G85" s="28"/>
      <c r="H85" s="35"/>
      <c r="I85" s="31"/>
      <c r="J85" s="32"/>
      <c r="K85" s="32"/>
      <c r="L85" s="32"/>
      <c r="M85" s="43"/>
      <c r="N85" s="36"/>
      <c r="O85" s="36"/>
      <c r="P85" s="44"/>
      <c r="Q85" s="44"/>
      <c r="R85" s="45"/>
      <c r="S85" s="46"/>
      <c r="T85" s="34"/>
      <c r="U85" s="34"/>
      <c r="V85" s="34"/>
      <c r="W85" s="34"/>
      <c r="X85" s="33"/>
      <c r="Y85" s="33"/>
      <c r="Z85" s="22"/>
    </row>
    <row r="86" customFormat="false" ht="13.8" hidden="false" customHeight="false" outlineLevel="0" collapsed="false">
      <c r="B86" s="28" t="s">
        <v>160</v>
      </c>
      <c r="C86" s="29" t="n">
        <v>828</v>
      </c>
      <c r="D86" s="28" t="s">
        <v>161</v>
      </c>
      <c r="E86" s="29" t="s">
        <v>156</v>
      </c>
      <c r="F86" s="29" t="s">
        <v>36</v>
      </c>
      <c r="G86" s="28" t="s">
        <v>109</v>
      </c>
      <c r="H86" s="35" t="s">
        <v>162</v>
      </c>
      <c r="I86" s="31" t="s">
        <v>98</v>
      </c>
      <c r="J86" s="31" t="str">
        <f aca="false">H86</f>
        <v>SD78DN</v>
      </c>
      <c r="K86" s="32"/>
      <c r="L86" s="32"/>
      <c r="M86" s="43"/>
      <c r="N86" s="36"/>
      <c r="O86" s="36"/>
      <c r="P86" s="44" t="str">
        <f aca="false">H86</f>
        <v>SD78DN</v>
      </c>
      <c r="Q86" s="44" t="s">
        <v>162</v>
      </c>
      <c r="R86" s="45" t="n">
        <v>38.99</v>
      </c>
      <c r="S86" s="46" t="n">
        <v>37.24</v>
      </c>
      <c r="T86" s="34"/>
      <c r="U86" s="34"/>
      <c r="V86" s="34"/>
      <c r="W86" s="34"/>
      <c r="X86" s="33"/>
      <c r="Y86" s="33"/>
      <c r="Z86" s="22"/>
    </row>
    <row r="87" customFormat="false" ht="13.8" hidden="false" customHeight="false" outlineLevel="0" collapsed="false">
      <c r="B87" s="28" t="s">
        <v>163</v>
      </c>
      <c r="C87" s="29"/>
      <c r="D87" s="28"/>
      <c r="E87" s="29" t="s">
        <v>156</v>
      </c>
      <c r="F87" s="29" t="s">
        <v>41</v>
      </c>
      <c r="G87" s="28"/>
      <c r="H87" s="31"/>
      <c r="I87" s="31"/>
      <c r="J87" s="32"/>
      <c r="K87" s="32"/>
      <c r="L87" s="32"/>
      <c r="M87" s="43"/>
      <c r="N87" s="36"/>
      <c r="O87" s="36"/>
      <c r="P87" s="44"/>
      <c r="Q87" s="44"/>
      <c r="R87" s="45" t="n">
        <v>42.99</v>
      </c>
      <c r="S87" s="46" t="n">
        <v>41.71</v>
      </c>
      <c r="T87" s="34"/>
      <c r="U87" s="34"/>
      <c r="V87" s="34"/>
      <c r="W87" s="34"/>
      <c r="X87" s="33"/>
      <c r="Y87" s="33"/>
      <c r="Z87" s="22"/>
    </row>
    <row r="88" customFormat="false" ht="13.8" hidden="false" customHeight="false" outlineLevel="0" collapsed="false">
      <c r="B88" s="28" t="s">
        <v>164</v>
      </c>
      <c r="C88" s="29" t="n">
        <v>822</v>
      </c>
      <c r="D88" s="28" t="s">
        <v>165</v>
      </c>
      <c r="E88" s="29" t="s">
        <v>166</v>
      </c>
      <c r="F88" s="29" t="s">
        <v>36</v>
      </c>
      <c r="G88" s="28" t="s">
        <v>109</v>
      </c>
      <c r="H88" s="31"/>
      <c r="I88" s="31"/>
      <c r="J88" s="32"/>
      <c r="K88" s="32"/>
      <c r="L88" s="32"/>
      <c r="M88" s="43"/>
      <c r="N88" s="36"/>
      <c r="O88" s="36"/>
      <c r="P88" s="44"/>
      <c r="Q88" s="44"/>
      <c r="R88" s="45"/>
      <c r="S88" s="46"/>
      <c r="T88" s="34"/>
      <c r="U88" s="34"/>
      <c r="V88" s="34"/>
      <c r="W88" s="34"/>
      <c r="X88" s="33"/>
      <c r="Y88" s="33"/>
      <c r="Z88" s="22"/>
    </row>
    <row r="89" customFormat="false" ht="13.8" hidden="false" customHeight="false" outlineLevel="0" collapsed="false">
      <c r="B89" s="28" t="s">
        <v>167</v>
      </c>
      <c r="C89" s="29"/>
      <c r="D89" s="28"/>
      <c r="E89" s="29" t="s">
        <v>166</v>
      </c>
      <c r="F89" s="29" t="s">
        <v>41</v>
      </c>
      <c r="G89" s="28"/>
      <c r="H89" s="31"/>
      <c r="I89" s="31"/>
      <c r="J89" s="32"/>
      <c r="K89" s="32"/>
      <c r="L89" s="32"/>
      <c r="M89" s="43"/>
      <c r="N89" s="36"/>
      <c r="O89" s="36"/>
      <c r="P89" s="44"/>
      <c r="Q89" s="44"/>
      <c r="R89" s="45"/>
      <c r="S89" s="46"/>
      <c r="T89" s="34"/>
      <c r="U89" s="34"/>
      <c r="V89" s="34"/>
      <c r="W89" s="34"/>
      <c r="X89" s="33"/>
      <c r="Y89" s="33"/>
      <c r="Z89" s="22"/>
    </row>
    <row r="90" customFormat="false" ht="13.8" hidden="false" customHeight="false" outlineLevel="0" collapsed="false">
      <c r="B90" s="28" t="s">
        <v>168</v>
      </c>
      <c r="C90" s="29" t="n">
        <v>821</v>
      </c>
      <c r="D90" s="28" t="s">
        <v>169</v>
      </c>
      <c r="E90" s="29" t="s">
        <v>170</v>
      </c>
      <c r="F90" s="29" t="s">
        <v>36</v>
      </c>
      <c r="G90" s="28" t="s">
        <v>109</v>
      </c>
      <c r="H90" s="31"/>
      <c r="I90" s="31"/>
      <c r="J90" s="32"/>
      <c r="K90" s="32"/>
      <c r="L90" s="32"/>
      <c r="M90" s="43"/>
      <c r="N90" s="36"/>
      <c r="O90" s="36"/>
      <c r="P90" s="44"/>
      <c r="Q90" s="44"/>
      <c r="R90" s="45"/>
      <c r="S90" s="46"/>
      <c r="T90" s="34"/>
      <c r="U90" s="34"/>
      <c r="V90" s="34"/>
      <c r="W90" s="34"/>
      <c r="X90" s="33"/>
      <c r="Y90" s="33"/>
      <c r="Z90" s="22"/>
    </row>
    <row r="91" customFormat="false" ht="13.8" hidden="false" customHeight="false" outlineLevel="0" collapsed="false">
      <c r="B91" s="28" t="s">
        <v>171</v>
      </c>
      <c r="C91" s="29"/>
      <c r="D91" s="28"/>
      <c r="E91" s="29" t="s">
        <v>170</v>
      </c>
      <c r="F91" s="29" t="s">
        <v>41</v>
      </c>
      <c r="G91" s="28"/>
      <c r="H91" s="31"/>
      <c r="I91" s="31"/>
      <c r="J91" s="32"/>
      <c r="K91" s="32"/>
      <c r="L91" s="32"/>
      <c r="M91" s="43"/>
      <c r="N91" s="36"/>
      <c r="O91" s="36"/>
      <c r="P91" s="44"/>
      <c r="Q91" s="44"/>
      <c r="R91" s="45"/>
      <c r="S91" s="46"/>
      <c r="T91" s="34"/>
      <c r="U91" s="34"/>
      <c r="V91" s="34"/>
      <c r="W91" s="34"/>
      <c r="X91" s="33"/>
      <c r="Y91" s="33"/>
      <c r="Z91" s="22"/>
    </row>
    <row r="92" customFormat="false" ht="13.8" hidden="false" customHeight="false" outlineLevel="0" collapsed="false">
      <c r="B92" s="28" t="s">
        <v>172</v>
      </c>
      <c r="C92" s="29" t="s">
        <v>173</v>
      </c>
      <c r="D92" s="28" t="s">
        <v>174</v>
      </c>
      <c r="E92" s="29" t="s">
        <v>175</v>
      </c>
      <c r="F92" s="29" t="s">
        <v>36</v>
      </c>
      <c r="G92" s="28" t="s">
        <v>109</v>
      </c>
      <c r="H92" s="31"/>
      <c r="I92" s="31" t="str">
        <f aca="false">D92</f>
        <v>Flying Cross</v>
      </c>
      <c r="J92" s="32"/>
      <c r="K92" s="32"/>
      <c r="L92" s="32"/>
      <c r="M92" s="43"/>
      <c r="N92" s="36"/>
      <c r="O92" s="36"/>
      <c r="P92" s="44"/>
      <c r="Q92" s="44"/>
      <c r="R92" s="45"/>
      <c r="S92" s="46"/>
      <c r="T92" s="34"/>
      <c r="U92" s="34"/>
      <c r="V92" s="34"/>
      <c r="W92" s="34"/>
      <c r="X92" s="33"/>
      <c r="Y92" s="33"/>
      <c r="Z92" s="22"/>
    </row>
    <row r="93" customFormat="false" ht="13.8" hidden="false" customHeight="false" outlineLevel="0" collapsed="false">
      <c r="B93" s="28" t="s">
        <v>176</v>
      </c>
      <c r="C93" s="29"/>
      <c r="D93" s="28"/>
      <c r="E93" s="29" t="s">
        <v>175</v>
      </c>
      <c r="F93" s="29" t="s">
        <v>41</v>
      </c>
      <c r="G93" s="28"/>
      <c r="H93" s="31"/>
      <c r="I93" s="31"/>
      <c r="J93" s="32"/>
      <c r="K93" s="32"/>
      <c r="L93" s="32"/>
      <c r="M93" s="43"/>
      <c r="N93" s="36"/>
      <c r="O93" s="36"/>
      <c r="P93" s="44"/>
      <c r="Q93" s="44"/>
      <c r="R93" s="45"/>
      <c r="S93" s="46"/>
      <c r="T93" s="34"/>
      <c r="U93" s="34"/>
      <c r="V93" s="34"/>
      <c r="W93" s="34"/>
      <c r="X93" s="33"/>
      <c r="Y93" s="33"/>
      <c r="Z93" s="22"/>
    </row>
    <row r="94" customFormat="false" ht="13.8" hidden="false" customHeight="false" outlineLevel="0" collapsed="false">
      <c r="B94" s="28" t="s">
        <v>177</v>
      </c>
      <c r="C94" s="29" t="s">
        <v>178</v>
      </c>
      <c r="D94" s="28" t="s">
        <v>174</v>
      </c>
      <c r="E94" s="29" t="s">
        <v>179</v>
      </c>
      <c r="F94" s="29" t="s">
        <v>36</v>
      </c>
      <c r="G94" s="28" t="s">
        <v>109</v>
      </c>
      <c r="H94" s="31"/>
      <c r="I94" s="31" t="str">
        <f aca="false">D94</f>
        <v>Flying Cross</v>
      </c>
      <c r="J94" s="32"/>
      <c r="K94" s="32"/>
      <c r="L94" s="32"/>
      <c r="M94" s="43"/>
      <c r="N94" s="36"/>
      <c r="O94" s="36"/>
      <c r="P94" s="44"/>
      <c r="Q94" s="44"/>
      <c r="R94" s="45"/>
      <c r="S94" s="46"/>
      <c r="T94" s="34"/>
      <c r="U94" s="34"/>
      <c r="V94" s="34"/>
      <c r="W94" s="34"/>
      <c r="X94" s="33"/>
      <c r="Y94" s="33"/>
      <c r="Z94" s="22"/>
    </row>
    <row r="95" customFormat="false" ht="13.8" hidden="false" customHeight="false" outlineLevel="0" collapsed="false">
      <c r="B95" s="28" t="s">
        <v>180</v>
      </c>
      <c r="C95" s="29"/>
      <c r="D95" s="28"/>
      <c r="E95" s="29" t="s">
        <v>179</v>
      </c>
      <c r="F95" s="29" t="s">
        <v>41</v>
      </c>
      <c r="G95" s="28"/>
      <c r="H95" s="31"/>
      <c r="I95" s="31"/>
      <c r="J95" s="32"/>
      <c r="K95" s="32"/>
      <c r="L95" s="32"/>
      <c r="M95" s="43"/>
      <c r="N95" s="36"/>
      <c r="O95" s="36"/>
      <c r="P95" s="44"/>
      <c r="Q95" s="44"/>
      <c r="R95" s="45"/>
      <c r="S95" s="46"/>
      <c r="T95" s="34"/>
      <c r="U95" s="34"/>
      <c r="V95" s="34"/>
      <c r="W95" s="34"/>
      <c r="X95" s="33"/>
      <c r="Y95" s="33"/>
      <c r="Z95" s="22"/>
    </row>
    <row r="96" customFormat="false" ht="13.8" hidden="false" customHeight="false" outlineLevel="0" collapsed="false">
      <c r="B96" s="28" t="s">
        <v>181</v>
      </c>
      <c r="C96" s="29" t="s">
        <v>182</v>
      </c>
      <c r="D96" s="48" t="s">
        <v>174</v>
      </c>
      <c r="E96" s="29" t="s">
        <v>183</v>
      </c>
      <c r="F96" s="29" t="s">
        <v>36</v>
      </c>
      <c r="G96" s="28" t="s">
        <v>109</v>
      </c>
      <c r="H96" s="31"/>
      <c r="I96" s="31" t="str">
        <f aca="false">D96</f>
        <v>Flying Cross</v>
      </c>
      <c r="J96" s="32"/>
      <c r="K96" s="32"/>
      <c r="L96" s="32"/>
      <c r="M96" s="43"/>
      <c r="N96" s="36"/>
      <c r="O96" s="36"/>
      <c r="P96" s="44"/>
      <c r="Q96" s="44"/>
      <c r="R96" s="45"/>
      <c r="S96" s="46"/>
      <c r="T96" s="34"/>
      <c r="U96" s="34"/>
      <c r="V96" s="34"/>
      <c r="W96" s="34"/>
      <c r="X96" s="33"/>
      <c r="Y96" s="33"/>
      <c r="Z96" s="22"/>
    </row>
    <row r="97" customFormat="false" ht="13.8" hidden="false" customHeight="false" outlineLevel="0" collapsed="false">
      <c r="B97" s="28" t="s">
        <v>184</v>
      </c>
      <c r="C97" s="29"/>
      <c r="D97" s="48"/>
      <c r="E97" s="29" t="s">
        <v>183</v>
      </c>
      <c r="F97" s="29" t="s">
        <v>41</v>
      </c>
      <c r="G97" s="28"/>
      <c r="H97" s="31"/>
      <c r="I97" s="31"/>
      <c r="J97" s="32"/>
      <c r="K97" s="32"/>
      <c r="L97" s="32"/>
      <c r="M97" s="43"/>
      <c r="N97" s="36"/>
      <c r="O97" s="36"/>
      <c r="P97" s="44"/>
      <c r="Q97" s="44"/>
      <c r="R97" s="45"/>
      <c r="S97" s="46"/>
      <c r="T97" s="34"/>
      <c r="U97" s="34"/>
      <c r="V97" s="34"/>
      <c r="W97" s="34"/>
      <c r="X97" s="33"/>
      <c r="Y97" s="33"/>
      <c r="Z97" s="22"/>
    </row>
    <row r="98" customFormat="false" ht="13.8" hidden="false" customHeight="false" outlineLevel="0" collapsed="false">
      <c r="B98" s="28"/>
      <c r="C98" s="29"/>
      <c r="D98" s="28"/>
      <c r="E98" s="29"/>
      <c r="F98" s="29"/>
      <c r="G98" s="28"/>
      <c r="H98" s="31"/>
      <c r="I98" s="31"/>
      <c r="J98" s="32"/>
      <c r="K98" s="32"/>
      <c r="L98" s="32"/>
      <c r="M98" s="43"/>
      <c r="N98" s="36"/>
      <c r="O98" s="36"/>
      <c r="P98" s="44"/>
      <c r="Q98" s="44"/>
      <c r="R98" s="45"/>
      <c r="S98" s="46"/>
      <c r="T98" s="34"/>
      <c r="U98" s="34"/>
      <c r="V98" s="34"/>
      <c r="W98" s="34"/>
      <c r="X98" s="33"/>
      <c r="Y98" s="33"/>
      <c r="Z98" s="22"/>
    </row>
    <row r="99" customFormat="false" ht="13.8" hidden="false" customHeight="false" outlineLevel="0" collapsed="false">
      <c r="B99" s="28" t="s">
        <v>185</v>
      </c>
      <c r="C99" s="29" t="s">
        <v>186</v>
      </c>
      <c r="D99" s="28" t="s">
        <v>34</v>
      </c>
      <c r="E99" s="29" t="s">
        <v>187</v>
      </c>
      <c r="F99" s="29" t="s">
        <v>36</v>
      </c>
      <c r="G99" s="28" t="s">
        <v>109</v>
      </c>
      <c r="H99" s="31"/>
      <c r="I99" s="31"/>
      <c r="J99" s="32"/>
      <c r="K99" s="32"/>
      <c r="L99" s="32"/>
      <c r="M99" s="43"/>
      <c r="N99" s="36"/>
      <c r="O99" s="36"/>
      <c r="P99" s="44" t="s">
        <v>188</v>
      </c>
      <c r="Q99" s="44"/>
      <c r="R99" s="45"/>
      <c r="S99" s="46"/>
      <c r="T99" s="34"/>
      <c r="U99" s="34"/>
      <c r="V99" s="34"/>
      <c r="W99" s="34"/>
      <c r="X99" s="33"/>
      <c r="Y99" s="33"/>
      <c r="Z99" s="22"/>
    </row>
    <row r="100" customFormat="false" ht="13.8" hidden="false" customHeight="false" outlineLevel="0" collapsed="false">
      <c r="B100" s="28" t="s">
        <v>189</v>
      </c>
      <c r="C100" s="29"/>
      <c r="D100" s="28"/>
      <c r="E100" s="29" t="s">
        <v>187</v>
      </c>
      <c r="F100" s="29" t="s">
        <v>41</v>
      </c>
      <c r="G100" s="28"/>
      <c r="H100" s="31"/>
      <c r="I100" s="31"/>
      <c r="J100" s="32"/>
      <c r="K100" s="32"/>
      <c r="L100" s="32"/>
      <c r="M100" s="43"/>
      <c r="N100" s="36"/>
      <c r="O100" s="36"/>
      <c r="P100" s="44"/>
      <c r="Q100" s="44"/>
      <c r="R100" s="45"/>
      <c r="S100" s="46"/>
      <c r="T100" s="34"/>
      <c r="U100" s="34"/>
      <c r="V100" s="34"/>
      <c r="W100" s="34"/>
      <c r="X100" s="33"/>
      <c r="Y100" s="33"/>
      <c r="Z100" s="22"/>
    </row>
    <row r="101" customFormat="false" ht="13.8" hidden="false" customHeight="false" outlineLevel="0" collapsed="false">
      <c r="B101" s="28" t="s">
        <v>190</v>
      </c>
      <c r="C101" s="29" t="s">
        <v>191</v>
      </c>
      <c r="D101" s="28" t="s">
        <v>81</v>
      </c>
      <c r="E101" s="29" t="s">
        <v>192</v>
      </c>
      <c r="F101" s="29" t="s">
        <v>36</v>
      </c>
      <c r="G101" s="28" t="s">
        <v>109</v>
      </c>
      <c r="H101" s="31" t="str">
        <f aca="false">C101</f>
        <v>HS1189</v>
      </c>
      <c r="I101" s="31" t="str">
        <f aca="false">D101</f>
        <v>Horace Small</v>
      </c>
      <c r="J101" s="32" t="str">
        <f aca="false">C101</f>
        <v>HS1189</v>
      </c>
      <c r="K101" s="32"/>
      <c r="L101" s="32"/>
      <c r="M101" s="43" t="n">
        <v>1</v>
      </c>
      <c r="N101" s="36" t="n">
        <v>85.2</v>
      </c>
      <c r="O101" s="36" t="n">
        <v>58.65</v>
      </c>
      <c r="P101" s="44"/>
      <c r="Q101" s="44"/>
      <c r="R101" s="45"/>
      <c r="S101" s="46"/>
      <c r="T101" s="34"/>
      <c r="U101" s="34"/>
      <c r="V101" s="34"/>
      <c r="W101" s="34"/>
      <c r="X101" s="33"/>
      <c r="Y101" s="33"/>
      <c r="Z101" s="22"/>
    </row>
    <row r="102" customFormat="false" ht="13.8" hidden="false" customHeight="false" outlineLevel="0" collapsed="false">
      <c r="B102" s="28" t="s">
        <v>193</v>
      </c>
      <c r="C102" s="29"/>
      <c r="D102" s="28"/>
      <c r="E102" s="29" t="s">
        <v>192</v>
      </c>
      <c r="F102" s="29" t="s">
        <v>41</v>
      </c>
      <c r="G102" s="28"/>
      <c r="H102" s="31"/>
      <c r="I102" s="31"/>
      <c r="J102" s="32"/>
      <c r="K102" s="32"/>
      <c r="L102" s="32"/>
      <c r="M102" s="43" t="n">
        <v>1</v>
      </c>
      <c r="N102" s="36" t="n">
        <f aca="false">N101*1.3</f>
        <v>110.76</v>
      </c>
      <c r="O102" s="36" t="n">
        <f aca="false">O101*1.3</f>
        <v>76.245</v>
      </c>
      <c r="P102" s="44"/>
      <c r="Q102" s="44"/>
      <c r="R102" s="45"/>
      <c r="S102" s="46"/>
      <c r="T102" s="34"/>
      <c r="U102" s="34"/>
      <c r="V102" s="34"/>
      <c r="W102" s="34"/>
      <c r="X102" s="33"/>
      <c r="Y102" s="33"/>
      <c r="Z102" s="22"/>
    </row>
    <row r="103" customFormat="false" ht="13.8" hidden="false" customHeight="false" outlineLevel="0" collapsed="false">
      <c r="B103" s="28" t="s">
        <v>194</v>
      </c>
      <c r="C103" s="29" t="s">
        <v>195</v>
      </c>
      <c r="D103" s="28" t="s">
        <v>81</v>
      </c>
      <c r="E103" s="29" t="s">
        <v>196</v>
      </c>
      <c r="F103" s="29" t="s">
        <v>36</v>
      </c>
      <c r="G103" s="28" t="s">
        <v>109</v>
      </c>
      <c r="H103" s="31" t="str">
        <f aca="false">C103</f>
        <v>HS1176</v>
      </c>
      <c r="I103" s="31" t="str">
        <f aca="false">D103</f>
        <v>Horace Small</v>
      </c>
      <c r="J103" s="32" t="str">
        <f aca="false">C103</f>
        <v>HS1176</v>
      </c>
      <c r="K103" s="32"/>
      <c r="L103" s="32"/>
      <c r="M103" s="43" t="n">
        <v>1</v>
      </c>
      <c r="N103" s="36" t="n">
        <v>110</v>
      </c>
      <c r="O103" s="36" t="n">
        <v>74.62</v>
      </c>
      <c r="P103" s="44"/>
      <c r="Q103" s="44"/>
      <c r="R103" s="45"/>
      <c r="S103" s="46"/>
      <c r="T103" s="34"/>
      <c r="U103" s="34"/>
      <c r="V103" s="34"/>
      <c r="W103" s="34"/>
      <c r="X103" s="33"/>
      <c r="Y103" s="33"/>
      <c r="Z103" s="22"/>
    </row>
    <row r="104" customFormat="false" ht="13.8" hidden="false" customHeight="false" outlineLevel="0" collapsed="false">
      <c r="B104" s="28" t="s">
        <v>197</v>
      </c>
      <c r="C104" s="29"/>
      <c r="D104" s="28"/>
      <c r="E104" s="29" t="s">
        <v>196</v>
      </c>
      <c r="F104" s="29" t="s">
        <v>41</v>
      </c>
      <c r="G104" s="28"/>
      <c r="H104" s="31"/>
      <c r="I104" s="31"/>
      <c r="J104" s="32"/>
      <c r="K104" s="32"/>
      <c r="L104" s="32"/>
      <c r="M104" s="43" t="n">
        <v>1</v>
      </c>
      <c r="N104" s="36" t="n">
        <f aca="false">N103*1.3</f>
        <v>143</v>
      </c>
      <c r="O104" s="36" t="n">
        <f aca="false">O103*1.3</f>
        <v>97.006</v>
      </c>
      <c r="P104" s="44"/>
      <c r="Q104" s="44"/>
      <c r="R104" s="45"/>
      <c r="S104" s="46"/>
      <c r="T104" s="34"/>
      <c r="U104" s="34"/>
      <c r="V104" s="34"/>
      <c r="W104" s="34"/>
      <c r="X104" s="33"/>
      <c r="Y104" s="33"/>
      <c r="Z104" s="22"/>
    </row>
    <row r="105" customFormat="false" ht="13.8" hidden="false" customHeight="false" outlineLevel="0" collapsed="false">
      <c r="B105" s="28" t="s">
        <v>198</v>
      </c>
      <c r="C105" s="29" t="s">
        <v>199</v>
      </c>
      <c r="D105" s="28" t="s">
        <v>98</v>
      </c>
      <c r="E105" s="29" t="s">
        <v>200</v>
      </c>
      <c r="F105" s="29" t="s">
        <v>36</v>
      </c>
      <c r="G105" s="28" t="s">
        <v>109</v>
      </c>
      <c r="H105" s="31" t="str">
        <f aca="false">C105</f>
        <v>SR71</v>
      </c>
      <c r="I105" s="31" t="str">
        <f aca="false">D105</f>
        <v>Red Kap</v>
      </c>
      <c r="J105" s="32" t="str">
        <f aca="false">C105</f>
        <v>SR71</v>
      </c>
      <c r="K105" s="32"/>
      <c r="L105" s="32"/>
      <c r="M105" s="43" t="n">
        <v>1</v>
      </c>
      <c r="N105" s="36" t="n">
        <v>28.49</v>
      </c>
      <c r="O105" s="36" t="n">
        <v>27.45</v>
      </c>
      <c r="P105" s="44"/>
      <c r="Q105" s="44"/>
      <c r="R105" s="45"/>
      <c r="S105" s="46"/>
      <c r="T105" s="34"/>
      <c r="U105" s="34"/>
      <c r="V105" s="34"/>
      <c r="W105" s="34"/>
      <c r="X105" s="33"/>
      <c r="Y105" s="33"/>
      <c r="Z105" s="22"/>
    </row>
    <row r="106" customFormat="false" ht="13.8" hidden="false" customHeight="false" outlineLevel="0" collapsed="false">
      <c r="B106" s="28" t="s">
        <v>201</v>
      </c>
      <c r="C106" s="29"/>
      <c r="D106" s="28"/>
      <c r="E106" s="29" t="s">
        <v>200</v>
      </c>
      <c r="F106" s="29" t="s">
        <v>41</v>
      </c>
      <c r="G106" s="28"/>
      <c r="H106" s="31"/>
      <c r="I106" s="31"/>
      <c r="J106" s="32"/>
      <c r="K106" s="32"/>
      <c r="L106" s="32"/>
      <c r="M106" s="43"/>
      <c r="N106" s="36"/>
      <c r="O106" s="36"/>
      <c r="P106" s="44"/>
      <c r="Q106" s="44"/>
      <c r="R106" s="45"/>
      <c r="S106" s="46"/>
      <c r="T106" s="34"/>
      <c r="U106" s="34"/>
      <c r="V106" s="34"/>
      <c r="W106" s="34"/>
      <c r="X106" s="33"/>
      <c r="Y106" s="33"/>
      <c r="Z106" s="22"/>
    </row>
    <row r="107" customFormat="false" ht="13.8" hidden="false" customHeight="false" outlineLevel="0" collapsed="false">
      <c r="B107" s="28" t="s">
        <v>202</v>
      </c>
      <c r="C107" s="29" t="s">
        <v>203</v>
      </c>
      <c r="D107" s="28" t="s">
        <v>81</v>
      </c>
      <c r="E107" s="29" t="s">
        <v>204</v>
      </c>
      <c r="F107" s="29" t="s">
        <v>36</v>
      </c>
      <c r="G107" s="28" t="s">
        <v>109</v>
      </c>
      <c r="H107" s="31" t="str">
        <f aca="false">C107</f>
        <v>HS1148</v>
      </c>
      <c r="I107" s="31" t="str">
        <f aca="false">D107</f>
        <v>Horace Small</v>
      </c>
      <c r="J107" s="32" t="str">
        <f aca="false">C107</f>
        <v>HS1148</v>
      </c>
      <c r="K107" s="32"/>
      <c r="L107" s="32"/>
      <c r="M107" s="43" t="n">
        <v>1</v>
      </c>
      <c r="N107" s="36" t="n">
        <v>85.2</v>
      </c>
      <c r="O107" s="36" t="n">
        <v>58.65</v>
      </c>
      <c r="P107" s="44"/>
      <c r="Q107" s="44"/>
      <c r="R107" s="45"/>
      <c r="S107" s="46"/>
      <c r="T107" s="34"/>
      <c r="U107" s="34"/>
      <c r="V107" s="34"/>
      <c r="W107" s="34"/>
      <c r="X107" s="33"/>
      <c r="Y107" s="33"/>
      <c r="Z107" s="22"/>
    </row>
    <row r="108" customFormat="false" ht="13.8" hidden="false" customHeight="false" outlineLevel="0" collapsed="false">
      <c r="B108" s="28" t="s">
        <v>205</v>
      </c>
      <c r="C108" s="29"/>
      <c r="D108" s="28"/>
      <c r="E108" s="29" t="s">
        <v>204</v>
      </c>
      <c r="F108" s="29" t="s">
        <v>41</v>
      </c>
      <c r="G108" s="28"/>
      <c r="H108" s="31"/>
      <c r="I108" s="31"/>
      <c r="J108" s="32"/>
      <c r="K108" s="32"/>
      <c r="L108" s="32"/>
      <c r="M108" s="43" t="n">
        <v>1</v>
      </c>
      <c r="N108" s="36" t="n">
        <f aca="false">N107*1.3</f>
        <v>110.76</v>
      </c>
      <c r="O108" s="36" t="n">
        <f aca="false">O107*1.3</f>
        <v>76.245</v>
      </c>
      <c r="P108" s="44"/>
      <c r="Q108" s="44"/>
      <c r="R108" s="45"/>
      <c r="S108" s="46"/>
      <c r="T108" s="34"/>
      <c r="U108" s="34"/>
      <c r="V108" s="34"/>
      <c r="W108" s="34"/>
      <c r="X108" s="33"/>
      <c r="Y108" s="33"/>
      <c r="Z108" s="22"/>
    </row>
    <row r="109" customFormat="false" ht="13.8" hidden="false" customHeight="false" outlineLevel="0" collapsed="false">
      <c r="B109" s="28" t="s">
        <v>206</v>
      </c>
      <c r="C109" s="29" t="s">
        <v>207</v>
      </c>
      <c r="D109" s="28" t="s">
        <v>81</v>
      </c>
      <c r="E109" s="29" t="s">
        <v>208</v>
      </c>
      <c r="F109" s="29" t="s">
        <v>36</v>
      </c>
      <c r="G109" s="28" t="s">
        <v>109</v>
      </c>
      <c r="H109" s="31" t="str">
        <f aca="false">C109</f>
        <v>HS1124</v>
      </c>
      <c r="I109" s="31" t="str">
        <f aca="false">D109</f>
        <v>Horace Small</v>
      </c>
      <c r="J109" s="32" t="str">
        <f aca="false">C109</f>
        <v>HS1124</v>
      </c>
      <c r="K109" s="32"/>
      <c r="L109" s="32"/>
      <c r="M109" s="43" t="n">
        <v>1</v>
      </c>
      <c r="N109" s="36" t="n">
        <v>110</v>
      </c>
      <c r="O109" s="36" t="n">
        <v>74.62</v>
      </c>
      <c r="P109" s="44"/>
      <c r="Q109" s="44"/>
      <c r="R109" s="45"/>
      <c r="S109" s="46"/>
      <c r="T109" s="34"/>
      <c r="U109" s="34"/>
      <c r="V109" s="34"/>
      <c r="W109" s="34"/>
      <c r="X109" s="33"/>
      <c r="Y109" s="33"/>
      <c r="Z109" s="22"/>
    </row>
    <row r="110" customFormat="false" ht="13.8" hidden="false" customHeight="false" outlineLevel="0" collapsed="false">
      <c r="B110" s="28" t="s">
        <v>209</v>
      </c>
      <c r="C110" s="29"/>
      <c r="D110" s="28"/>
      <c r="E110" s="29" t="s">
        <v>208</v>
      </c>
      <c r="F110" s="29" t="s">
        <v>41</v>
      </c>
      <c r="G110" s="28"/>
      <c r="H110" s="31"/>
      <c r="I110" s="31"/>
      <c r="J110" s="32"/>
      <c r="K110" s="32"/>
      <c r="L110" s="32"/>
      <c r="M110" s="43" t="n">
        <v>1</v>
      </c>
      <c r="N110" s="36" t="n">
        <f aca="false">N109*1.3</f>
        <v>143</v>
      </c>
      <c r="O110" s="36" t="n">
        <f aca="false">O109*1.3</f>
        <v>97.006</v>
      </c>
      <c r="P110" s="44"/>
      <c r="Q110" s="44"/>
      <c r="R110" s="45"/>
      <c r="S110" s="46"/>
      <c r="T110" s="34"/>
      <c r="U110" s="34"/>
      <c r="V110" s="34"/>
      <c r="W110" s="34"/>
      <c r="X110" s="33"/>
      <c r="Y110" s="33"/>
      <c r="Z110" s="22"/>
    </row>
    <row r="111" customFormat="false" ht="13.8" hidden="false" customHeight="false" outlineLevel="0" collapsed="false">
      <c r="B111" s="28" t="s">
        <v>210</v>
      </c>
      <c r="C111" s="29" t="s">
        <v>211</v>
      </c>
      <c r="D111" s="28" t="s">
        <v>98</v>
      </c>
      <c r="E111" s="29" t="s">
        <v>212</v>
      </c>
      <c r="F111" s="29" t="s">
        <v>36</v>
      </c>
      <c r="G111" s="28" t="s">
        <v>109</v>
      </c>
      <c r="H111" s="31" t="str">
        <f aca="false">C111</f>
        <v>SR70</v>
      </c>
      <c r="I111" s="31" t="str">
        <f aca="false">D111</f>
        <v>Red Kap</v>
      </c>
      <c r="J111" s="32" t="str">
        <f aca="false">C111</f>
        <v>SR70</v>
      </c>
      <c r="K111" s="32"/>
      <c r="L111" s="32"/>
      <c r="M111" s="43"/>
      <c r="N111" s="36" t="n">
        <v>28.49</v>
      </c>
      <c r="O111" s="36" t="n">
        <v>27.45</v>
      </c>
      <c r="P111" s="44"/>
      <c r="Q111" s="44"/>
      <c r="R111" s="45"/>
      <c r="S111" s="46"/>
      <c r="T111" s="34"/>
      <c r="U111" s="34"/>
      <c r="V111" s="34"/>
      <c r="W111" s="34"/>
      <c r="X111" s="33"/>
      <c r="Y111" s="33"/>
      <c r="Z111" s="22"/>
    </row>
    <row r="112" customFormat="false" ht="13.8" hidden="false" customHeight="false" outlineLevel="0" collapsed="false">
      <c r="B112" s="28" t="s">
        <v>213</v>
      </c>
      <c r="C112" s="29"/>
      <c r="D112" s="28"/>
      <c r="E112" s="29" t="s">
        <v>212</v>
      </c>
      <c r="F112" s="29" t="s">
        <v>41</v>
      </c>
      <c r="G112" s="28"/>
      <c r="H112" s="31"/>
      <c r="I112" s="31"/>
      <c r="J112" s="32"/>
      <c r="K112" s="32"/>
      <c r="L112" s="32"/>
      <c r="M112" s="43" t="n">
        <v>1</v>
      </c>
      <c r="N112" s="36" t="n">
        <v>80.1</v>
      </c>
      <c r="O112" s="36" t="n">
        <v>55.37</v>
      </c>
      <c r="P112" s="33"/>
      <c r="Q112" s="49"/>
      <c r="R112" s="50"/>
      <c r="S112" s="50"/>
      <c r="T112" s="34"/>
      <c r="U112" s="34"/>
      <c r="V112" s="34"/>
      <c r="W112" s="34"/>
      <c r="X112" s="33"/>
      <c r="Y112" s="33"/>
      <c r="Z112" s="22"/>
    </row>
    <row r="113" customFormat="false" ht="13.8" hidden="false" customHeight="false" outlineLevel="0" collapsed="false">
      <c r="B113" s="28" t="s">
        <v>214</v>
      </c>
      <c r="C113" s="29" t="s">
        <v>215</v>
      </c>
      <c r="D113" s="28" t="s">
        <v>81</v>
      </c>
      <c r="E113" s="29" t="s">
        <v>216</v>
      </c>
      <c r="F113" s="29" t="s">
        <v>36</v>
      </c>
      <c r="G113" s="28" t="s">
        <v>109</v>
      </c>
      <c r="H113" s="31" t="str">
        <f aca="false">C113</f>
        <v>HS1291</v>
      </c>
      <c r="I113" s="31" t="str">
        <f aca="false">D113</f>
        <v>Horace Small</v>
      </c>
      <c r="J113" s="32" t="str">
        <f aca="false">C113</f>
        <v>HS1291</v>
      </c>
      <c r="K113" s="32"/>
      <c r="L113" s="32"/>
      <c r="M113" s="43" t="n">
        <v>1</v>
      </c>
      <c r="N113" s="36" t="n">
        <f aca="false">N112*1.3</f>
        <v>104.13</v>
      </c>
      <c r="O113" s="36" t="n">
        <f aca="false">O112*1.3</f>
        <v>71.981</v>
      </c>
      <c r="P113" s="33"/>
      <c r="Q113" s="49"/>
      <c r="R113" s="50"/>
      <c r="S113" s="50"/>
      <c r="T113" s="34"/>
      <c r="U113" s="34"/>
      <c r="V113" s="34"/>
      <c r="W113" s="34"/>
      <c r="X113" s="33"/>
      <c r="Y113" s="33"/>
      <c r="Z113" s="22"/>
    </row>
    <row r="114" customFormat="false" ht="13.8" hidden="false" customHeight="false" outlineLevel="0" collapsed="false">
      <c r="B114" s="28" t="s">
        <v>217</v>
      </c>
      <c r="C114" s="29"/>
      <c r="D114" s="28"/>
      <c r="E114" s="29" t="s">
        <v>216</v>
      </c>
      <c r="F114" s="29" t="s">
        <v>41</v>
      </c>
      <c r="G114" s="28"/>
      <c r="H114" s="31"/>
      <c r="I114" s="31"/>
      <c r="J114" s="32"/>
      <c r="K114" s="32"/>
      <c r="L114" s="32"/>
      <c r="M114" s="43" t="n">
        <v>1</v>
      </c>
      <c r="N114" s="36" t="n">
        <v>96.4</v>
      </c>
      <c r="O114" s="36" t="n">
        <v>65.86</v>
      </c>
      <c r="P114" s="33"/>
      <c r="Q114" s="49"/>
      <c r="R114" s="50"/>
      <c r="S114" s="50"/>
      <c r="T114" s="34"/>
      <c r="U114" s="34"/>
      <c r="V114" s="34"/>
      <c r="W114" s="34"/>
      <c r="X114" s="33"/>
      <c r="Y114" s="33"/>
      <c r="Z114" s="22"/>
    </row>
    <row r="115" customFormat="false" ht="13.8" hidden="false" customHeight="false" outlineLevel="0" collapsed="false">
      <c r="B115" s="28" t="s">
        <v>218</v>
      </c>
      <c r="C115" s="29" t="s">
        <v>219</v>
      </c>
      <c r="D115" s="28" t="s">
        <v>81</v>
      </c>
      <c r="E115" s="29" t="s">
        <v>220</v>
      </c>
      <c r="F115" s="29" t="s">
        <v>36</v>
      </c>
      <c r="G115" s="28" t="s">
        <v>109</v>
      </c>
      <c r="H115" s="31" t="str">
        <f aca="false">C115</f>
        <v>HS1277</v>
      </c>
      <c r="I115" s="31" t="str">
        <f aca="false">D115</f>
        <v>Horace Small</v>
      </c>
      <c r="J115" s="32" t="str">
        <f aca="false">C115</f>
        <v>HS1277</v>
      </c>
      <c r="K115" s="32"/>
      <c r="L115" s="32"/>
      <c r="M115" s="43" t="n">
        <v>1</v>
      </c>
      <c r="N115" s="36" t="n">
        <f aca="false">N114*1.3</f>
        <v>125.32</v>
      </c>
      <c r="O115" s="36" t="n">
        <f aca="false">O114*1.3</f>
        <v>85.618</v>
      </c>
      <c r="P115" s="33"/>
      <c r="Q115" s="49"/>
      <c r="R115" s="50"/>
      <c r="S115" s="50"/>
      <c r="T115" s="34"/>
      <c r="U115" s="34"/>
      <c r="V115" s="34"/>
      <c r="W115" s="34"/>
      <c r="X115" s="33"/>
      <c r="Y115" s="33"/>
      <c r="Z115" s="22"/>
    </row>
    <row r="116" customFormat="false" ht="13.8" hidden="false" customHeight="false" outlineLevel="0" collapsed="false">
      <c r="B116" s="28" t="s">
        <v>221</v>
      </c>
      <c r="C116" s="29"/>
      <c r="D116" s="28"/>
      <c r="E116" s="29" t="s">
        <v>220</v>
      </c>
      <c r="F116" s="29" t="s">
        <v>41</v>
      </c>
      <c r="G116" s="28"/>
      <c r="H116" s="31"/>
      <c r="I116" s="31"/>
      <c r="J116" s="32"/>
      <c r="K116" s="32"/>
      <c r="L116" s="32"/>
      <c r="M116" s="43" t="n">
        <v>1</v>
      </c>
      <c r="N116" s="36" t="n">
        <v>24.99</v>
      </c>
      <c r="O116" s="36" t="n">
        <v>24.76</v>
      </c>
      <c r="P116" s="33"/>
      <c r="Q116" s="49"/>
      <c r="R116" s="50"/>
      <c r="S116" s="50"/>
      <c r="T116" s="34"/>
      <c r="U116" s="34"/>
      <c r="V116" s="34"/>
      <c r="W116" s="34"/>
      <c r="X116" s="33"/>
      <c r="Y116" s="33"/>
      <c r="Z116" s="22"/>
    </row>
    <row r="117" customFormat="false" ht="13.8" hidden="false" customHeight="false" outlineLevel="0" collapsed="false">
      <c r="B117" s="28" t="s">
        <v>222</v>
      </c>
      <c r="C117" s="29" t="s">
        <v>223</v>
      </c>
      <c r="D117" s="28" t="s">
        <v>98</v>
      </c>
      <c r="E117" s="29" t="s">
        <v>224</v>
      </c>
      <c r="F117" s="29" t="s">
        <v>36</v>
      </c>
      <c r="G117" s="28" t="s">
        <v>109</v>
      </c>
      <c r="H117" s="31" t="str">
        <f aca="false">C117</f>
        <v>SR61</v>
      </c>
      <c r="I117" s="31" t="str">
        <f aca="false">D117</f>
        <v>Red Kap</v>
      </c>
      <c r="J117" s="32" t="str">
        <f aca="false">C117</f>
        <v>SR61</v>
      </c>
      <c r="K117" s="32"/>
      <c r="L117" s="32"/>
      <c r="M117" s="43"/>
      <c r="N117" s="36"/>
      <c r="O117" s="36"/>
      <c r="P117" s="33"/>
      <c r="Q117" s="49"/>
      <c r="R117" s="50"/>
      <c r="S117" s="50"/>
      <c r="T117" s="34"/>
      <c r="U117" s="34"/>
      <c r="V117" s="34"/>
      <c r="W117" s="34"/>
      <c r="X117" s="33"/>
      <c r="Y117" s="33"/>
      <c r="Z117" s="22"/>
    </row>
    <row r="118" customFormat="false" ht="13.8" hidden="false" customHeight="false" outlineLevel="0" collapsed="false">
      <c r="B118" s="28" t="s">
        <v>225</v>
      </c>
      <c r="C118" s="29"/>
      <c r="D118" s="28"/>
      <c r="E118" s="29" t="s">
        <v>224</v>
      </c>
      <c r="F118" s="29" t="s">
        <v>41</v>
      </c>
      <c r="G118" s="28"/>
      <c r="H118" s="31"/>
      <c r="I118" s="31"/>
      <c r="J118" s="32"/>
      <c r="K118" s="32"/>
      <c r="L118" s="32"/>
      <c r="M118" s="43" t="n">
        <v>1</v>
      </c>
      <c r="N118" s="36" t="n">
        <v>85.2</v>
      </c>
      <c r="O118" s="36" t="n">
        <v>58.65</v>
      </c>
      <c r="P118" s="33"/>
      <c r="Q118" s="49"/>
      <c r="R118" s="50"/>
      <c r="S118" s="50"/>
      <c r="T118" s="34"/>
      <c r="U118" s="34"/>
      <c r="V118" s="34"/>
      <c r="W118" s="34"/>
      <c r="X118" s="33"/>
      <c r="Y118" s="33"/>
      <c r="Z118" s="22"/>
    </row>
    <row r="119" customFormat="false" ht="13.8" hidden="false" customHeight="false" outlineLevel="0" collapsed="false">
      <c r="B119" s="28" t="s">
        <v>226</v>
      </c>
      <c r="C119" s="29" t="s">
        <v>227</v>
      </c>
      <c r="D119" s="28" t="s">
        <v>81</v>
      </c>
      <c r="E119" s="29" t="s">
        <v>228</v>
      </c>
      <c r="F119" s="29" t="s">
        <v>36</v>
      </c>
      <c r="G119" s="28" t="s">
        <v>109</v>
      </c>
      <c r="H119" s="31" t="str">
        <f aca="false">C119</f>
        <v>HS1248</v>
      </c>
      <c r="I119" s="31" t="str">
        <f aca="false">D119</f>
        <v>Horace Small</v>
      </c>
      <c r="J119" s="32" t="str">
        <f aca="false">C119</f>
        <v>HS1248</v>
      </c>
      <c r="K119" s="32"/>
      <c r="L119" s="32"/>
      <c r="M119" s="43" t="n">
        <v>1</v>
      </c>
      <c r="N119" s="36" t="n">
        <f aca="false">N118*1.3</f>
        <v>110.76</v>
      </c>
      <c r="O119" s="36" t="n">
        <f aca="false">O118*1.3</f>
        <v>76.245</v>
      </c>
      <c r="P119" s="33"/>
      <c r="Q119" s="49"/>
      <c r="R119" s="50"/>
      <c r="S119" s="50"/>
      <c r="T119" s="34"/>
      <c r="U119" s="34"/>
      <c r="V119" s="34"/>
      <c r="W119" s="34"/>
      <c r="X119" s="33"/>
      <c r="Y119" s="33"/>
      <c r="Z119" s="22"/>
    </row>
    <row r="120" customFormat="false" ht="13.8" hidden="false" customHeight="false" outlineLevel="0" collapsed="false">
      <c r="B120" s="28" t="s">
        <v>229</v>
      </c>
      <c r="C120" s="29"/>
      <c r="D120" s="28"/>
      <c r="E120" s="29" t="s">
        <v>228</v>
      </c>
      <c r="F120" s="29" t="s">
        <v>41</v>
      </c>
      <c r="G120" s="28"/>
      <c r="H120" s="31"/>
      <c r="I120" s="31"/>
      <c r="J120" s="32"/>
      <c r="K120" s="32"/>
      <c r="L120" s="32"/>
      <c r="M120" s="43" t="n">
        <v>1</v>
      </c>
      <c r="N120" s="36" t="n">
        <v>96.4</v>
      </c>
      <c r="O120" s="36" t="n">
        <v>65.86</v>
      </c>
      <c r="P120" s="33"/>
      <c r="Q120" s="49"/>
      <c r="R120" s="50"/>
      <c r="S120" s="50"/>
      <c r="T120" s="34"/>
      <c r="U120" s="34"/>
      <c r="V120" s="34"/>
      <c r="W120" s="34"/>
      <c r="X120" s="33"/>
      <c r="Y120" s="33"/>
      <c r="Z120" s="22"/>
    </row>
    <row r="121" customFormat="false" ht="13.8" hidden="false" customHeight="false" outlineLevel="0" collapsed="false">
      <c r="B121" s="28" t="s">
        <v>230</v>
      </c>
      <c r="C121" s="29" t="s">
        <v>231</v>
      </c>
      <c r="D121" s="28" t="s">
        <v>81</v>
      </c>
      <c r="E121" s="29" t="s">
        <v>232</v>
      </c>
      <c r="F121" s="29" t="s">
        <v>36</v>
      </c>
      <c r="G121" s="28" t="s">
        <v>109</v>
      </c>
      <c r="H121" s="31" t="str">
        <f aca="false">C121</f>
        <v>HS1222</v>
      </c>
      <c r="I121" s="31" t="str">
        <f aca="false">D121</f>
        <v>Horace Small</v>
      </c>
      <c r="J121" s="32" t="str">
        <f aca="false">C121</f>
        <v>HS1222</v>
      </c>
      <c r="K121" s="32"/>
      <c r="L121" s="32"/>
      <c r="M121" s="43" t="n">
        <v>1</v>
      </c>
      <c r="N121" s="36" t="n">
        <f aca="false">N120*1.3</f>
        <v>125.32</v>
      </c>
      <c r="O121" s="36" t="n">
        <f aca="false">O120*1.3</f>
        <v>85.618</v>
      </c>
      <c r="P121" s="33"/>
      <c r="Q121" s="49"/>
      <c r="R121" s="50"/>
      <c r="S121" s="50"/>
      <c r="T121" s="34"/>
      <c r="U121" s="34"/>
      <c r="V121" s="34"/>
      <c r="W121" s="34"/>
      <c r="X121" s="33"/>
      <c r="Y121" s="33"/>
      <c r="Z121" s="22"/>
    </row>
    <row r="122" customFormat="false" ht="13.8" hidden="false" customHeight="false" outlineLevel="0" collapsed="false">
      <c r="B122" s="28" t="s">
        <v>233</v>
      </c>
      <c r="C122" s="29"/>
      <c r="D122" s="28"/>
      <c r="E122" s="29" t="s">
        <v>232</v>
      </c>
      <c r="F122" s="29" t="s">
        <v>41</v>
      </c>
      <c r="G122" s="28"/>
      <c r="H122" s="31"/>
      <c r="I122" s="31"/>
      <c r="J122" s="32"/>
      <c r="K122" s="32"/>
      <c r="L122" s="32"/>
      <c r="M122" s="43" t="n">
        <v>1</v>
      </c>
      <c r="N122" s="36" t="n">
        <v>24.99</v>
      </c>
      <c r="O122" s="36" t="n">
        <v>24.76</v>
      </c>
      <c r="P122" s="33"/>
      <c r="Q122" s="49"/>
      <c r="R122" s="50"/>
      <c r="S122" s="50"/>
      <c r="T122" s="34"/>
      <c r="U122" s="34"/>
      <c r="V122" s="34"/>
      <c r="W122" s="34"/>
      <c r="X122" s="33"/>
      <c r="Y122" s="33"/>
      <c r="Z122" s="22"/>
    </row>
    <row r="123" customFormat="false" ht="13.8" hidden="false" customHeight="false" outlineLevel="0" collapsed="false">
      <c r="B123" s="28" t="s">
        <v>234</v>
      </c>
      <c r="C123" s="29" t="s">
        <v>235</v>
      </c>
      <c r="D123" s="28" t="s">
        <v>98</v>
      </c>
      <c r="E123" s="29" t="s">
        <v>236</v>
      </c>
      <c r="F123" s="29" t="s">
        <v>36</v>
      </c>
      <c r="G123" s="28" t="s">
        <v>109</v>
      </c>
      <c r="H123" s="31" t="str">
        <f aca="false">C123</f>
        <v>SR60</v>
      </c>
      <c r="I123" s="31" t="str">
        <f aca="false">D123</f>
        <v>Red Kap</v>
      </c>
      <c r="J123" s="32" t="str">
        <f aca="false">C123</f>
        <v>SR60</v>
      </c>
      <c r="K123" s="32"/>
      <c r="L123" s="32"/>
      <c r="M123" s="32"/>
      <c r="N123" s="32"/>
      <c r="O123" s="32"/>
      <c r="P123" s="33"/>
      <c r="Q123" s="49"/>
      <c r="R123" s="50"/>
      <c r="S123" s="50"/>
      <c r="T123" s="34"/>
      <c r="U123" s="34"/>
      <c r="V123" s="34"/>
      <c r="W123" s="34"/>
      <c r="X123" s="33"/>
      <c r="Y123" s="33"/>
      <c r="Z123" s="22"/>
    </row>
    <row r="124" customFormat="false" ht="13.8" hidden="false" customHeight="false" outlineLevel="0" collapsed="false">
      <c r="B124" s="28" t="s">
        <v>237</v>
      </c>
      <c r="C124" s="29"/>
      <c r="D124" s="28"/>
      <c r="E124" s="29" t="s">
        <v>236</v>
      </c>
      <c r="F124" s="29" t="s">
        <v>41</v>
      </c>
      <c r="G124" s="28"/>
      <c r="H124" s="31"/>
      <c r="I124" s="31"/>
      <c r="J124" s="32"/>
      <c r="K124" s="32"/>
      <c r="L124" s="32"/>
      <c r="M124" s="32"/>
      <c r="N124" s="32"/>
      <c r="O124" s="32"/>
      <c r="P124" s="33"/>
      <c r="Q124" s="49"/>
      <c r="R124" s="50"/>
      <c r="S124" s="50"/>
      <c r="T124" s="34"/>
      <c r="U124" s="34"/>
      <c r="V124" s="34"/>
      <c r="W124" s="34"/>
      <c r="X124" s="33"/>
      <c r="Y124" s="33"/>
      <c r="Z124" s="22"/>
    </row>
    <row r="125" customFormat="false" ht="13.8" hidden="false" customHeight="false" outlineLevel="0" collapsed="false">
      <c r="B125" s="28"/>
      <c r="C125" s="29"/>
      <c r="D125" s="28"/>
      <c r="E125" s="29"/>
      <c r="F125" s="29"/>
      <c r="G125" s="28"/>
      <c r="H125" s="31"/>
      <c r="I125" s="31"/>
      <c r="J125" s="32"/>
      <c r="K125" s="32"/>
      <c r="L125" s="32"/>
      <c r="M125" s="32"/>
      <c r="N125" s="32"/>
      <c r="O125" s="32"/>
      <c r="P125" s="33"/>
      <c r="Q125" s="49"/>
      <c r="R125" s="50"/>
      <c r="S125" s="50"/>
      <c r="T125" s="34"/>
      <c r="U125" s="34"/>
      <c r="V125" s="34"/>
      <c r="W125" s="34"/>
      <c r="X125" s="33"/>
      <c r="Y125" s="33"/>
      <c r="Z125" s="22"/>
    </row>
    <row r="126" customFormat="false" ht="13.8" hidden="false" customHeight="false" outlineLevel="0" collapsed="false">
      <c r="B126" s="28" t="s">
        <v>238</v>
      </c>
      <c r="C126" s="29"/>
      <c r="D126" s="28"/>
      <c r="E126" s="29" t="s">
        <v>239</v>
      </c>
      <c r="F126" s="29" t="s">
        <v>36</v>
      </c>
      <c r="G126" s="28" t="s">
        <v>109</v>
      </c>
      <c r="H126" s="31"/>
      <c r="I126" s="31"/>
      <c r="J126" s="32"/>
      <c r="K126" s="32"/>
      <c r="L126" s="32"/>
      <c r="M126" s="32"/>
      <c r="N126" s="32"/>
      <c r="O126" s="32"/>
      <c r="P126" s="33"/>
      <c r="Q126" s="49"/>
      <c r="R126" s="50"/>
      <c r="S126" s="50"/>
      <c r="T126" s="34"/>
      <c r="U126" s="34"/>
      <c r="V126" s="34"/>
      <c r="W126" s="34"/>
      <c r="X126" s="33"/>
      <c r="Y126" s="33"/>
      <c r="Z126" s="22"/>
    </row>
    <row r="127" customFormat="false" ht="13.8" hidden="false" customHeight="false" outlineLevel="0" collapsed="false">
      <c r="B127" s="28" t="s">
        <v>240</v>
      </c>
      <c r="C127" s="29"/>
      <c r="D127" s="28"/>
      <c r="E127" s="29" t="s">
        <v>239</v>
      </c>
      <c r="F127" s="29" t="s">
        <v>41</v>
      </c>
      <c r="G127" s="28"/>
      <c r="H127" s="31"/>
      <c r="I127" s="31"/>
      <c r="J127" s="32"/>
      <c r="K127" s="32"/>
      <c r="L127" s="32"/>
      <c r="M127" s="32"/>
      <c r="N127" s="32"/>
      <c r="O127" s="32"/>
      <c r="P127" s="33"/>
      <c r="Q127" s="49"/>
      <c r="R127" s="50"/>
      <c r="S127" s="50"/>
      <c r="T127" s="34"/>
      <c r="U127" s="34"/>
      <c r="V127" s="34"/>
      <c r="W127" s="34"/>
      <c r="X127" s="33"/>
      <c r="Y127" s="33"/>
      <c r="Z127" s="22"/>
    </row>
    <row r="128" customFormat="false" ht="13.8" hidden="false" customHeight="false" outlineLevel="0" collapsed="false">
      <c r="B128" s="28" t="s">
        <v>241</v>
      </c>
      <c r="C128" s="29"/>
      <c r="D128" s="28"/>
      <c r="E128" s="29" t="s">
        <v>242</v>
      </c>
      <c r="F128" s="29" t="s">
        <v>36</v>
      </c>
      <c r="G128" s="28" t="s">
        <v>109</v>
      </c>
      <c r="H128" s="31"/>
      <c r="I128" s="31"/>
      <c r="J128" s="32"/>
      <c r="K128" s="32"/>
      <c r="L128" s="32"/>
      <c r="M128" s="32"/>
      <c r="N128" s="32"/>
      <c r="O128" s="32"/>
      <c r="P128" s="33"/>
      <c r="Q128" s="49"/>
      <c r="R128" s="50"/>
      <c r="S128" s="50"/>
      <c r="T128" s="34"/>
      <c r="U128" s="34"/>
      <c r="V128" s="34"/>
      <c r="W128" s="34"/>
      <c r="X128" s="33"/>
      <c r="Y128" s="33"/>
      <c r="Z128" s="22"/>
    </row>
    <row r="129" customFormat="false" ht="13.8" hidden="false" customHeight="false" outlineLevel="0" collapsed="false">
      <c r="B129" s="28" t="s">
        <v>243</v>
      </c>
      <c r="C129" s="29"/>
      <c r="D129" s="28"/>
      <c r="E129" s="29" t="s">
        <v>242</v>
      </c>
      <c r="F129" s="29" t="s">
        <v>41</v>
      </c>
      <c r="G129" s="28"/>
      <c r="H129" s="31"/>
      <c r="I129" s="31"/>
      <c r="J129" s="32"/>
      <c r="K129" s="32"/>
      <c r="L129" s="32"/>
      <c r="M129" s="32"/>
      <c r="N129" s="32"/>
      <c r="O129" s="32"/>
      <c r="P129" s="33"/>
      <c r="Q129" s="49"/>
      <c r="R129" s="50"/>
      <c r="S129" s="50"/>
      <c r="T129" s="34"/>
      <c r="U129" s="34"/>
      <c r="V129" s="34"/>
      <c r="W129" s="34"/>
      <c r="X129" s="33"/>
      <c r="Y129" s="33"/>
      <c r="Z129" s="22"/>
    </row>
    <row r="130" customFormat="false" ht="13.8" hidden="false" customHeight="false" outlineLevel="0" collapsed="false">
      <c r="B130" s="28"/>
      <c r="C130" s="29"/>
      <c r="D130" s="28"/>
      <c r="E130" s="29"/>
      <c r="F130" s="29"/>
      <c r="G130" s="28"/>
      <c r="H130" s="31"/>
      <c r="I130" s="31"/>
      <c r="J130" s="32"/>
      <c r="K130" s="32"/>
      <c r="L130" s="32"/>
      <c r="M130" s="32"/>
      <c r="N130" s="32"/>
      <c r="O130" s="32"/>
      <c r="P130" s="33"/>
      <c r="Q130" s="49"/>
      <c r="R130" s="50"/>
      <c r="S130" s="50"/>
      <c r="T130" s="34"/>
      <c r="U130" s="34"/>
      <c r="V130" s="34"/>
      <c r="W130" s="34"/>
      <c r="X130" s="33"/>
      <c r="Y130" s="33"/>
      <c r="Z130" s="22"/>
    </row>
    <row r="131" customFormat="false" ht="13.8" hidden="false" customHeight="false" outlineLevel="0" collapsed="false">
      <c r="B131" s="28" t="s">
        <v>244</v>
      </c>
      <c r="C131" s="29"/>
      <c r="D131" s="28"/>
      <c r="E131" s="29" t="s">
        <v>245</v>
      </c>
      <c r="F131" s="29" t="s">
        <v>36</v>
      </c>
      <c r="G131" s="28" t="s">
        <v>109</v>
      </c>
      <c r="H131" s="31"/>
      <c r="I131" s="31"/>
      <c r="J131" s="32"/>
      <c r="K131" s="32"/>
      <c r="L131" s="32"/>
      <c r="M131" s="32"/>
      <c r="N131" s="32"/>
      <c r="O131" s="32"/>
      <c r="P131" s="33"/>
      <c r="Q131" s="49"/>
      <c r="R131" s="50"/>
      <c r="S131" s="50"/>
      <c r="T131" s="34"/>
      <c r="U131" s="34"/>
      <c r="V131" s="34"/>
      <c r="W131" s="34"/>
      <c r="X131" s="33"/>
      <c r="Y131" s="33"/>
      <c r="Z131" s="22"/>
    </row>
    <row r="132" customFormat="false" ht="13.8" hidden="false" customHeight="false" outlineLevel="0" collapsed="false">
      <c r="B132" s="28" t="s">
        <v>246</v>
      </c>
      <c r="C132" s="29"/>
      <c r="D132" s="28"/>
      <c r="E132" s="29" t="s">
        <v>245</v>
      </c>
      <c r="F132" s="29" t="s">
        <v>41</v>
      </c>
      <c r="G132" s="28"/>
      <c r="H132" s="31"/>
      <c r="I132" s="31"/>
      <c r="J132" s="32"/>
      <c r="K132" s="32"/>
      <c r="L132" s="32"/>
      <c r="M132" s="32"/>
      <c r="N132" s="32"/>
      <c r="O132" s="32"/>
      <c r="P132" s="33"/>
      <c r="Q132" s="49"/>
      <c r="R132" s="50"/>
      <c r="S132" s="50"/>
      <c r="T132" s="34"/>
      <c r="U132" s="34"/>
      <c r="V132" s="34"/>
      <c r="W132" s="34"/>
      <c r="X132" s="33"/>
      <c r="Y132" s="33"/>
      <c r="Z132" s="22"/>
    </row>
    <row r="133" customFormat="false" ht="13.8" hidden="false" customHeight="false" outlineLevel="0" collapsed="false">
      <c r="B133" s="28"/>
      <c r="C133" s="29"/>
      <c r="D133" s="28"/>
      <c r="E133" s="29"/>
      <c r="F133" s="29"/>
      <c r="G133" s="28"/>
      <c r="H133" s="31"/>
      <c r="I133" s="31"/>
      <c r="J133" s="32"/>
      <c r="K133" s="32"/>
      <c r="L133" s="32"/>
      <c r="M133" s="32"/>
      <c r="N133" s="32"/>
      <c r="O133" s="32"/>
      <c r="P133" s="33"/>
      <c r="Q133" s="49"/>
      <c r="R133" s="50"/>
      <c r="S133" s="50"/>
      <c r="T133" s="34"/>
      <c r="U133" s="34"/>
      <c r="V133" s="34"/>
      <c r="W133" s="34"/>
      <c r="X133" s="33"/>
      <c r="Y133" s="33"/>
      <c r="Z133" s="22"/>
    </row>
    <row r="134" customFormat="false" ht="13.8" hidden="false" customHeight="false" outlineLevel="0" collapsed="false">
      <c r="B134" s="28"/>
      <c r="C134" s="29"/>
      <c r="D134" s="28"/>
      <c r="E134" s="29"/>
      <c r="F134" s="29"/>
      <c r="G134" s="28"/>
      <c r="H134" s="31"/>
      <c r="I134" s="31"/>
      <c r="J134" s="32"/>
      <c r="K134" s="32"/>
      <c r="L134" s="32"/>
      <c r="M134" s="32"/>
      <c r="N134" s="32"/>
      <c r="O134" s="32"/>
      <c r="P134" s="33"/>
      <c r="Q134" s="49"/>
      <c r="R134" s="50"/>
      <c r="S134" s="50"/>
      <c r="T134" s="34"/>
      <c r="U134" s="34"/>
      <c r="V134" s="34"/>
      <c r="W134" s="34"/>
      <c r="X134" s="33"/>
      <c r="Y134" s="33"/>
      <c r="Z134" s="22"/>
    </row>
    <row r="135" customFormat="false" ht="13.8" hidden="false" customHeight="false" outlineLevel="0" collapsed="false">
      <c r="B135" s="28" t="s">
        <v>247</v>
      </c>
      <c r="C135" s="29" t="s">
        <v>248</v>
      </c>
      <c r="D135" s="28" t="s">
        <v>249</v>
      </c>
      <c r="E135" s="29" t="s">
        <v>250</v>
      </c>
      <c r="F135" s="29" t="s">
        <v>36</v>
      </c>
      <c r="G135" s="28" t="s">
        <v>109</v>
      </c>
      <c r="H135" s="31"/>
      <c r="I135" s="31"/>
      <c r="J135" s="32"/>
      <c r="K135" s="32"/>
      <c r="L135" s="32"/>
      <c r="M135" s="32"/>
      <c r="N135" s="32"/>
      <c r="O135" s="32"/>
      <c r="P135" s="33"/>
      <c r="Q135" s="49"/>
      <c r="R135" s="50"/>
      <c r="S135" s="50"/>
      <c r="T135" s="34"/>
      <c r="U135" s="34"/>
      <c r="V135" s="34"/>
      <c r="W135" s="34"/>
      <c r="X135" s="33"/>
      <c r="Y135" s="33"/>
      <c r="Z135" s="22"/>
    </row>
    <row r="136" customFormat="false" ht="13.8" hidden="false" customHeight="false" outlineLevel="0" collapsed="false">
      <c r="B136" s="28" t="s">
        <v>251</v>
      </c>
      <c r="C136" s="29"/>
      <c r="D136" s="28"/>
      <c r="E136" s="29" t="s">
        <v>250</v>
      </c>
      <c r="F136" s="29" t="s">
        <v>41</v>
      </c>
      <c r="G136" s="28"/>
      <c r="H136" s="31"/>
      <c r="I136" s="31"/>
      <c r="J136" s="32"/>
      <c r="K136" s="32"/>
      <c r="L136" s="32"/>
      <c r="M136" s="32"/>
      <c r="N136" s="32"/>
      <c r="O136" s="32"/>
      <c r="P136" s="33"/>
      <c r="Q136" s="49"/>
      <c r="R136" s="50"/>
      <c r="S136" s="50"/>
      <c r="T136" s="34"/>
      <c r="U136" s="34"/>
      <c r="V136" s="34"/>
      <c r="W136" s="34"/>
      <c r="X136" s="33"/>
      <c r="Y136" s="33"/>
      <c r="Z136" s="22"/>
    </row>
    <row r="137" customFormat="false" ht="13.8" hidden="false" customHeight="false" outlineLevel="0" collapsed="false">
      <c r="B137" s="28" t="s">
        <v>252</v>
      </c>
      <c r="C137" s="29" t="s">
        <v>253</v>
      </c>
      <c r="D137" s="28" t="s">
        <v>249</v>
      </c>
      <c r="E137" s="29" t="s">
        <v>254</v>
      </c>
      <c r="F137" s="29" t="s">
        <v>36</v>
      </c>
      <c r="G137" s="28" t="s">
        <v>109</v>
      </c>
      <c r="H137" s="31"/>
      <c r="I137" s="31"/>
      <c r="J137" s="32"/>
      <c r="K137" s="32"/>
      <c r="L137" s="32"/>
      <c r="M137" s="32"/>
      <c r="N137" s="32"/>
      <c r="O137" s="32"/>
      <c r="P137" s="33"/>
      <c r="Q137" s="49"/>
      <c r="R137" s="50"/>
      <c r="S137" s="50"/>
      <c r="T137" s="34"/>
      <c r="U137" s="34"/>
      <c r="V137" s="34"/>
      <c r="W137" s="34"/>
      <c r="X137" s="33"/>
      <c r="Y137" s="33"/>
      <c r="Z137" s="22"/>
    </row>
    <row r="138" customFormat="false" ht="13.8" hidden="false" customHeight="false" outlineLevel="0" collapsed="false">
      <c r="B138" s="28" t="s">
        <v>255</v>
      </c>
      <c r="C138" s="29"/>
      <c r="D138" s="28"/>
      <c r="E138" s="29" t="s">
        <v>254</v>
      </c>
      <c r="F138" s="29" t="s">
        <v>41</v>
      </c>
      <c r="G138" s="28"/>
      <c r="H138" s="31"/>
      <c r="I138" s="31"/>
      <c r="J138" s="32"/>
      <c r="K138" s="32"/>
      <c r="L138" s="32"/>
      <c r="M138" s="32"/>
      <c r="N138" s="32"/>
      <c r="O138" s="32"/>
      <c r="P138" s="33"/>
      <c r="Q138" s="49"/>
      <c r="R138" s="50"/>
      <c r="S138" s="50"/>
      <c r="T138" s="34"/>
      <c r="U138" s="34"/>
      <c r="V138" s="34"/>
      <c r="W138" s="34"/>
      <c r="X138" s="33"/>
      <c r="Y138" s="33"/>
      <c r="Z138" s="22"/>
    </row>
    <row r="139" customFormat="false" ht="13.8" hidden="false" customHeight="false" outlineLevel="0" collapsed="false">
      <c r="B139" s="28" t="s">
        <v>256</v>
      </c>
      <c r="C139" s="29" t="s">
        <v>257</v>
      </c>
      <c r="D139" s="28" t="s">
        <v>249</v>
      </c>
      <c r="E139" s="29" t="s">
        <v>258</v>
      </c>
      <c r="F139" s="29" t="s">
        <v>36</v>
      </c>
      <c r="G139" s="28" t="s">
        <v>109</v>
      </c>
      <c r="H139" s="31"/>
      <c r="I139" s="31"/>
      <c r="J139" s="32"/>
      <c r="K139" s="32"/>
      <c r="L139" s="32"/>
      <c r="M139" s="32"/>
      <c r="N139" s="32"/>
      <c r="O139" s="32"/>
      <c r="P139" s="33"/>
      <c r="Q139" s="49"/>
      <c r="R139" s="50"/>
      <c r="S139" s="50"/>
      <c r="T139" s="34"/>
      <c r="U139" s="34"/>
      <c r="V139" s="34"/>
      <c r="W139" s="34"/>
      <c r="X139" s="33"/>
      <c r="Y139" s="33"/>
      <c r="Z139" s="22"/>
    </row>
    <row r="140" customFormat="false" ht="13.8" hidden="false" customHeight="false" outlineLevel="0" collapsed="false">
      <c r="B140" s="28" t="s">
        <v>259</v>
      </c>
      <c r="C140" s="29"/>
      <c r="D140" s="28"/>
      <c r="E140" s="29" t="s">
        <v>258</v>
      </c>
      <c r="F140" s="29" t="s">
        <v>41</v>
      </c>
      <c r="G140" s="28"/>
      <c r="H140" s="31"/>
      <c r="I140" s="31"/>
      <c r="J140" s="32"/>
      <c r="K140" s="32"/>
      <c r="L140" s="32"/>
      <c r="M140" s="32"/>
      <c r="N140" s="32"/>
      <c r="O140" s="32"/>
      <c r="P140" s="33"/>
      <c r="Q140" s="49"/>
      <c r="R140" s="50"/>
      <c r="S140" s="50"/>
      <c r="T140" s="34"/>
      <c r="U140" s="34"/>
      <c r="V140" s="34"/>
      <c r="W140" s="34"/>
      <c r="X140" s="33"/>
      <c r="Y140" s="33"/>
      <c r="Z140" s="22"/>
    </row>
    <row r="141" customFormat="false" ht="13.8" hidden="false" customHeight="false" outlineLevel="0" collapsed="false">
      <c r="B141" s="28" t="s">
        <v>260</v>
      </c>
      <c r="C141" s="29" t="s">
        <v>261</v>
      </c>
      <c r="D141" s="28" t="s">
        <v>249</v>
      </c>
      <c r="E141" s="29" t="s">
        <v>262</v>
      </c>
      <c r="F141" s="29" t="s">
        <v>36</v>
      </c>
      <c r="G141" s="28" t="s">
        <v>109</v>
      </c>
      <c r="H141" s="31"/>
      <c r="I141" s="31"/>
      <c r="J141" s="32"/>
      <c r="K141" s="32"/>
      <c r="L141" s="32"/>
      <c r="M141" s="32"/>
      <c r="N141" s="32"/>
      <c r="O141" s="32"/>
      <c r="P141" s="33"/>
      <c r="Q141" s="49"/>
      <c r="R141" s="50"/>
      <c r="S141" s="50"/>
      <c r="T141" s="34"/>
      <c r="U141" s="34"/>
      <c r="V141" s="34"/>
      <c r="W141" s="34"/>
      <c r="X141" s="33"/>
      <c r="Y141" s="33"/>
      <c r="Z141" s="22"/>
    </row>
    <row r="142" customFormat="false" ht="13.8" hidden="false" customHeight="false" outlineLevel="0" collapsed="false">
      <c r="B142" s="28" t="s">
        <v>263</v>
      </c>
      <c r="C142" s="29"/>
      <c r="D142" s="28"/>
      <c r="E142" s="29" t="s">
        <v>262</v>
      </c>
      <c r="F142" s="29" t="s">
        <v>41</v>
      </c>
      <c r="G142" s="28"/>
      <c r="H142" s="31"/>
      <c r="I142" s="31"/>
      <c r="J142" s="32"/>
      <c r="K142" s="32"/>
      <c r="L142" s="32"/>
      <c r="M142" s="32"/>
      <c r="N142" s="32"/>
      <c r="O142" s="32"/>
      <c r="P142" s="33"/>
      <c r="Q142" s="49"/>
      <c r="R142" s="50"/>
      <c r="S142" s="50"/>
      <c r="T142" s="34"/>
      <c r="U142" s="34"/>
      <c r="V142" s="34"/>
      <c r="W142" s="34"/>
      <c r="X142" s="33"/>
      <c r="Y142" s="33"/>
      <c r="Z142" s="22"/>
    </row>
    <row r="143" customFormat="false" ht="13.8" hidden="false" customHeight="false" outlineLevel="0" collapsed="false">
      <c r="B143" s="28" t="s">
        <v>264</v>
      </c>
      <c r="C143" s="29" t="s">
        <v>265</v>
      </c>
      <c r="D143" s="28" t="s">
        <v>266</v>
      </c>
      <c r="E143" s="29" t="s">
        <v>267</v>
      </c>
      <c r="F143" s="29" t="s">
        <v>36</v>
      </c>
      <c r="G143" s="28" t="s">
        <v>109</v>
      </c>
      <c r="H143" s="31"/>
      <c r="I143" s="31"/>
      <c r="J143" s="32"/>
      <c r="K143" s="32"/>
      <c r="L143" s="32"/>
      <c r="M143" s="32"/>
      <c r="N143" s="32"/>
      <c r="O143" s="32"/>
      <c r="P143" s="33"/>
      <c r="Q143" s="49"/>
      <c r="R143" s="50"/>
      <c r="S143" s="50"/>
      <c r="T143" s="34"/>
      <c r="U143" s="34"/>
      <c r="V143" s="34"/>
      <c r="W143" s="34"/>
      <c r="X143" s="33"/>
      <c r="Y143" s="33"/>
      <c r="Z143" s="22"/>
    </row>
    <row r="144" customFormat="false" ht="13.8" hidden="false" customHeight="false" outlineLevel="0" collapsed="false">
      <c r="B144" s="28" t="s">
        <v>268</v>
      </c>
      <c r="C144" s="29"/>
      <c r="D144" s="28"/>
      <c r="E144" s="29" t="s">
        <v>267</v>
      </c>
      <c r="F144" s="29" t="s">
        <v>41</v>
      </c>
      <c r="G144" s="28"/>
      <c r="H144" s="31"/>
      <c r="I144" s="31"/>
      <c r="J144" s="32"/>
      <c r="K144" s="32"/>
      <c r="L144" s="32"/>
      <c r="M144" s="32"/>
      <c r="N144" s="32"/>
      <c r="O144" s="32"/>
      <c r="P144" s="33"/>
      <c r="Q144" s="49"/>
      <c r="R144" s="50"/>
      <c r="S144" s="50"/>
      <c r="T144" s="34"/>
      <c r="U144" s="34"/>
      <c r="V144" s="34"/>
      <c r="W144" s="34"/>
      <c r="X144" s="33"/>
      <c r="Y144" s="33"/>
      <c r="Z144" s="22"/>
    </row>
    <row r="145" customFormat="false" ht="13.8" hidden="false" customHeight="false" outlineLevel="0" collapsed="false">
      <c r="B145" s="28" t="s">
        <v>269</v>
      </c>
      <c r="C145" s="29" t="s">
        <v>270</v>
      </c>
      <c r="D145" s="28" t="s">
        <v>266</v>
      </c>
      <c r="E145" s="29" t="s">
        <v>271</v>
      </c>
      <c r="F145" s="29" t="s">
        <v>36</v>
      </c>
      <c r="G145" s="28" t="s">
        <v>109</v>
      </c>
      <c r="H145" s="31"/>
      <c r="I145" s="31"/>
      <c r="J145" s="32"/>
      <c r="K145" s="32"/>
      <c r="L145" s="32"/>
      <c r="M145" s="32"/>
      <c r="N145" s="32"/>
      <c r="O145" s="32"/>
      <c r="P145" s="33"/>
      <c r="Q145" s="49"/>
      <c r="R145" s="50"/>
      <c r="S145" s="50"/>
      <c r="T145" s="34"/>
      <c r="U145" s="34"/>
      <c r="V145" s="34"/>
      <c r="W145" s="34"/>
      <c r="X145" s="33"/>
      <c r="Y145" s="33"/>
      <c r="Z145" s="22"/>
    </row>
    <row r="146" customFormat="false" ht="13.8" hidden="false" customHeight="false" outlineLevel="0" collapsed="false">
      <c r="B146" s="28" t="s">
        <v>272</v>
      </c>
      <c r="C146" s="29"/>
      <c r="D146" s="28"/>
      <c r="E146" s="29" t="s">
        <v>271</v>
      </c>
      <c r="F146" s="29" t="s">
        <v>41</v>
      </c>
      <c r="G146" s="28"/>
      <c r="H146" s="31"/>
      <c r="I146" s="31"/>
      <c r="J146" s="32"/>
      <c r="K146" s="32"/>
      <c r="L146" s="32"/>
      <c r="M146" s="32"/>
      <c r="N146" s="32"/>
      <c r="O146" s="32"/>
      <c r="P146" s="33"/>
      <c r="Q146" s="49"/>
      <c r="R146" s="50"/>
      <c r="S146" s="50"/>
      <c r="T146" s="34"/>
      <c r="U146" s="34"/>
      <c r="V146" s="34"/>
      <c r="W146" s="34"/>
      <c r="X146" s="33"/>
      <c r="Y146" s="33"/>
      <c r="Z146" s="22"/>
    </row>
    <row r="147" customFormat="false" ht="13.8" hidden="false" customHeight="false" outlineLevel="0" collapsed="false">
      <c r="B147" s="28" t="s">
        <v>273</v>
      </c>
      <c r="C147" s="29" t="s">
        <v>274</v>
      </c>
      <c r="D147" s="28" t="s">
        <v>249</v>
      </c>
      <c r="E147" s="29" t="s">
        <v>275</v>
      </c>
      <c r="F147" s="29" t="s">
        <v>36</v>
      </c>
      <c r="G147" s="28" t="s">
        <v>109</v>
      </c>
      <c r="H147" s="31"/>
      <c r="I147" s="31"/>
      <c r="J147" s="32"/>
      <c r="K147" s="32"/>
      <c r="L147" s="32"/>
      <c r="M147" s="32"/>
      <c r="N147" s="32"/>
      <c r="O147" s="32"/>
      <c r="P147" s="33"/>
      <c r="Q147" s="49"/>
      <c r="R147" s="50"/>
      <c r="S147" s="50"/>
      <c r="T147" s="34"/>
      <c r="U147" s="34"/>
      <c r="V147" s="34"/>
      <c r="W147" s="34"/>
      <c r="X147" s="33"/>
      <c r="Y147" s="33"/>
      <c r="Z147" s="22"/>
    </row>
    <row r="148" customFormat="false" ht="13.8" hidden="false" customHeight="false" outlineLevel="0" collapsed="false">
      <c r="B148" s="28" t="s">
        <v>276</v>
      </c>
      <c r="C148" s="29"/>
      <c r="D148" s="28"/>
      <c r="E148" s="29" t="s">
        <v>275</v>
      </c>
      <c r="F148" s="29" t="s">
        <v>41</v>
      </c>
      <c r="G148" s="28"/>
      <c r="H148" s="31"/>
      <c r="I148" s="31"/>
      <c r="J148" s="32"/>
      <c r="K148" s="32"/>
      <c r="L148" s="32"/>
      <c r="M148" s="32"/>
      <c r="N148" s="32"/>
      <c r="O148" s="32"/>
      <c r="P148" s="33"/>
      <c r="Q148" s="49"/>
      <c r="R148" s="50"/>
      <c r="S148" s="50"/>
      <c r="T148" s="34"/>
      <c r="U148" s="34"/>
      <c r="V148" s="34"/>
      <c r="W148" s="34"/>
      <c r="X148" s="33"/>
      <c r="Y148" s="33"/>
      <c r="Z148" s="22"/>
    </row>
    <row r="149" customFormat="false" ht="13.8" hidden="false" customHeight="false" outlineLevel="0" collapsed="false">
      <c r="B149" s="28" t="s">
        <v>277</v>
      </c>
      <c r="C149" s="29" t="s">
        <v>278</v>
      </c>
      <c r="D149" s="28" t="s">
        <v>249</v>
      </c>
      <c r="E149" s="29" t="s">
        <v>279</v>
      </c>
      <c r="F149" s="29" t="s">
        <v>36</v>
      </c>
      <c r="G149" s="28" t="s">
        <v>109</v>
      </c>
      <c r="H149" s="31"/>
      <c r="I149" s="31"/>
      <c r="J149" s="32"/>
      <c r="K149" s="32"/>
      <c r="L149" s="32"/>
      <c r="M149" s="32"/>
      <c r="N149" s="32"/>
      <c r="O149" s="32"/>
      <c r="P149" s="33"/>
      <c r="Q149" s="49"/>
      <c r="R149" s="50"/>
      <c r="S149" s="50"/>
      <c r="T149" s="34"/>
      <c r="U149" s="34"/>
      <c r="V149" s="34"/>
      <c r="W149" s="34"/>
      <c r="X149" s="33"/>
      <c r="Y149" s="33"/>
      <c r="Z149" s="22"/>
    </row>
    <row r="150" customFormat="false" ht="13.8" hidden="false" customHeight="false" outlineLevel="0" collapsed="false">
      <c r="B150" s="28" t="s">
        <v>280</v>
      </c>
      <c r="C150" s="29"/>
      <c r="D150" s="28"/>
      <c r="E150" s="29" t="s">
        <v>279</v>
      </c>
      <c r="F150" s="29" t="s">
        <v>41</v>
      </c>
      <c r="G150" s="28"/>
      <c r="H150" s="31"/>
      <c r="I150" s="31"/>
      <c r="J150" s="32"/>
      <c r="K150" s="32"/>
      <c r="L150" s="32"/>
      <c r="M150" s="32"/>
      <c r="N150" s="32"/>
      <c r="O150" s="32"/>
      <c r="P150" s="33"/>
      <c r="Q150" s="49"/>
      <c r="R150" s="50"/>
      <c r="S150" s="50"/>
      <c r="T150" s="34"/>
      <c r="U150" s="34"/>
      <c r="V150" s="34"/>
      <c r="W150" s="34"/>
      <c r="X150" s="33"/>
      <c r="Y150" s="33"/>
      <c r="Z150" s="22"/>
    </row>
    <row r="151" customFormat="false" ht="13.8" hidden="false" customHeight="false" outlineLevel="0" collapsed="false">
      <c r="B151" s="28" t="s">
        <v>281</v>
      </c>
      <c r="C151" s="29" t="s">
        <v>282</v>
      </c>
      <c r="D151" s="28" t="s">
        <v>249</v>
      </c>
      <c r="E151" s="29" t="s">
        <v>283</v>
      </c>
      <c r="F151" s="29" t="s">
        <v>36</v>
      </c>
      <c r="G151" s="28" t="s">
        <v>109</v>
      </c>
      <c r="H151" s="31"/>
      <c r="I151" s="31"/>
      <c r="J151" s="32"/>
      <c r="K151" s="32"/>
      <c r="L151" s="32"/>
      <c r="M151" s="32"/>
      <c r="N151" s="32"/>
      <c r="O151" s="32"/>
      <c r="P151" s="33"/>
      <c r="Q151" s="49"/>
      <c r="R151" s="50"/>
      <c r="S151" s="50"/>
      <c r="T151" s="34"/>
      <c r="U151" s="34"/>
      <c r="V151" s="34"/>
      <c r="W151" s="34"/>
      <c r="X151" s="33"/>
      <c r="Y151" s="33"/>
      <c r="Z151" s="22"/>
    </row>
    <row r="152" customFormat="false" ht="13.8" hidden="false" customHeight="false" outlineLevel="0" collapsed="false">
      <c r="B152" s="28" t="s">
        <v>284</v>
      </c>
      <c r="C152" s="29"/>
      <c r="D152" s="28"/>
      <c r="E152" s="29" t="s">
        <v>283</v>
      </c>
      <c r="F152" s="29" t="s">
        <v>41</v>
      </c>
      <c r="G152" s="28"/>
      <c r="H152" s="31"/>
      <c r="I152" s="31"/>
      <c r="J152" s="32"/>
      <c r="K152" s="32"/>
      <c r="L152" s="32"/>
      <c r="M152" s="32"/>
      <c r="N152" s="32"/>
      <c r="O152" s="32"/>
      <c r="P152" s="33"/>
      <c r="Q152" s="49"/>
      <c r="R152" s="50"/>
      <c r="S152" s="50"/>
      <c r="T152" s="34"/>
      <c r="U152" s="34"/>
      <c r="V152" s="34"/>
      <c r="W152" s="34"/>
      <c r="X152" s="33"/>
      <c r="Y152" s="33"/>
      <c r="Z152" s="22"/>
    </row>
    <row r="153" customFormat="false" ht="13.8" hidden="false" customHeight="false" outlineLevel="0" collapsed="false">
      <c r="B153" s="28" t="s">
        <v>285</v>
      </c>
      <c r="C153" s="29" t="s">
        <v>286</v>
      </c>
      <c r="D153" s="28" t="s">
        <v>249</v>
      </c>
      <c r="E153" s="29" t="s">
        <v>287</v>
      </c>
      <c r="F153" s="29" t="s">
        <v>36</v>
      </c>
      <c r="G153" s="28" t="s">
        <v>109</v>
      </c>
      <c r="H153" s="31"/>
      <c r="I153" s="31"/>
      <c r="J153" s="32"/>
      <c r="K153" s="32"/>
      <c r="L153" s="32"/>
      <c r="M153" s="32"/>
      <c r="N153" s="32"/>
      <c r="O153" s="32"/>
      <c r="P153" s="33"/>
      <c r="Q153" s="49"/>
      <c r="R153" s="50"/>
      <c r="S153" s="50"/>
      <c r="T153" s="34"/>
      <c r="U153" s="34"/>
      <c r="V153" s="34"/>
      <c r="W153" s="34"/>
      <c r="X153" s="33"/>
      <c r="Y153" s="33"/>
      <c r="Z153" s="22"/>
    </row>
    <row r="154" customFormat="false" ht="13.8" hidden="false" customHeight="false" outlineLevel="0" collapsed="false">
      <c r="B154" s="28" t="s">
        <v>288</v>
      </c>
      <c r="C154" s="29"/>
      <c r="D154" s="28"/>
      <c r="E154" s="29" t="s">
        <v>287</v>
      </c>
      <c r="F154" s="29" t="s">
        <v>41</v>
      </c>
      <c r="G154" s="28"/>
      <c r="H154" s="31"/>
      <c r="I154" s="31"/>
      <c r="J154" s="32"/>
      <c r="K154" s="32"/>
      <c r="L154" s="32"/>
      <c r="M154" s="32"/>
      <c r="N154" s="32"/>
      <c r="O154" s="32"/>
      <c r="P154" s="33"/>
      <c r="Q154" s="49"/>
      <c r="R154" s="50"/>
      <c r="S154" s="50"/>
      <c r="T154" s="34"/>
      <c r="U154" s="34"/>
      <c r="V154" s="34"/>
      <c r="W154" s="34"/>
      <c r="X154" s="33"/>
      <c r="Y154" s="33"/>
      <c r="Z154" s="22"/>
    </row>
    <row r="155" customFormat="false" ht="13.8" hidden="false" customHeight="false" outlineLevel="0" collapsed="false">
      <c r="B155" s="28" t="s">
        <v>289</v>
      </c>
      <c r="C155" s="29" t="s">
        <v>290</v>
      </c>
      <c r="D155" s="28" t="s">
        <v>249</v>
      </c>
      <c r="E155" s="29" t="s">
        <v>291</v>
      </c>
      <c r="F155" s="29" t="s">
        <v>36</v>
      </c>
      <c r="G155" s="28" t="s">
        <v>109</v>
      </c>
      <c r="H155" s="31"/>
      <c r="I155" s="31"/>
      <c r="J155" s="32"/>
      <c r="K155" s="32"/>
      <c r="L155" s="32"/>
      <c r="M155" s="32"/>
      <c r="N155" s="32"/>
      <c r="O155" s="32"/>
      <c r="P155" s="33"/>
      <c r="Q155" s="49"/>
      <c r="R155" s="50"/>
      <c r="S155" s="50"/>
      <c r="T155" s="34"/>
      <c r="U155" s="34"/>
      <c r="V155" s="34"/>
      <c r="W155" s="34"/>
      <c r="X155" s="33"/>
      <c r="Y155" s="33"/>
      <c r="Z155" s="22"/>
    </row>
    <row r="156" customFormat="false" ht="13.8" hidden="false" customHeight="false" outlineLevel="0" collapsed="false">
      <c r="B156" s="28" t="s">
        <v>292</v>
      </c>
      <c r="C156" s="29"/>
      <c r="D156" s="28"/>
      <c r="E156" s="29" t="s">
        <v>291</v>
      </c>
      <c r="F156" s="29" t="s">
        <v>41</v>
      </c>
      <c r="G156" s="28"/>
      <c r="H156" s="31"/>
      <c r="I156" s="31"/>
      <c r="J156" s="32"/>
      <c r="K156" s="32"/>
      <c r="L156" s="32"/>
      <c r="M156" s="32"/>
      <c r="N156" s="32"/>
      <c r="O156" s="32"/>
      <c r="P156" s="33"/>
      <c r="Q156" s="49"/>
      <c r="R156" s="50"/>
      <c r="S156" s="50"/>
      <c r="T156" s="34"/>
      <c r="U156" s="34"/>
      <c r="V156" s="34"/>
      <c r="W156" s="34"/>
      <c r="X156" s="33"/>
      <c r="Y156" s="33"/>
      <c r="Z156" s="22"/>
    </row>
    <row r="157" customFormat="false" ht="13.8" hidden="false" customHeight="false" outlineLevel="0" collapsed="false">
      <c r="B157" s="28" t="s">
        <v>293</v>
      </c>
      <c r="C157" s="29" t="s">
        <v>294</v>
      </c>
      <c r="D157" s="28" t="s">
        <v>249</v>
      </c>
      <c r="E157" s="29" t="s">
        <v>295</v>
      </c>
      <c r="F157" s="29" t="s">
        <v>36</v>
      </c>
      <c r="G157" s="28" t="s">
        <v>109</v>
      </c>
      <c r="H157" s="31"/>
      <c r="I157" s="31"/>
      <c r="J157" s="32"/>
      <c r="K157" s="32"/>
      <c r="L157" s="32"/>
      <c r="M157" s="32"/>
      <c r="N157" s="32"/>
      <c r="O157" s="32"/>
      <c r="P157" s="33"/>
      <c r="Q157" s="49"/>
      <c r="R157" s="50"/>
      <c r="S157" s="50"/>
      <c r="T157" s="34"/>
      <c r="U157" s="34"/>
      <c r="V157" s="34"/>
      <c r="W157" s="34"/>
      <c r="X157" s="33"/>
      <c r="Y157" s="33"/>
      <c r="Z157" s="22"/>
    </row>
    <row r="158" customFormat="false" ht="13.8" hidden="false" customHeight="false" outlineLevel="0" collapsed="false">
      <c r="B158" s="28" t="s">
        <v>296</v>
      </c>
      <c r="C158" s="29"/>
      <c r="D158" s="28"/>
      <c r="E158" s="29" t="s">
        <v>295</v>
      </c>
      <c r="F158" s="29" t="s">
        <v>41</v>
      </c>
      <c r="G158" s="28"/>
      <c r="H158" s="31"/>
      <c r="I158" s="31"/>
      <c r="J158" s="32"/>
      <c r="K158" s="32"/>
      <c r="L158" s="32"/>
      <c r="M158" s="32"/>
      <c r="N158" s="32"/>
      <c r="O158" s="32"/>
      <c r="P158" s="33"/>
      <c r="Q158" s="49"/>
      <c r="R158" s="50"/>
      <c r="S158" s="50"/>
      <c r="T158" s="34"/>
      <c r="U158" s="34"/>
      <c r="V158" s="34"/>
      <c r="W158" s="34"/>
      <c r="X158" s="33"/>
      <c r="Y158" s="33"/>
      <c r="Z158" s="22"/>
    </row>
    <row r="159" customFormat="false" ht="13.8" hidden="false" customHeight="false" outlineLevel="0" collapsed="false">
      <c r="B159" s="28"/>
      <c r="C159" s="29"/>
      <c r="D159" s="28"/>
      <c r="E159" s="29"/>
      <c r="F159" s="29"/>
      <c r="G159" s="28"/>
      <c r="H159" s="31"/>
      <c r="I159" s="31"/>
      <c r="J159" s="32"/>
      <c r="K159" s="32"/>
      <c r="L159" s="32"/>
      <c r="M159" s="32"/>
      <c r="N159" s="32"/>
      <c r="O159" s="32"/>
      <c r="P159" s="33"/>
      <c r="Q159" s="49"/>
      <c r="R159" s="50"/>
      <c r="S159" s="50"/>
      <c r="T159" s="34"/>
      <c r="U159" s="34"/>
      <c r="V159" s="34"/>
      <c r="W159" s="34"/>
      <c r="X159" s="33"/>
      <c r="Y159" s="33"/>
      <c r="Z159" s="22"/>
    </row>
    <row r="160" customFormat="false" ht="13.8" hidden="false" customHeight="false" outlineLevel="0" collapsed="false">
      <c r="B160" s="28"/>
      <c r="C160" s="29"/>
      <c r="D160" s="28"/>
      <c r="E160" s="30" t="s">
        <v>297</v>
      </c>
      <c r="F160" s="30"/>
      <c r="G160" s="28"/>
      <c r="H160" s="31"/>
      <c r="I160" s="31"/>
      <c r="J160" s="32"/>
      <c r="K160" s="32"/>
      <c r="L160" s="32"/>
      <c r="M160" s="43"/>
      <c r="N160" s="36"/>
      <c r="O160" s="36"/>
      <c r="P160" s="44"/>
      <c r="Q160" s="51"/>
      <c r="R160" s="45"/>
      <c r="S160" s="46"/>
      <c r="T160" s="52"/>
      <c r="U160" s="34"/>
      <c r="V160" s="34"/>
      <c r="W160" s="34"/>
      <c r="X160" s="33"/>
      <c r="Y160" s="33"/>
      <c r="Z160" s="22"/>
    </row>
    <row r="161" customFormat="false" ht="13.8" hidden="false" customHeight="false" outlineLevel="0" collapsed="false">
      <c r="B161" s="28"/>
      <c r="C161" s="29"/>
      <c r="D161" s="28"/>
      <c r="E161" s="30"/>
      <c r="F161" s="30"/>
      <c r="G161" s="28"/>
      <c r="H161" s="31"/>
      <c r="I161" s="31"/>
      <c r="J161" s="32"/>
      <c r="K161" s="32"/>
      <c r="L161" s="32"/>
      <c r="M161" s="43"/>
      <c r="N161" s="36"/>
      <c r="O161" s="36"/>
      <c r="P161" s="44"/>
      <c r="Q161" s="45"/>
      <c r="R161" s="45"/>
      <c r="S161" s="46"/>
      <c r="T161" s="52"/>
      <c r="U161" s="34"/>
      <c r="V161" s="34"/>
      <c r="W161" s="34"/>
      <c r="X161" s="33"/>
      <c r="Y161" s="33"/>
      <c r="Z161" s="22"/>
    </row>
    <row r="162" customFormat="false" ht="13.8" hidden="false" customHeight="false" outlineLevel="0" collapsed="false">
      <c r="B162" s="28" t="s">
        <v>298</v>
      </c>
      <c r="C162" s="29" t="n">
        <v>9626</v>
      </c>
      <c r="D162" s="28" t="s">
        <v>34</v>
      </c>
      <c r="E162" s="29" t="s">
        <v>299</v>
      </c>
      <c r="F162" s="29" t="s">
        <v>36</v>
      </c>
      <c r="G162" s="28" t="s">
        <v>109</v>
      </c>
      <c r="H162" s="31"/>
      <c r="I162" s="31"/>
      <c r="J162" s="32"/>
      <c r="K162" s="32" t="s">
        <v>300</v>
      </c>
      <c r="L162" s="32"/>
      <c r="M162" s="43"/>
      <c r="N162" s="36"/>
      <c r="O162" s="36"/>
      <c r="P162" s="44"/>
      <c r="Q162" s="45"/>
      <c r="R162" s="45"/>
      <c r="S162" s="46"/>
      <c r="T162" s="52"/>
      <c r="U162" s="34"/>
      <c r="V162" s="34"/>
      <c r="W162" s="34"/>
      <c r="X162" s="33"/>
      <c r="Y162" s="33"/>
      <c r="Z162" s="22"/>
    </row>
    <row r="163" customFormat="false" ht="13.8" hidden="false" customHeight="false" outlineLevel="0" collapsed="false">
      <c r="B163" s="28" t="s">
        <v>301</v>
      </c>
      <c r="C163" s="29"/>
      <c r="D163" s="28"/>
      <c r="E163" s="29" t="s">
        <v>299</v>
      </c>
      <c r="F163" s="29" t="s">
        <v>41</v>
      </c>
      <c r="G163" s="28"/>
      <c r="H163" s="31"/>
      <c r="I163" s="31"/>
      <c r="J163" s="32"/>
      <c r="K163" s="32"/>
      <c r="L163" s="32"/>
      <c r="M163" s="43"/>
      <c r="N163" s="36"/>
      <c r="O163" s="36"/>
      <c r="P163" s="44"/>
      <c r="Q163" s="45"/>
      <c r="R163" s="45"/>
      <c r="S163" s="46"/>
      <c r="T163" s="52"/>
      <c r="U163" s="34"/>
      <c r="V163" s="34"/>
      <c r="W163" s="34"/>
      <c r="X163" s="33"/>
      <c r="Y163" s="33"/>
      <c r="Z163" s="22"/>
    </row>
    <row r="164" customFormat="false" ht="13.8" hidden="false" customHeight="false" outlineLevel="0" collapsed="false">
      <c r="B164" s="28" t="s">
        <v>302</v>
      </c>
      <c r="C164" s="29" t="s">
        <v>303</v>
      </c>
      <c r="D164" s="28" t="s">
        <v>34</v>
      </c>
      <c r="E164" s="29" t="s">
        <v>304</v>
      </c>
      <c r="F164" s="29" t="s">
        <v>36</v>
      </c>
      <c r="G164" s="28" t="s">
        <v>109</v>
      </c>
      <c r="H164" s="31"/>
      <c r="I164" s="31"/>
      <c r="J164" s="32"/>
      <c r="K164" s="32" t="s">
        <v>300</v>
      </c>
      <c r="L164" s="32"/>
      <c r="M164" s="43" t="n">
        <v>1</v>
      </c>
      <c r="N164" s="36" t="n">
        <v>632.62</v>
      </c>
      <c r="O164" s="36" t="n">
        <v>430.18</v>
      </c>
      <c r="P164" s="44" t="s">
        <v>305</v>
      </c>
      <c r="Q164" s="45"/>
      <c r="R164" s="45"/>
      <c r="S164" s="46"/>
      <c r="T164" s="52"/>
      <c r="U164" s="34"/>
      <c r="V164" s="34"/>
      <c r="W164" s="34"/>
      <c r="X164" s="33"/>
      <c r="Y164" s="33"/>
      <c r="Z164" s="22"/>
    </row>
    <row r="165" customFormat="false" ht="13.8" hidden="false" customHeight="false" outlineLevel="0" collapsed="false">
      <c r="B165" s="28" t="s">
        <v>306</v>
      </c>
      <c r="C165" s="29"/>
      <c r="D165" s="28"/>
      <c r="E165" s="29" t="s">
        <v>304</v>
      </c>
      <c r="F165" s="29" t="s">
        <v>41</v>
      </c>
      <c r="G165" s="28"/>
      <c r="H165" s="31"/>
      <c r="I165" s="31"/>
      <c r="J165" s="32"/>
      <c r="K165" s="32"/>
      <c r="L165" s="32"/>
      <c r="M165" s="43" t="n">
        <v>1</v>
      </c>
      <c r="N165" s="36" t="n">
        <f aca="false">N164*1.3</f>
        <v>822.406</v>
      </c>
      <c r="O165" s="36" t="n">
        <f aca="false">O164*1.3</f>
        <v>559.234</v>
      </c>
      <c r="P165" s="44"/>
      <c r="Q165" s="45"/>
      <c r="R165" s="45"/>
      <c r="S165" s="46"/>
      <c r="T165" s="52"/>
      <c r="U165" s="34"/>
      <c r="V165" s="34"/>
      <c r="W165" s="34"/>
      <c r="X165" s="33"/>
      <c r="Y165" s="33"/>
      <c r="Z165" s="22"/>
    </row>
    <row r="166" customFormat="false" ht="13.8" hidden="false" customHeight="false" outlineLevel="0" collapsed="false">
      <c r="B166" s="28" t="s">
        <v>307</v>
      </c>
      <c r="C166" s="29" t="n">
        <v>6120</v>
      </c>
      <c r="D166" s="28" t="s">
        <v>34</v>
      </c>
      <c r="E166" s="29" t="s">
        <v>308</v>
      </c>
      <c r="F166" s="29" t="s">
        <v>36</v>
      </c>
      <c r="G166" s="28" t="s">
        <v>109</v>
      </c>
      <c r="H166" s="31" t="n">
        <f aca="false">C166</f>
        <v>6120</v>
      </c>
      <c r="I166" s="31" t="str">
        <f aca="false">D166</f>
        <v>Blauer</v>
      </c>
      <c r="J166" s="32" t="n">
        <f aca="false">C166</f>
        <v>6120</v>
      </c>
      <c r="K166" s="32"/>
      <c r="L166" s="32"/>
      <c r="M166" s="43" t="n">
        <v>1</v>
      </c>
      <c r="N166" s="36" t="n">
        <f aca="false">245.5*1.05</f>
        <v>257.775</v>
      </c>
      <c r="O166" s="36" t="n">
        <f aca="false">176.5*1.05</f>
        <v>185.325</v>
      </c>
      <c r="P166" s="44" t="s">
        <v>309</v>
      </c>
      <c r="Q166" s="45"/>
      <c r="R166" s="45"/>
      <c r="S166" s="46"/>
      <c r="T166" s="52"/>
      <c r="U166" s="34"/>
      <c r="V166" s="34"/>
      <c r="W166" s="34"/>
      <c r="X166" s="33"/>
      <c r="Y166" s="33"/>
      <c r="Z166" s="22"/>
    </row>
    <row r="167" customFormat="false" ht="13.8" hidden="false" customHeight="false" outlineLevel="0" collapsed="false">
      <c r="B167" s="28" t="s">
        <v>310</v>
      </c>
      <c r="C167" s="29"/>
      <c r="D167" s="28"/>
      <c r="E167" s="29" t="s">
        <v>308</v>
      </c>
      <c r="F167" s="29" t="s">
        <v>41</v>
      </c>
      <c r="G167" s="28"/>
      <c r="H167" s="31"/>
      <c r="I167" s="31"/>
      <c r="J167" s="32"/>
      <c r="K167" s="32"/>
      <c r="L167" s="32"/>
      <c r="M167" s="43" t="n">
        <v>1</v>
      </c>
      <c r="N167" s="36" t="n">
        <f aca="false">N166*1.3</f>
        <v>335.1075</v>
      </c>
      <c r="O167" s="36" t="n">
        <f aca="false">O166*1.3</f>
        <v>240.9225</v>
      </c>
      <c r="P167" s="44"/>
      <c r="Q167" s="45"/>
      <c r="R167" s="45"/>
      <c r="S167" s="46"/>
      <c r="T167" s="52"/>
      <c r="U167" s="34"/>
      <c r="V167" s="34"/>
      <c r="W167" s="34"/>
      <c r="X167" s="33"/>
      <c r="Y167" s="33"/>
      <c r="Z167" s="22"/>
    </row>
    <row r="168" customFormat="false" ht="13.8" hidden="false" customHeight="false" outlineLevel="0" collapsed="false">
      <c r="B168" s="28" t="s">
        <v>311</v>
      </c>
      <c r="C168" s="29" t="n">
        <v>210</v>
      </c>
      <c r="D168" s="28" t="s">
        <v>312</v>
      </c>
      <c r="E168" s="29" t="s">
        <v>313</v>
      </c>
      <c r="F168" s="29" t="s">
        <v>36</v>
      </c>
      <c r="G168" s="28" t="s">
        <v>109</v>
      </c>
      <c r="H168" s="31"/>
      <c r="I168" s="31"/>
      <c r="J168" s="32"/>
      <c r="K168" s="32"/>
      <c r="L168" s="32"/>
      <c r="M168" s="43"/>
      <c r="N168" s="36"/>
      <c r="O168" s="36"/>
      <c r="P168" s="44"/>
      <c r="Q168" s="45"/>
      <c r="R168" s="45"/>
      <c r="S168" s="46"/>
      <c r="T168" s="52"/>
      <c r="U168" s="34"/>
      <c r="V168" s="34"/>
      <c r="W168" s="34"/>
      <c r="X168" s="33"/>
      <c r="Y168" s="33"/>
      <c r="Z168" s="22"/>
    </row>
    <row r="169" customFormat="false" ht="13.8" hidden="false" customHeight="false" outlineLevel="0" collapsed="false">
      <c r="B169" s="28" t="s">
        <v>314</v>
      </c>
      <c r="C169" s="29"/>
      <c r="D169" s="28"/>
      <c r="E169" s="29" t="s">
        <v>313</v>
      </c>
      <c r="F169" s="29" t="s">
        <v>41</v>
      </c>
      <c r="G169" s="28"/>
      <c r="H169" s="31"/>
      <c r="I169" s="31"/>
      <c r="J169" s="32"/>
      <c r="K169" s="32"/>
      <c r="L169" s="32"/>
      <c r="M169" s="43"/>
      <c r="N169" s="36"/>
      <c r="O169" s="36"/>
      <c r="P169" s="44"/>
      <c r="Q169" s="45"/>
      <c r="R169" s="45"/>
      <c r="S169" s="46"/>
      <c r="T169" s="52"/>
      <c r="U169" s="34"/>
      <c r="V169" s="34"/>
      <c r="W169" s="34"/>
      <c r="X169" s="33"/>
      <c r="Y169" s="33"/>
      <c r="Z169" s="22"/>
    </row>
    <row r="170" customFormat="false" ht="13.8" hidden="false" customHeight="false" outlineLevel="0" collapsed="false">
      <c r="B170" s="28" t="s">
        <v>315</v>
      </c>
      <c r="C170" s="29" t="n">
        <v>32175</v>
      </c>
      <c r="D170" s="28" t="s">
        <v>107</v>
      </c>
      <c r="E170" s="29" t="s">
        <v>316</v>
      </c>
      <c r="F170" s="29" t="s">
        <v>36</v>
      </c>
      <c r="G170" s="28" t="s">
        <v>109</v>
      </c>
      <c r="H170" s="31" t="s">
        <v>317</v>
      </c>
      <c r="I170" s="31" t="s">
        <v>318</v>
      </c>
      <c r="J170" s="32" t="str">
        <f aca="false">H170</f>
        <v>TKB-IKE-CUST</v>
      </c>
      <c r="K170" s="32"/>
      <c r="L170" s="32"/>
      <c r="M170" s="43" t="n">
        <v>1</v>
      </c>
      <c r="N170" s="36"/>
      <c r="O170" s="36"/>
      <c r="P170" s="44" t="s">
        <v>319</v>
      </c>
      <c r="Q170" s="45" t="s">
        <v>317</v>
      </c>
      <c r="R170" s="45" t="n">
        <v>499.99</v>
      </c>
      <c r="S170" s="46" t="n">
        <v>469.99</v>
      </c>
      <c r="T170" s="52" t="n">
        <f aca="false">(R170-S170)/R170</f>
        <v>0.0600012000240005</v>
      </c>
      <c r="U170" s="34"/>
      <c r="V170" s="34"/>
      <c r="W170" s="34"/>
      <c r="X170" s="33"/>
      <c r="Y170" s="33"/>
      <c r="Z170" s="22"/>
    </row>
    <row r="171" customFormat="false" ht="13.8" hidden="false" customHeight="false" outlineLevel="0" collapsed="false">
      <c r="B171" s="28" t="s">
        <v>320</v>
      </c>
      <c r="C171" s="29"/>
      <c r="D171" s="28"/>
      <c r="E171" s="29" t="s">
        <v>316</v>
      </c>
      <c r="F171" s="29" t="s">
        <v>41</v>
      </c>
      <c r="G171" s="28"/>
      <c r="H171" s="31"/>
      <c r="I171" s="31"/>
      <c r="J171" s="32"/>
      <c r="K171" s="32"/>
      <c r="L171" s="32"/>
      <c r="M171" s="43" t="n">
        <v>1</v>
      </c>
      <c r="N171" s="36"/>
      <c r="O171" s="36"/>
      <c r="P171" s="44" t="s">
        <v>319</v>
      </c>
      <c r="Q171" s="45" t="s">
        <v>317</v>
      </c>
      <c r="R171" s="45" t="n">
        <v>549.99</v>
      </c>
      <c r="S171" s="46" t="n">
        <v>519.99</v>
      </c>
      <c r="T171" s="52" t="n">
        <f aca="false">(R171-S171)/R171</f>
        <v>0.0545464462990236</v>
      </c>
      <c r="U171" s="34"/>
      <c r="V171" s="34"/>
      <c r="W171" s="34"/>
      <c r="X171" s="33"/>
      <c r="Y171" s="33"/>
      <c r="Z171" s="22"/>
    </row>
    <row r="172" customFormat="false" ht="13.8" hidden="false" customHeight="false" outlineLevel="0" collapsed="false">
      <c r="B172" s="28" t="s">
        <v>321</v>
      </c>
      <c r="C172" s="29" t="s">
        <v>322</v>
      </c>
      <c r="D172" s="28" t="s">
        <v>98</v>
      </c>
      <c r="E172" s="29" t="s">
        <v>323</v>
      </c>
      <c r="F172" s="29" t="s">
        <v>36</v>
      </c>
      <c r="G172" s="28" t="s">
        <v>109</v>
      </c>
      <c r="H172" s="31"/>
      <c r="I172" s="31"/>
      <c r="J172" s="32"/>
      <c r="K172" s="32"/>
      <c r="L172" s="32"/>
      <c r="M172" s="43" t="s">
        <v>324</v>
      </c>
      <c r="N172" s="36"/>
      <c r="O172" s="36"/>
      <c r="P172" s="44"/>
      <c r="Q172" s="45"/>
      <c r="R172" s="45"/>
      <c r="S172" s="46"/>
      <c r="T172" s="52"/>
      <c r="U172" s="34"/>
      <c r="V172" s="34"/>
      <c r="W172" s="34"/>
      <c r="X172" s="33"/>
      <c r="Y172" s="33"/>
      <c r="Z172" s="22"/>
    </row>
    <row r="173" customFormat="false" ht="13.8" hidden="false" customHeight="false" outlineLevel="0" collapsed="false">
      <c r="B173" s="28" t="s">
        <v>325</v>
      </c>
      <c r="C173" s="29"/>
      <c r="D173" s="28"/>
      <c r="E173" s="29" t="s">
        <v>323</v>
      </c>
      <c r="F173" s="29" t="s">
        <v>41</v>
      </c>
      <c r="G173" s="28"/>
      <c r="H173" s="31"/>
      <c r="I173" s="31"/>
      <c r="J173" s="32"/>
      <c r="K173" s="32"/>
      <c r="L173" s="32"/>
      <c r="M173" s="43"/>
      <c r="N173" s="36"/>
      <c r="O173" s="36"/>
      <c r="P173" s="44"/>
      <c r="Q173" s="45"/>
      <c r="R173" s="45"/>
      <c r="S173" s="46"/>
      <c r="T173" s="52"/>
      <c r="U173" s="34"/>
      <c r="V173" s="34"/>
      <c r="W173" s="34"/>
      <c r="X173" s="33"/>
      <c r="Y173" s="33"/>
      <c r="Z173" s="22"/>
    </row>
    <row r="174" customFormat="false" ht="13.8" hidden="false" customHeight="false" outlineLevel="0" collapsed="false">
      <c r="B174" s="28" t="s">
        <v>326</v>
      </c>
      <c r="C174" s="29" t="s">
        <v>327</v>
      </c>
      <c r="D174" s="28" t="s">
        <v>98</v>
      </c>
      <c r="E174" s="29" t="s">
        <v>328</v>
      </c>
      <c r="F174" s="29" t="s">
        <v>36</v>
      </c>
      <c r="G174" s="28" t="s">
        <v>109</v>
      </c>
      <c r="H174" s="31"/>
      <c r="I174" s="31"/>
      <c r="J174" s="32"/>
      <c r="K174" s="32"/>
      <c r="L174" s="32"/>
      <c r="M174" s="43"/>
      <c r="N174" s="36"/>
      <c r="O174" s="36"/>
      <c r="P174" s="44"/>
      <c r="Q174" s="45"/>
      <c r="R174" s="45"/>
      <c r="S174" s="46"/>
      <c r="T174" s="52"/>
      <c r="U174" s="34"/>
      <c r="V174" s="34"/>
      <c r="W174" s="34"/>
      <c r="X174" s="33"/>
      <c r="Y174" s="33"/>
      <c r="Z174" s="22"/>
    </row>
    <row r="175" customFormat="false" ht="13.8" hidden="false" customHeight="false" outlineLevel="0" collapsed="false">
      <c r="B175" s="28" t="s">
        <v>329</v>
      </c>
      <c r="C175" s="29"/>
      <c r="D175" s="28"/>
      <c r="E175" s="29" t="s">
        <v>328</v>
      </c>
      <c r="F175" s="29" t="s">
        <v>41</v>
      </c>
      <c r="G175" s="28"/>
      <c r="H175" s="31"/>
      <c r="I175" s="31"/>
      <c r="J175" s="32"/>
      <c r="K175" s="32"/>
      <c r="L175" s="32"/>
      <c r="M175" s="43"/>
      <c r="N175" s="36"/>
      <c r="O175" s="36"/>
      <c r="P175" s="44"/>
      <c r="Q175" s="45"/>
      <c r="R175" s="45"/>
      <c r="S175" s="46"/>
      <c r="T175" s="52"/>
      <c r="U175" s="34"/>
      <c r="V175" s="34"/>
      <c r="W175" s="34"/>
      <c r="X175" s="33"/>
      <c r="Y175" s="33"/>
      <c r="Z175" s="22"/>
    </row>
    <row r="176" customFormat="false" ht="13.8" hidden="false" customHeight="false" outlineLevel="0" collapsed="false">
      <c r="B176" s="28" t="s">
        <v>330</v>
      </c>
      <c r="C176" s="29" t="s">
        <v>331</v>
      </c>
      <c r="D176" s="28" t="s">
        <v>81</v>
      </c>
      <c r="E176" s="29" t="s">
        <v>332</v>
      </c>
      <c r="F176" s="29" t="s">
        <v>36</v>
      </c>
      <c r="G176" s="28" t="s">
        <v>109</v>
      </c>
      <c r="H176" s="31" t="str">
        <f aca="false">C176</f>
        <v>HS3351</v>
      </c>
      <c r="I176" s="31" t="str">
        <f aca="false">D176</f>
        <v>Horace Small</v>
      </c>
      <c r="J176" s="32" t="str">
        <f aca="false">C176</f>
        <v>HS3351</v>
      </c>
      <c r="K176" s="32"/>
      <c r="L176" s="32"/>
      <c r="M176" s="43" t="n">
        <v>1</v>
      </c>
      <c r="N176" s="36" t="n">
        <v>421.58</v>
      </c>
      <c r="O176" s="36" t="n">
        <v>286.67</v>
      </c>
      <c r="P176" s="44"/>
      <c r="Q176" s="45"/>
      <c r="R176" s="45"/>
      <c r="S176" s="46"/>
      <c r="T176" s="52"/>
      <c r="U176" s="34"/>
      <c r="V176" s="34"/>
      <c r="W176" s="34"/>
      <c r="X176" s="33"/>
      <c r="Y176" s="33"/>
      <c r="Z176" s="22"/>
    </row>
    <row r="177" customFormat="false" ht="13.8" hidden="false" customHeight="false" outlineLevel="0" collapsed="false">
      <c r="B177" s="28" t="s">
        <v>333</v>
      </c>
      <c r="C177" s="29"/>
      <c r="D177" s="28"/>
      <c r="E177" s="29" t="s">
        <v>332</v>
      </c>
      <c r="F177" s="29" t="s">
        <v>41</v>
      </c>
      <c r="G177" s="28"/>
      <c r="H177" s="31"/>
      <c r="I177" s="31"/>
      <c r="J177" s="32"/>
      <c r="K177" s="32"/>
      <c r="L177" s="32"/>
      <c r="M177" s="43" t="n">
        <v>1</v>
      </c>
      <c r="N177" s="36" t="n">
        <f aca="false">N176*1.3</f>
        <v>548.054</v>
      </c>
      <c r="O177" s="36" t="n">
        <f aca="false">O176*1.3</f>
        <v>372.671</v>
      </c>
      <c r="P177" s="44"/>
      <c r="Q177" s="51"/>
      <c r="R177" s="45"/>
      <c r="S177" s="46"/>
      <c r="T177" s="52"/>
      <c r="U177" s="34"/>
      <c r="V177" s="34"/>
      <c r="W177" s="34"/>
      <c r="X177" s="33"/>
      <c r="Y177" s="33"/>
      <c r="Z177" s="22"/>
    </row>
    <row r="178" customFormat="false" ht="13.8" hidden="false" customHeight="false" outlineLevel="0" collapsed="false">
      <c r="B178" s="28" t="s">
        <v>334</v>
      </c>
      <c r="C178" s="29" t="s">
        <v>335</v>
      </c>
      <c r="D178" s="28" t="s">
        <v>81</v>
      </c>
      <c r="E178" s="29" t="s">
        <v>336</v>
      </c>
      <c r="F178" s="29" t="s">
        <v>36</v>
      </c>
      <c r="G178" s="28" t="s">
        <v>109</v>
      </c>
      <c r="H178" s="31"/>
      <c r="I178" s="31"/>
      <c r="J178" s="32"/>
      <c r="K178" s="32"/>
      <c r="L178" s="32"/>
      <c r="M178" s="43"/>
      <c r="N178" s="36"/>
      <c r="O178" s="36"/>
      <c r="P178" s="44"/>
      <c r="Q178" s="45"/>
      <c r="R178" s="45"/>
      <c r="S178" s="46"/>
      <c r="T178" s="52"/>
      <c r="U178" s="34"/>
      <c r="V178" s="34"/>
      <c r="W178" s="34"/>
      <c r="X178" s="33"/>
      <c r="Y178" s="33"/>
      <c r="Z178" s="22"/>
    </row>
    <row r="179" customFormat="false" ht="13.8" hidden="false" customHeight="false" outlineLevel="0" collapsed="false">
      <c r="B179" s="28" t="s">
        <v>337</v>
      </c>
      <c r="C179" s="29"/>
      <c r="D179" s="28"/>
      <c r="E179" s="29" t="s">
        <v>336</v>
      </c>
      <c r="F179" s="29" t="s">
        <v>41</v>
      </c>
      <c r="G179" s="28"/>
      <c r="H179" s="31"/>
      <c r="I179" s="31"/>
      <c r="J179" s="32"/>
      <c r="K179" s="32"/>
      <c r="L179" s="32"/>
      <c r="M179" s="43"/>
      <c r="N179" s="36"/>
      <c r="O179" s="36"/>
      <c r="P179" s="44"/>
      <c r="Q179" s="45"/>
      <c r="R179" s="45"/>
      <c r="S179" s="46"/>
      <c r="T179" s="52"/>
      <c r="U179" s="34"/>
      <c r="V179" s="34"/>
      <c r="W179" s="34"/>
      <c r="X179" s="33"/>
      <c r="Y179" s="33"/>
      <c r="Z179" s="22"/>
    </row>
    <row r="180" customFormat="false" ht="13.8" hidden="false" customHeight="false" outlineLevel="0" collapsed="false">
      <c r="B180" s="28" t="s">
        <v>338</v>
      </c>
      <c r="C180" s="29" t="s">
        <v>339</v>
      </c>
      <c r="D180" s="28" t="s">
        <v>340</v>
      </c>
      <c r="E180" s="29" t="s">
        <v>341</v>
      </c>
      <c r="F180" s="29" t="s">
        <v>36</v>
      </c>
      <c r="G180" s="28" t="s">
        <v>109</v>
      </c>
      <c r="H180" s="31"/>
      <c r="I180" s="31"/>
      <c r="J180" s="32"/>
      <c r="K180" s="32"/>
      <c r="L180" s="32"/>
      <c r="M180" s="43" t="s">
        <v>324</v>
      </c>
      <c r="N180" s="36"/>
      <c r="O180" s="36"/>
      <c r="P180" s="44"/>
      <c r="Q180" s="45"/>
      <c r="R180" s="45"/>
      <c r="S180" s="46"/>
      <c r="T180" s="52"/>
      <c r="U180" s="34"/>
      <c r="V180" s="34"/>
      <c r="W180" s="34"/>
      <c r="X180" s="33"/>
      <c r="Y180" s="33"/>
      <c r="Z180" s="22"/>
    </row>
    <row r="181" customFormat="false" ht="13.8" hidden="false" customHeight="false" outlineLevel="0" collapsed="false">
      <c r="B181" s="28" t="s">
        <v>342</v>
      </c>
      <c r="C181" s="29"/>
      <c r="D181" s="28"/>
      <c r="E181" s="29" t="s">
        <v>341</v>
      </c>
      <c r="F181" s="29" t="s">
        <v>41</v>
      </c>
      <c r="G181" s="28"/>
      <c r="H181" s="31"/>
      <c r="I181" s="31"/>
      <c r="J181" s="32"/>
      <c r="K181" s="32"/>
      <c r="L181" s="32"/>
      <c r="M181" s="43"/>
      <c r="N181" s="36"/>
      <c r="O181" s="36"/>
      <c r="P181" s="44"/>
      <c r="Q181" s="45"/>
      <c r="R181" s="45"/>
      <c r="S181" s="46"/>
      <c r="T181" s="52"/>
      <c r="U181" s="34"/>
      <c r="V181" s="34"/>
      <c r="W181" s="34"/>
      <c r="X181" s="33"/>
      <c r="Y181" s="33"/>
      <c r="Z181" s="22"/>
    </row>
    <row r="182" customFormat="false" ht="13.8" hidden="false" customHeight="false" outlineLevel="0" collapsed="false">
      <c r="B182" s="28" t="s">
        <v>343</v>
      </c>
      <c r="C182" s="29" t="s">
        <v>344</v>
      </c>
      <c r="D182" s="28" t="s">
        <v>340</v>
      </c>
      <c r="E182" s="29" t="s">
        <v>345</v>
      </c>
      <c r="F182" s="29" t="s">
        <v>36</v>
      </c>
      <c r="G182" s="28" t="s">
        <v>109</v>
      </c>
      <c r="H182" s="31"/>
      <c r="I182" s="31"/>
      <c r="J182" s="32"/>
      <c r="K182" s="32"/>
      <c r="L182" s="32"/>
      <c r="M182" s="43"/>
      <c r="N182" s="36"/>
      <c r="O182" s="36"/>
      <c r="P182" s="44"/>
      <c r="Q182" s="45"/>
      <c r="R182" s="45"/>
      <c r="S182" s="46"/>
      <c r="T182" s="52"/>
      <c r="U182" s="34"/>
      <c r="V182" s="34"/>
      <c r="W182" s="34"/>
      <c r="X182" s="33"/>
      <c r="Y182" s="33"/>
      <c r="Z182" s="22"/>
    </row>
    <row r="183" customFormat="false" ht="13.8" hidden="false" customHeight="false" outlineLevel="0" collapsed="false">
      <c r="B183" s="28" t="s">
        <v>346</v>
      </c>
      <c r="C183" s="29"/>
      <c r="D183" s="28"/>
      <c r="E183" s="29" t="s">
        <v>345</v>
      </c>
      <c r="F183" s="29" t="s">
        <v>41</v>
      </c>
      <c r="G183" s="28"/>
      <c r="H183" s="31"/>
      <c r="I183" s="31"/>
      <c r="J183" s="32"/>
      <c r="K183" s="32"/>
      <c r="L183" s="32"/>
      <c r="M183" s="43"/>
      <c r="N183" s="36"/>
      <c r="O183" s="36"/>
      <c r="P183" s="44"/>
      <c r="Q183" s="45"/>
      <c r="R183" s="45"/>
      <c r="S183" s="46"/>
      <c r="T183" s="52"/>
      <c r="U183" s="34"/>
      <c r="V183" s="34"/>
      <c r="W183" s="34"/>
      <c r="X183" s="33"/>
      <c r="Y183" s="33"/>
      <c r="Z183" s="22"/>
    </row>
    <row r="184" customFormat="false" ht="13.8" hidden="false" customHeight="false" outlineLevel="0" collapsed="false">
      <c r="B184" s="28" t="s">
        <v>347</v>
      </c>
      <c r="C184" s="29" t="s">
        <v>348</v>
      </c>
      <c r="D184" s="28" t="s">
        <v>340</v>
      </c>
      <c r="E184" s="29" t="s">
        <v>349</v>
      </c>
      <c r="F184" s="29" t="s">
        <v>36</v>
      </c>
      <c r="G184" s="28" t="s">
        <v>109</v>
      </c>
      <c r="H184" s="31"/>
      <c r="I184" s="31"/>
      <c r="J184" s="32"/>
      <c r="K184" s="32"/>
      <c r="L184" s="32"/>
      <c r="M184" s="43"/>
      <c r="N184" s="36"/>
      <c r="O184" s="36"/>
      <c r="P184" s="44"/>
      <c r="Q184" s="45"/>
      <c r="R184" s="45"/>
      <c r="S184" s="46"/>
      <c r="T184" s="52"/>
      <c r="U184" s="34"/>
      <c r="V184" s="34"/>
      <c r="W184" s="34"/>
      <c r="X184" s="33"/>
      <c r="Y184" s="33"/>
      <c r="Z184" s="22"/>
    </row>
    <row r="185" customFormat="false" ht="13.8" hidden="false" customHeight="false" outlineLevel="0" collapsed="false">
      <c r="B185" s="28" t="s">
        <v>350</v>
      </c>
      <c r="C185" s="29"/>
      <c r="D185" s="28"/>
      <c r="E185" s="29" t="s">
        <v>349</v>
      </c>
      <c r="F185" s="29" t="s">
        <v>41</v>
      </c>
      <c r="G185" s="28"/>
      <c r="H185" s="31"/>
      <c r="I185" s="31"/>
      <c r="J185" s="32"/>
      <c r="K185" s="32"/>
      <c r="L185" s="32"/>
      <c r="M185" s="43"/>
      <c r="N185" s="36"/>
      <c r="O185" s="36"/>
      <c r="P185" s="44"/>
      <c r="Q185" s="45"/>
      <c r="R185" s="45"/>
      <c r="S185" s="46"/>
      <c r="T185" s="52"/>
      <c r="U185" s="34"/>
      <c r="V185" s="34"/>
      <c r="W185" s="34"/>
      <c r="X185" s="33"/>
      <c r="Y185" s="33"/>
      <c r="Z185" s="22"/>
    </row>
    <row r="186" customFormat="false" ht="13.8" hidden="false" customHeight="false" outlineLevel="0" collapsed="false">
      <c r="B186" s="28" t="s">
        <v>351</v>
      </c>
      <c r="C186" s="29" t="s">
        <v>352</v>
      </c>
      <c r="D186" s="28" t="s">
        <v>340</v>
      </c>
      <c r="E186" s="29" t="s">
        <v>353</v>
      </c>
      <c r="F186" s="29" t="s">
        <v>36</v>
      </c>
      <c r="G186" s="28" t="s">
        <v>109</v>
      </c>
      <c r="H186" s="31"/>
      <c r="I186" s="31"/>
      <c r="J186" s="32"/>
      <c r="K186" s="32"/>
      <c r="L186" s="32"/>
      <c r="M186" s="43"/>
      <c r="N186" s="36"/>
      <c r="O186" s="36"/>
      <c r="P186" s="44"/>
      <c r="Q186" s="45"/>
      <c r="R186" s="45"/>
      <c r="S186" s="46"/>
      <c r="T186" s="52"/>
      <c r="U186" s="34"/>
      <c r="V186" s="34"/>
      <c r="W186" s="34"/>
      <c r="X186" s="33"/>
      <c r="Y186" s="33"/>
      <c r="Z186" s="22"/>
    </row>
    <row r="187" customFormat="false" ht="13.8" hidden="false" customHeight="false" outlineLevel="0" collapsed="false">
      <c r="B187" s="28" t="s">
        <v>354</v>
      </c>
      <c r="C187" s="29"/>
      <c r="D187" s="28"/>
      <c r="E187" s="29" t="s">
        <v>353</v>
      </c>
      <c r="F187" s="29" t="s">
        <v>41</v>
      </c>
      <c r="G187" s="28"/>
      <c r="H187" s="31"/>
      <c r="I187" s="31"/>
      <c r="J187" s="32"/>
      <c r="K187" s="32"/>
      <c r="L187" s="32"/>
      <c r="M187" s="43"/>
      <c r="N187" s="36"/>
      <c r="O187" s="36"/>
      <c r="P187" s="44"/>
      <c r="Q187" s="45"/>
      <c r="R187" s="45"/>
      <c r="S187" s="46"/>
      <c r="T187" s="52"/>
      <c r="U187" s="34"/>
      <c r="V187" s="34"/>
      <c r="W187" s="34"/>
      <c r="X187" s="33"/>
      <c r="Y187" s="33"/>
      <c r="Z187" s="22"/>
    </row>
    <row r="188" customFormat="false" ht="13.8" hidden="false" customHeight="false" outlineLevel="0" collapsed="false">
      <c r="B188" s="28" t="s">
        <v>355</v>
      </c>
      <c r="C188" s="29" t="s">
        <v>356</v>
      </c>
      <c r="D188" s="28" t="s">
        <v>357</v>
      </c>
      <c r="E188" s="29" t="s">
        <v>358</v>
      </c>
      <c r="F188" s="29" t="s">
        <v>36</v>
      </c>
      <c r="G188" s="28" t="s">
        <v>109</v>
      </c>
      <c r="H188" s="53" t="s">
        <v>359</v>
      </c>
      <c r="I188" s="31" t="s">
        <v>318</v>
      </c>
      <c r="J188" s="32"/>
      <c r="K188" s="32" t="s">
        <v>360</v>
      </c>
      <c r="L188" s="32"/>
      <c r="M188" s="43" t="s">
        <v>359</v>
      </c>
      <c r="N188" s="36" t="n">
        <v>799.99</v>
      </c>
      <c r="O188" s="36" t="n">
        <v>599.99</v>
      </c>
      <c r="P188" s="44" t="s">
        <v>317</v>
      </c>
      <c r="Q188" s="45" t="s">
        <v>317</v>
      </c>
      <c r="R188" s="45" t="n">
        <v>499.99</v>
      </c>
      <c r="S188" s="46" t="n">
        <v>469.99</v>
      </c>
      <c r="T188" s="52" t="n">
        <f aca="false">(R188-S188)/R188</f>
        <v>0.0600012000240005</v>
      </c>
      <c r="U188" s="34"/>
      <c r="V188" s="34"/>
      <c r="W188" s="34"/>
      <c r="X188" s="33"/>
      <c r="Y188" s="33"/>
      <c r="Z188" s="22"/>
    </row>
    <row r="189" customFormat="false" ht="13.8" hidden="false" customHeight="false" outlineLevel="0" collapsed="false">
      <c r="B189" s="28" t="s">
        <v>361</v>
      </c>
      <c r="C189" s="29"/>
      <c r="D189" s="28"/>
      <c r="E189" s="29" t="s">
        <v>358</v>
      </c>
      <c r="F189" s="29" t="s">
        <v>41</v>
      </c>
      <c r="G189" s="28"/>
      <c r="H189" s="53" t="s">
        <v>359</v>
      </c>
      <c r="I189" s="31" t="s">
        <v>318</v>
      </c>
      <c r="J189" s="32"/>
      <c r="K189" s="32" t="s">
        <v>362</v>
      </c>
      <c r="L189" s="32"/>
      <c r="M189" s="43" t="s">
        <v>359</v>
      </c>
      <c r="N189" s="36" t="n">
        <v>799.99</v>
      </c>
      <c r="O189" s="36" t="n">
        <v>599.99</v>
      </c>
      <c r="P189" s="44" t="s">
        <v>317</v>
      </c>
      <c r="Q189" s="45" t="s">
        <v>317</v>
      </c>
      <c r="R189" s="45" t="n">
        <v>549.99</v>
      </c>
      <c r="S189" s="46" t="n">
        <v>519.99</v>
      </c>
      <c r="T189" s="52" t="n">
        <f aca="false">(R189-S189)/R189</f>
        <v>0.0545464462990236</v>
      </c>
      <c r="U189" s="34"/>
      <c r="V189" s="34"/>
      <c r="W189" s="34"/>
      <c r="X189" s="33"/>
      <c r="Y189" s="33"/>
      <c r="Z189" s="22"/>
    </row>
    <row r="190" customFormat="false" ht="13.8" hidden="false" customHeight="false" outlineLevel="0" collapsed="false">
      <c r="B190" s="28" t="s">
        <v>363</v>
      </c>
      <c r="C190" s="29" t="s">
        <v>364</v>
      </c>
      <c r="D190" s="28" t="s">
        <v>340</v>
      </c>
      <c r="E190" s="29" t="s">
        <v>365</v>
      </c>
      <c r="F190" s="29" t="s">
        <v>36</v>
      </c>
      <c r="G190" s="28" t="s">
        <v>109</v>
      </c>
      <c r="H190" s="31"/>
      <c r="I190" s="31"/>
      <c r="J190" s="32"/>
      <c r="K190" s="32"/>
      <c r="L190" s="32"/>
      <c r="M190" s="43"/>
      <c r="N190" s="36"/>
      <c r="O190" s="36"/>
      <c r="P190" s="44"/>
      <c r="Q190" s="45"/>
      <c r="R190" s="45"/>
      <c r="S190" s="46"/>
      <c r="T190" s="52"/>
      <c r="U190" s="34"/>
      <c r="V190" s="34"/>
      <c r="W190" s="34"/>
      <c r="X190" s="33"/>
      <c r="Y190" s="33"/>
      <c r="Z190" s="22"/>
    </row>
    <row r="191" customFormat="false" ht="13.8" hidden="false" customHeight="false" outlineLevel="0" collapsed="false">
      <c r="B191" s="28" t="s">
        <v>366</v>
      </c>
      <c r="C191" s="29"/>
      <c r="D191" s="28"/>
      <c r="E191" s="29" t="s">
        <v>365</v>
      </c>
      <c r="F191" s="29" t="s">
        <v>41</v>
      </c>
      <c r="G191" s="28"/>
      <c r="H191" s="31"/>
      <c r="I191" s="31"/>
      <c r="J191" s="32"/>
      <c r="K191" s="32"/>
      <c r="L191" s="32"/>
      <c r="M191" s="43"/>
      <c r="N191" s="36"/>
      <c r="O191" s="36"/>
      <c r="P191" s="44"/>
      <c r="Q191" s="45"/>
      <c r="R191" s="45"/>
      <c r="S191" s="46"/>
      <c r="T191" s="52"/>
      <c r="U191" s="34"/>
      <c r="V191" s="34"/>
      <c r="W191" s="34"/>
      <c r="X191" s="33"/>
      <c r="Y191" s="33"/>
      <c r="Z191" s="22"/>
    </row>
    <row r="192" customFormat="false" ht="13.8" hidden="false" customHeight="false" outlineLevel="0" collapsed="false">
      <c r="B192" s="28" t="s">
        <v>367</v>
      </c>
      <c r="C192" s="29" t="s">
        <v>368</v>
      </c>
      <c r="D192" s="28" t="s">
        <v>107</v>
      </c>
      <c r="E192" s="29" t="s">
        <v>369</v>
      </c>
      <c r="F192" s="29" t="s">
        <v>36</v>
      </c>
      <c r="G192" s="28" t="s">
        <v>109</v>
      </c>
      <c r="H192" s="31" t="s">
        <v>370</v>
      </c>
      <c r="I192" s="31" t="str">
        <f aca="false">D192</f>
        <v>Fechheimer</v>
      </c>
      <c r="J192" s="32" t="str">
        <f aca="false">H192</f>
        <v>79900GTXA</v>
      </c>
      <c r="K192" s="32"/>
      <c r="L192" s="32"/>
      <c r="M192" s="43" t="n">
        <v>1</v>
      </c>
      <c r="N192" s="36" t="n">
        <v>395.5</v>
      </c>
      <c r="O192" s="36" t="n">
        <v>263.88</v>
      </c>
      <c r="P192" s="44"/>
      <c r="Q192" s="45"/>
      <c r="R192" s="45"/>
      <c r="S192" s="46"/>
      <c r="T192" s="52"/>
      <c r="U192" s="34"/>
      <c r="V192" s="34"/>
      <c r="W192" s="34"/>
      <c r="X192" s="33"/>
      <c r="Y192" s="33"/>
      <c r="Z192" s="22"/>
    </row>
    <row r="193" customFormat="false" ht="13.8" hidden="false" customHeight="false" outlineLevel="0" collapsed="false">
      <c r="B193" s="28" t="s">
        <v>371</v>
      </c>
      <c r="C193" s="29"/>
      <c r="D193" s="28"/>
      <c r="E193" s="29" t="s">
        <v>369</v>
      </c>
      <c r="F193" s="29" t="s">
        <v>41</v>
      </c>
      <c r="G193" s="28"/>
      <c r="H193" s="31"/>
      <c r="I193" s="31"/>
      <c r="J193" s="32"/>
      <c r="K193" s="32"/>
      <c r="L193" s="32"/>
      <c r="M193" s="43" t="n">
        <v>1</v>
      </c>
      <c r="N193" s="36" t="n">
        <v>474.6</v>
      </c>
      <c r="O193" s="36" t="n">
        <v>316.66</v>
      </c>
      <c r="P193" s="44"/>
      <c r="Q193" s="45"/>
      <c r="R193" s="45"/>
      <c r="S193" s="46"/>
      <c r="T193" s="52"/>
      <c r="U193" s="34"/>
      <c r="V193" s="34"/>
      <c r="W193" s="34"/>
      <c r="X193" s="33"/>
      <c r="Y193" s="33"/>
      <c r="Z193" s="22"/>
    </row>
    <row r="194" customFormat="false" ht="13.8" hidden="false" customHeight="false" outlineLevel="0" collapsed="false">
      <c r="B194" s="28" t="s">
        <v>372</v>
      </c>
      <c r="C194" s="29" t="s">
        <v>373</v>
      </c>
      <c r="D194" s="28" t="s">
        <v>374</v>
      </c>
      <c r="E194" s="29" t="s">
        <v>375</v>
      </c>
      <c r="F194" s="29" t="s">
        <v>36</v>
      </c>
      <c r="G194" s="28" t="s">
        <v>109</v>
      </c>
      <c r="H194" s="31"/>
      <c r="I194" s="31"/>
      <c r="J194" s="32"/>
      <c r="K194" s="32"/>
      <c r="L194" s="32"/>
      <c r="M194" s="43"/>
      <c r="N194" s="36"/>
      <c r="O194" s="36"/>
      <c r="P194" s="44"/>
      <c r="Q194" s="45"/>
      <c r="R194" s="45"/>
      <c r="S194" s="46"/>
      <c r="T194" s="52"/>
      <c r="U194" s="34"/>
      <c r="V194" s="34"/>
      <c r="W194" s="34"/>
      <c r="X194" s="33"/>
      <c r="Y194" s="33"/>
      <c r="Z194" s="22"/>
    </row>
    <row r="195" customFormat="false" ht="13.8" hidden="false" customHeight="false" outlineLevel="0" collapsed="false">
      <c r="B195" s="28" t="s">
        <v>376</v>
      </c>
      <c r="C195" s="29"/>
      <c r="D195" s="28"/>
      <c r="E195" s="29" t="s">
        <v>375</v>
      </c>
      <c r="F195" s="29" t="s">
        <v>41</v>
      </c>
      <c r="G195" s="28"/>
      <c r="H195" s="31"/>
      <c r="I195" s="31"/>
      <c r="J195" s="32"/>
      <c r="K195" s="32"/>
      <c r="L195" s="32"/>
      <c r="M195" s="43"/>
      <c r="N195" s="36"/>
      <c r="O195" s="36"/>
      <c r="P195" s="44"/>
      <c r="Q195" s="45"/>
      <c r="R195" s="45"/>
      <c r="S195" s="46"/>
      <c r="T195" s="52"/>
      <c r="U195" s="34"/>
      <c r="V195" s="34"/>
      <c r="W195" s="34"/>
      <c r="X195" s="33"/>
      <c r="Y195" s="33"/>
      <c r="Z195" s="22"/>
    </row>
    <row r="196" customFormat="false" ht="13.8" hidden="false" customHeight="false" outlineLevel="0" collapsed="false">
      <c r="B196" s="28"/>
      <c r="C196" s="29"/>
      <c r="D196" s="28"/>
      <c r="E196" s="29"/>
      <c r="F196" s="29"/>
      <c r="G196" s="28"/>
      <c r="H196" s="31"/>
      <c r="I196" s="31"/>
      <c r="J196" s="32"/>
      <c r="K196" s="32"/>
      <c r="L196" s="32"/>
      <c r="M196" s="43"/>
      <c r="N196" s="36"/>
      <c r="O196" s="36"/>
      <c r="P196" s="44"/>
      <c r="Q196" s="45"/>
      <c r="R196" s="45"/>
      <c r="S196" s="46"/>
      <c r="T196" s="52"/>
      <c r="U196" s="34"/>
      <c r="V196" s="34"/>
      <c r="W196" s="34"/>
      <c r="X196" s="33"/>
      <c r="Y196" s="33"/>
      <c r="Z196" s="22"/>
    </row>
    <row r="197" customFormat="false" ht="13.8" hidden="false" customHeight="false" outlineLevel="0" collapsed="false">
      <c r="B197" s="28"/>
      <c r="C197" s="29"/>
      <c r="D197" s="28"/>
      <c r="E197" s="29"/>
      <c r="F197" s="29"/>
      <c r="G197" s="28"/>
      <c r="H197" s="31"/>
      <c r="I197" s="31"/>
      <c r="J197" s="32"/>
      <c r="K197" s="32"/>
      <c r="L197" s="32"/>
      <c r="M197" s="43"/>
      <c r="N197" s="36"/>
      <c r="O197" s="36"/>
      <c r="P197" s="44"/>
      <c r="Q197" s="45"/>
      <c r="R197" s="45"/>
      <c r="S197" s="46"/>
      <c r="T197" s="52"/>
      <c r="U197" s="34"/>
      <c r="V197" s="34"/>
      <c r="W197" s="34"/>
      <c r="X197" s="33"/>
      <c r="Y197" s="33"/>
      <c r="Z197" s="22"/>
    </row>
    <row r="198" customFormat="false" ht="13.8" hidden="false" customHeight="false" outlineLevel="0" collapsed="false">
      <c r="B198" s="28"/>
      <c r="C198" s="29"/>
      <c r="D198" s="48"/>
      <c r="E198" s="30" t="s">
        <v>377</v>
      </c>
      <c r="F198" s="29"/>
      <c r="G198" s="48"/>
      <c r="H198" s="31"/>
      <c r="I198" s="31"/>
      <c r="J198" s="32"/>
      <c r="K198" s="32"/>
      <c r="L198" s="32"/>
      <c r="M198" s="43"/>
      <c r="N198" s="36"/>
      <c r="O198" s="36"/>
      <c r="P198" s="44"/>
      <c r="Q198" s="45"/>
      <c r="R198" s="45"/>
      <c r="S198" s="46"/>
      <c r="T198" s="52"/>
      <c r="U198" s="34"/>
      <c r="V198" s="34"/>
      <c r="W198" s="34"/>
      <c r="X198" s="33"/>
      <c r="Y198" s="33"/>
      <c r="Z198" s="22"/>
    </row>
    <row r="199" customFormat="false" ht="13.8" hidden="false" customHeight="false" outlineLevel="0" collapsed="false">
      <c r="B199" s="28"/>
      <c r="C199" s="29"/>
      <c r="D199" s="48"/>
      <c r="E199" s="29"/>
      <c r="F199" s="29"/>
      <c r="G199" s="48"/>
      <c r="H199" s="31"/>
      <c r="I199" s="31"/>
      <c r="J199" s="32"/>
      <c r="K199" s="32"/>
      <c r="L199" s="32"/>
      <c r="M199" s="43"/>
      <c r="N199" s="36"/>
      <c r="O199" s="36"/>
      <c r="P199" s="44"/>
      <c r="Q199" s="45"/>
      <c r="R199" s="45"/>
      <c r="S199" s="46"/>
      <c r="T199" s="52"/>
      <c r="U199" s="34"/>
      <c r="V199" s="34"/>
      <c r="W199" s="34"/>
      <c r="X199" s="33"/>
      <c r="Y199" s="33"/>
      <c r="Z199" s="22"/>
    </row>
    <row r="200" customFormat="false" ht="13.8" hidden="false" customHeight="false" outlineLevel="0" collapsed="false">
      <c r="B200" s="28" t="s">
        <v>378</v>
      </c>
      <c r="C200" s="29"/>
      <c r="D200" s="48"/>
      <c r="E200" s="29" t="s">
        <v>379</v>
      </c>
      <c r="F200" s="40" t="s">
        <v>36</v>
      </c>
      <c r="G200" s="48" t="s">
        <v>109</v>
      </c>
      <c r="H200" s="31"/>
      <c r="I200" s="31" t="s">
        <v>318</v>
      </c>
      <c r="J200" s="32"/>
      <c r="K200" s="32"/>
      <c r="L200" s="32"/>
      <c r="M200" s="54" t="s">
        <v>380</v>
      </c>
      <c r="N200" s="43" t="n">
        <v>499.99</v>
      </c>
      <c r="O200" s="36" t="n">
        <v>469.99</v>
      </c>
      <c r="P200" s="44" t="s">
        <v>381</v>
      </c>
      <c r="Q200" s="45" t="s">
        <v>359</v>
      </c>
      <c r="R200" s="46" t="n">
        <v>799.99</v>
      </c>
      <c r="S200" s="46" t="n">
        <v>599.99</v>
      </c>
      <c r="T200" s="52" t="n">
        <f aca="false">(R200-S200)/R200</f>
        <v>0.250003125039063</v>
      </c>
      <c r="U200" s="34"/>
      <c r="V200" s="34"/>
      <c r="W200" s="34"/>
      <c r="X200" s="33"/>
      <c r="Y200" s="33"/>
      <c r="Z200" s="22"/>
    </row>
    <row r="201" customFormat="false" ht="13.8" hidden="false" customHeight="false" outlineLevel="0" collapsed="false">
      <c r="B201" s="28" t="s">
        <v>382</v>
      </c>
      <c r="C201" s="29"/>
      <c r="D201" s="48"/>
      <c r="E201" s="29" t="s">
        <v>379</v>
      </c>
      <c r="F201" s="40" t="s">
        <v>41</v>
      </c>
      <c r="G201" s="48" t="s">
        <v>109</v>
      </c>
      <c r="H201" s="31"/>
      <c r="I201" s="31"/>
      <c r="J201" s="32"/>
      <c r="K201" s="32"/>
      <c r="L201" s="32"/>
      <c r="M201" s="54" t="s">
        <v>380</v>
      </c>
      <c r="N201" s="43" t="n">
        <v>549.99</v>
      </c>
      <c r="O201" s="36" t="n">
        <v>519.99</v>
      </c>
      <c r="P201" s="44" t="s">
        <v>381</v>
      </c>
      <c r="Q201" s="45" t="s">
        <v>359</v>
      </c>
      <c r="R201" s="46" t="n">
        <v>799.99</v>
      </c>
      <c r="S201" s="46" t="n">
        <v>599.99</v>
      </c>
      <c r="T201" s="52" t="n">
        <f aca="false">(R201-S201)/R201</f>
        <v>0.250003125039063</v>
      </c>
      <c r="U201" s="34"/>
      <c r="V201" s="34"/>
      <c r="W201" s="34"/>
      <c r="X201" s="33"/>
      <c r="Y201" s="33"/>
      <c r="Z201" s="22"/>
    </row>
    <row r="202" customFormat="false" ht="13.8" hidden="false" customHeight="false" outlineLevel="0" collapsed="false">
      <c r="B202" s="28" t="s">
        <v>383</v>
      </c>
      <c r="C202" s="29"/>
      <c r="D202" s="48"/>
      <c r="E202" s="29" t="s">
        <v>384</v>
      </c>
      <c r="F202" s="40" t="s">
        <v>36</v>
      </c>
      <c r="G202" s="48" t="s">
        <v>109</v>
      </c>
      <c r="H202" s="31" t="s">
        <v>385</v>
      </c>
      <c r="I202" s="31" t="s">
        <v>318</v>
      </c>
      <c r="J202" s="32"/>
      <c r="K202" s="32" t="s">
        <v>386</v>
      </c>
      <c r="L202" s="32"/>
      <c r="M202" s="43" t="n">
        <v>1</v>
      </c>
      <c r="N202" s="36"/>
      <c r="O202" s="36" t="n">
        <v>99.59</v>
      </c>
      <c r="P202" s="44" t="s">
        <v>387</v>
      </c>
      <c r="Q202" s="45"/>
      <c r="R202" s="46"/>
      <c r="S202" s="46"/>
      <c r="T202" s="34"/>
      <c r="U202" s="34"/>
      <c r="V202" s="34"/>
      <c r="W202" s="34"/>
      <c r="X202" s="33"/>
      <c r="Y202" s="33"/>
      <c r="Z202" s="22"/>
    </row>
    <row r="203" customFormat="false" ht="13.8" hidden="false" customHeight="false" outlineLevel="0" collapsed="false">
      <c r="B203" s="28" t="s">
        <v>388</v>
      </c>
      <c r="C203" s="29"/>
      <c r="D203" s="48"/>
      <c r="E203" s="29" t="s">
        <v>384</v>
      </c>
      <c r="F203" s="40" t="s">
        <v>41</v>
      </c>
      <c r="G203" s="48" t="s">
        <v>109</v>
      </c>
      <c r="H203" s="31" t="s">
        <v>385</v>
      </c>
      <c r="I203" s="31"/>
      <c r="J203" s="32"/>
      <c r="K203" s="32"/>
      <c r="L203" s="32"/>
      <c r="M203" s="43"/>
      <c r="N203" s="36"/>
      <c r="O203" s="36"/>
      <c r="P203" s="44"/>
      <c r="Q203" s="45"/>
      <c r="R203" s="46"/>
      <c r="S203" s="46"/>
      <c r="T203" s="34"/>
      <c r="U203" s="34"/>
      <c r="V203" s="34"/>
      <c r="W203" s="34"/>
      <c r="X203" s="33"/>
      <c r="Y203" s="33"/>
      <c r="Z203" s="22"/>
    </row>
    <row r="204" customFormat="false" ht="13.8" hidden="false" customHeight="false" outlineLevel="0" collapsed="false">
      <c r="B204" s="28" t="s">
        <v>389</v>
      </c>
      <c r="C204" s="29"/>
      <c r="D204" s="48"/>
      <c r="E204" s="41" t="s">
        <v>390</v>
      </c>
      <c r="F204" s="40" t="s">
        <v>36</v>
      </c>
      <c r="G204" s="48" t="s">
        <v>109</v>
      </c>
      <c r="H204" s="31" t="s">
        <v>391</v>
      </c>
      <c r="I204" s="31" t="s">
        <v>318</v>
      </c>
      <c r="J204" s="32"/>
      <c r="K204" s="55" t="s">
        <v>392</v>
      </c>
      <c r="L204" s="32"/>
      <c r="M204" s="43" t="n">
        <v>1</v>
      </c>
      <c r="N204" s="36"/>
      <c r="O204" s="36" t="n">
        <v>89.48</v>
      </c>
      <c r="P204" s="44" t="s">
        <v>393</v>
      </c>
      <c r="Q204" s="45" t="s">
        <v>394</v>
      </c>
      <c r="R204" s="46" t="s">
        <v>395</v>
      </c>
      <c r="S204" s="46" t="n">
        <v>137.8</v>
      </c>
      <c r="T204" s="34"/>
      <c r="U204" s="34"/>
      <c r="V204" s="34"/>
      <c r="W204" s="34"/>
      <c r="X204" s="33"/>
      <c r="Y204" s="33"/>
      <c r="Z204" s="22"/>
    </row>
    <row r="205" customFormat="false" ht="13.8" hidden="false" customHeight="false" outlineLevel="0" collapsed="false">
      <c r="B205" s="28" t="s">
        <v>396</v>
      </c>
      <c r="C205" s="29"/>
      <c r="D205" s="48"/>
      <c r="E205" s="41" t="s">
        <v>390</v>
      </c>
      <c r="F205" s="40" t="s">
        <v>41</v>
      </c>
      <c r="G205" s="48" t="s">
        <v>109</v>
      </c>
      <c r="H205" s="31" t="s">
        <v>391</v>
      </c>
      <c r="I205" s="31"/>
      <c r="J205" s="32"/>
      <c r="K205" s="32"/>
      <c r="L205" s="32"/>
      <c r="M205" s="43" t="n">
        <v>1</v>
      </c>
      <c r="N205" s="36"/>
      <c r="O205" s="36" t="n">
        <v>89.48</v>
      </c>
      <c r="P205" s="44"/>
      <c r="Q205" s="45" t="s">
        <v>394</v>
      </c>
      <c r="R205" s="46" t="s">
        <v>395</v>
      </c>
      <c r="S205" s="46" t="n">
        <v>137.8</v>
      </c>
      <c r="T205" s="34"/>
      <c r="U205" s="34"/>
      <c r="V205" s="34"/>
      <c r="W205" s="34"/>
      <c r="X205" s="33"/>
      <c r="Y205" s="33"/>
      <c r="Z205" s="22"/>
    </row>
    <row r="206" customFormat="false" ht="13.8" hidden="false" customHeight="false" outlineLevel="0" collapsed="false">
      <c r="B206" s="28" t="s">
        <v>397</v>
      </c>
      <c r="C206" s="29"/>
      <c r="D206" s="48"/>
      <c r="E206" s="29" t="s">
        <v>398</v>
      </c>
      <c r="F206" s="40" t="s">
        <v>36</v>
      </c>
      <c r="G206" s="48" t="s">
        <v>109</v>
      </c>
      <c r="H206" s="31" t="s">
        <v>399</v>
      </c>
      <c r="I206" s="31" t="s">
        <v>318</v>
      </c>
      <c r="J206" s="32"/>
      <c r="K206" s="55" t="s">
        <v>386</v>
      </c>
      <c r="L206" s="32"/>
      <c r="M206" s="43" t="n">
        <v>1</v>
      </c>
      <c r="N206" s="36"/>
      <c r="O206" s="36" t="n">
        <v>85.93</v>
      </c>
      <c r="P206" s="44" t="s">
        <v>400</v>
      </c>
      <c r="Q206" s="45" t="s">
        <v>401</v>
      </c>
      <c r="R206" s="46" t="s">
        <v>395</v>
      </c>
      <c r="S206" s="46" t="n">
        <v>129.4</v>
      </c>
      <c r="T206" s="34"/>
      <c r="U206" s="34"/>
      <c r="V206" s="34"/>
      <c r="W206" s="34"/>
      <c r="X206" s="33"/>
      <c r="Y206" s="33"/>
      <c r="Z206" s="22"/>
    </row>
    <row r="207" customFormat="false" ht="13.8" hidden="false" customHeight="false" outlineLevel="0" collapsed="false">
      <c r="B207" s="28" t="s">
        <v>402</v>
      </c>
      <c r="C207" s="29"/>
      <c r="D207" s="48"/>
      <c r="E207" s="29" t="s">
        <v>398</v>
      </c>
      <c r="F207" s="40" t="s">
        <v>41</v>
      </c>
      <c r="G207" s="48" t="s">
        <v>109</v>
      </c>
      <c r="H207" s="31" t="s">
        <v>403</v>
      </c>
      <c r="I207" s="31"/>
      <c r="J207" s="32"/>
      <c r="K207" s="55" t="s">
        <v>404</v>
      </c>
      <c r="L207" s="32"/>
      <c r="M207" s="43" t="n">
        <v>1</v>
      </c>
      <c r="N207" s="36"/>
      <c r="O207" s="36" t="n">
        <v>85.93</v>
      </c>
      <c r="P207" s="44" t="s">
        <v>405</v>
      </c>
      <c r="Q207" s="45" t="s">
        <v>401</v>
      </c>
      <c r="R207" s="46" t="s">
        <v>395</v>
      </c>
      <c r="S207" s="46" t="n">
        <v>129.4</v>
      </c>
      <c r="T207" s="34"/>
      <c r="U207" s="34"/>
      <c r="V207" s="34"/>
      <c r="W207" s="34"/>
      <c r="X207" s="33"/>
      <c r="Y207" s="33"/>
      <c r="Z207" s="22"/>
    </row>
    <row r="208" customFormat="false" ht="13.8" hidden="false" customHeight="false" outlineLevel="0" collapsed="false">
      <c r="B208" s="28" t="s">
        <v>406</v>
      </c>
      <c r="C208" s="29"/>
      <c r="D208" s="48"/>
      <c r="E208" s="29" t="s">
        <v>407</v>
      </c>
      <c r="F208" s="40" t="s">
        <v>36</v>
      </c>
      <c r="G208" s="48" t="s">
        <v>109</v>
      </c>
      <c r="H208" s="31" t="s">
        <v>408</v>
      </c>
      <c r="I208" s="31" t="s">
        <v>318</v>
      </c>
      <c r="J208" s="32"/>
      <c r="K208" s="55" t="s">
        <v>386</v>
      </c>
      <c r="L208" s="32"/>
      <c r="M208" s="43" t="n">
        <v>1</v>
      </c>
      <c r="N208" s="36"/>
      <c r="O208" s="36" t="n">
        <v>73.54</v>
      </c>
      <c r="P208" s="44" t="s">
        <v>409</v>
      </c>
      <c r="Q208" s="45" t="s">
        <v>410</v>
      </c>
      <c r="R208" s="46" t="s">
        <v>395</v>
      </c>
      <c r="S208" s="46" t="n">
        <v>115.99</v>
      </c>
      <c r="T208" s="34"/>
      <c r="U208" s="34"/>
      <c r="V208" s="34"/>
      <c r="W208" s="34"/>
      <c r="X208" s="33"/>
      <c r="Y208" s="33"/>
      <c r="Z208" s="22"/>
    </row>
    <row r="209" customFormat="false" ht="13.8" hidden="false" customHeight="false" outlineLevel="0" collapsed="false">
      <c r="B209" s="28" t="s">
        <v>411</v>
      </c>
      <c r="C209" s="29"/>
      <c r="D209" s="48"/>
      <c r="E209" s="29" t="s">
        <v>407</v>
      </c>
      <c r="F209" s="40" t="s">
        <v>41</v>
      </c>
      <c r="G209" s="48" t="s">
        <v>109</v>
      </c>
      <c r="H209" s="31" t="s">
        <v>412</v>
      </c>
      <c r="I209" s="31"/>
      <c r="J209" s="32"/>
      <c r="K209" s="55" t="s">
        <v>404</v>
      </c>
      <c r="L209" s="32"/>
      <c r="M209" s="43" t="n">
        <v>1</v>
      </c>
      <c r="N209" s="36"/>
      <c r="O209" s="36" t="n">
        <v>73.54</v>
      </c>
      <c r="P209" s="44" t="s">
        <v>413</v>
      </c>
      <c r="Q209" s="45" t="s">
        <v>410</v>
      </c>
      <c r="R209" s="46" t="s">
        <v>395</v>
      </c>
      <c r="S209" s="46" t="n">
        <v>115.99</v>
      </c>
      <c r="T209" s="34"/>
      <c r="U209" s="34"/>
      <c r="V209" s="34"/>
      <c r="W209" s="34"/>
      <c r="X209" s="33"/>
      <c r="Y209" s="33"/>
      <c r="Z209" s="22"/>
    </row>
    <row r="210" customFormat="false" ht="13.8" hidden="false" customHeight="false" outlineLevel="0" collapsed="false">
      <c r="B210" s="28" t="s">
        <v>414</v>
      </c>
      <c r="C210" s="29"/>
      <c r="D210" s="48"/>
      <c r="E210" s="29" t="s">
        <v>415</v>
      </c>
      <c r="F210" s="29"/>
      <c r="G210" s="48" t="s">
        <v>109</v>
      </c>
      <c r="H210" s="31"/>
      <c r="I210" s="31"/>
      <c r="J210" s="32"/>
      <c r="K210" s="32" t="s">
        <v>416</v>
      </c>
      <c r="L210" s="32"/>
      <c r="M210" s="43"/>
      <c r="N210" s="36"/>
      <c r="O210" s="36"/>
      <c r="P210" s="0"/>
      <c r="Q210" s="45"/>
      <c r="R210" s="46"/>
      <c r="S210" s="46"/>
      <c r="T210" s="34"/>
      <c r="U210" s="34"/>
      <c r="V210" s="34"/>
      <c r="W210" s="34"/>
      <c r="X210" s="33"/>
      <c r="Y210" s="33"/>
    </row>
    <row r="211" customFormat="false" ht="13.8" hidden="false" customHeight="false" outlineLevel="0" collapsed="false">
      <c r="B211" s="28"/>
      <c r="C211" s="29"/>
      <c r="D211" s="48"/>
      <c r="E211" s="29"/>
      <c r="F211" s="29"/>
      <c r="G211" s="48"/>
      <c r="H211" s="31"/>
      <c r="I211" s="31"/>
      <c r="J211" s="32"/>
      <c r="K211" s="32"/>
      <c r="L211" s="32"/>
      <c r="M211" s="32"/>
      <c r="N211" s="32"/>
      <c r="O211" s="32"/>
      <c r="P211" s="33"/>
      <c r="Q211" s="49"/>
      <c r="R211" s="50"/>
      <c r="S211" s="50"/>
      <c r="T211" s="34"/>
      <c r="U211" s="34"/>
      <c r="V211" s="34"/>
      <c r="W211" s="34"/>
      <c r="X211" s="33"/>
      <c r="Y211" s="33"/>
      <c r="Z211" s="22"/>
    </row>
    <row r="212" customFormat="false" ht="13.8" hidden="false" customHeight="false" outlineLevel="0" collapsed="false">
      <c r="B212" s="28"/>
      <c r="C212" s="29"/>
      <c r="D212" s="48"/>
      <c r="E212" s="29" t="s">
        <v>417</v>
      </c>
      <c r="F212" s="29"/>
      <c r="G212" s="48"/>
      <c r="H212" s="31"/>
      <c r="I212" s="31"/>
      <c r="J212" s="32"/>
      <c r="K212" s="32"/>
      <c r="L212" s="32"/>
      <c r="M212" s="32"/>
      <c r="N212" s="32"/>
      <c r="O212" s="32"/>
      <c r="P212" s="33"/>
      <c r="Q212" s="49"/>
      <c r="R212" s="50"/>
      <c r="S212" s="50"/>
      <c r="T212" s="34"/>
      <c r="U212" s="34"/>
      <c r="V212" s="34"/>
      <c r="W212" s="34"/>
      <c r="X212" s="33"/>
      <c r="Y212" s="33"/>
      <c r="Z212" s="22"/>
    </row>
    <row r="213" customFormat="false" ht="13.8" hidden="false" customHeight="false" outlineLevel="0" collapsed="false">
      <c r="B213" s="28"/>
      <c r="C213" s="29"/>
      <c r="D213" s="48"/>
      <c r="E213" s="29"/>
      <c r="F213" s="29"/>
      <c r="G213" s="48"/>
      <c r="H213" s="31"/>
      <c r="I213" s="31"/>
      <c r="J213" s="32"/>
      <c r="K213" s="32"/>
      <c r="L213" s="32"/>
      <c r="M213" s="32"/>
      <c r="N213" s="32"/>
      <c r="O213" s="32"/>
      <c r="P213" s="33"/>
      <c r="Q213" s="49"/>
      <c r="R213" s="50"/>
      <c r="S213" s="50"/>
      <c r="T213" s="34"/>
      <c r="U213" s="34"/>
      <c r="V213" s="34"/>
      <c r="W213" s="34"/>
      <c r="X213" s="33"/>
      <c r="Y213" s="33"/>
      <c r="Z213" s="22"/>
    </row>
    <row r="214" customFormat="false" ht="13.8" hidden="false" customHeight="false" outlineLevel="0" collapsed="false">
      <c r="B214" s="28" t="s">
        <v>418</v>
      </c>
      <c r="C214" s="29"/>
      <c r="D214" s="48" t="s">
        <v>419</v>
      </c>
      <c r="E214" s="29" t="s">
        <v>420</v>
      </c>
      <c r="F214" s="29" t="s">
        <v>421</v>
      </c>
      <c r="G214" s="48" t="s">
        <v>109</v>
      </c>
      <c r="H214" s="31" t="n">
        <v>72508</v>
      </c>
      <c r="I214" s="31" t="s">
        <v>136</v>
      </c>
      <c r="J214" s="32" t="n">
        <v>72508</v>
      </c>
      <c r="K214" s="32" t="s">
        <v>422</v>
      </c>
      <c r="L214" s="32"/>
      <c r="M214" s="32"/>
      <c r="N214" s="32"/>
      <c r="O214" s="32"/>
      <c r="P214" s="33"/>
      <c r="Q214" s="49" t="s">
        <v>423</v>
      </c>
      <c r="R214" s="56" t="n">
        <v>150</v>
      </c>
      <c r="S214" s="56" t="n">
        <v>140</v>
      </c>
      <c r="T214" s="52" t="n">
        <f aca="false">(R214-S214)/R214</f>
        <v>0.0666666666666667</v>
      </c>
      <c r="U214" s="34"/>
      <c r="V214" s="34"/>
      <c r="W214" s="34"/>
      <c r="X214" s="33"/>
      <c r="Y214" s="33"/>
      <c r="Z214" s="22"/>
    </row>
    <row r="215" customFormat="false" ht="13.8" hidden="false" customHeight="false" outlineLevel="0" collapsed="false">
      <c r="B215" s="28" t="s">
        <v>424</v>
      </c>
      <c r="C215" s="29"/>
      <c r="D215" s="48" t="s">
        <v>419</v>
      </c>
      <c r="E215" s="29" t="s">
        <v>425</v>
      </c>
      <c r="F215" s="29" t="s">
        <v>421</v>
      </c>
      <c r="G215" s="48" t="s">
        <v>109</v>
      </c>
      <c r="H215" s="31"/>
      <c r="I215" s="31"/>
      <c r="J215" s="32"/>
      <c r="K215" s="32"/>
      <c r="L215" s="32"/>
      <c r="M215" s="32"/>
      <c r="N215" s="32"/>
      <c r="O215" s="32"/>
      <c r="P215" s="33"/>
      <c r="Q215" s="49"/>
      <c r="R215" s="50"/>
      <c r="S215" s="50"/>
      <c r="T215" s="34"/>
      <c r="U215" s="34"/>
      <c r="V215" s="34"/>
      <c r="W215" s="34"/>
      <c r="X215" s="33"/>
      <c r="Y215" s="33"/>
    </row>
    <row r="216" customFormat="false" ht="13.8" hidden="false" customHeight="false" outlineLevel="0" collapsed="false">
      <c r="B216" s="28" t="s">
        <v>426</v>
      </c>
      <c r="C216" s="29"/>
      <c r="D216" s="48" t="s">
        <v>419</v>
      </c>
      <c r="E216" s="29" t="s">
        <v>427</v>
      </c>
      <c r="F216" s="29" t="s">
        <v>428</v>
      </c>
      <c r="G216" s="48" t="s">
        <v>109</v>
      </c>
      <c r="H216" s="31"/>
      <c r="I216" s="31"/>
      <c r="J216" s="32"/>
      <c r="K216" s="32"/>
      <c r="L216" s="32"/>
      <c r="M216" s="32"/>
      <c r="N216" s="32"/>
      <c r="O216" s="32"/>
      <c r="P216" s="33"/>
      <c r="Q216" s="49"/>
      <c r="R216" s="50"/>
      <c r="S216" s="50"/>
      <c r="T216" s="34"/>
      <c r="U216" s="34"/>
      <c r="V216" s="34"/>
      <c r="W216" s="34"/>
      <c r="X216" s="33"/>
      <c r="Y216" s="33"/>
    </row>
    <row r="217" customFormat="false" ht="13.8" hidden="false" customHeight="false" outlineLevel="0" collapsed="false">
      <c r="B217" s="28" t="s">
        <v>429</v>
      </c>
      <c r="C217" s="29"/>
      <c r="D217" s="48" t="s">
        <v>419</v>
      </c>
      <c r="E217" s="41" t="s">
        <v>430</v>
      </c>
      <c r="F217" s="29" t="s">
        <v>431</v>
      </c>
      <c r="G217" s="48" t="s">
        <v>109</v>
      </c>
      <c r="H217" s="31"/>
      <c r="I217" s="31"/>
      <c r="J217" s="32"/>
      <c r="K217" s="32"/>
      <c r="L217" s="32"/>
      <c r="M217" s="32"/>
      <c r="N217" s="32"/>
      <c r="O217" s="32"/>
      <c r="P217" s="33"/>
      <c r="Q217" s="49"/>
      <c r="R217" s="50"/>
      <c r="S217" s="50"/>
      <c r="T217" s="34"/>
      <c r="U217" s="34"/>
      <c r="V217" s="34"/>
      <c r="W217" s="34"/>
      <c r="X217" s="33"/>
      <c r="Y217" s="33"/>
    </row>
    <row r="218" customFormat="false" ht="13.8" hidden="false" customHeight="false" outlineLevel="0" collapsed="false">
      <c r="B218" s="28" t="s">
        <v>432</v>
      </c>
      <c r="C218" s="29"/>
      <c r="D218" s="48" t="s">
        <v>419</v>
      </c>
      <c r="E218" s="29" t="s">
        <v>433</v>
      </c>
      <c r="F218" s="29" t="s">
        <v>431</v>
      </c>
      <c r="G218" s="48" t="s">
        <v>109</v>
      </c>
      <c r="H218" s="31"/>
      <c r="I218" s="31"/>
      <c r="J218" s="32"/>
      <c r="K218" s="32"/>
      <c r="L218" s="32"/>
      <c r="M218" s="32"/>
      <c r="N218" s="32"/>
      <c r="O218" s="32"/>
      <c r="P218" s="33"/>
      <c r="Q218" s="49"/>
      <c r="R218" s="50"/>
      <c r="S218" s="50"/>
      <c r="T218" s="34"/>
      <c r="U218" s="34"/>
      <c r="V218" s="34"/>
      <c r="W218" s="34"/>
      <c r="X218" s="33"/>
      <c r="Y218" s="33"/>
    </row>
    <row r="219" customFormat="false" ht="13.8" hidden="false" customHeight="false" outlineLevel="0" collapsed="false">
      <c r="B219" s="28" t="s">
        <v>434</v>
      </c>
      <c r="C219" s="29"/>
      <c r="D219" s="48" t="s">
        <v>419</v>
      </c>
      <c r="E219" s="29" t="s">
        <v>435</v>
      </c>
      <c r="F219" s="29" t="s">
        <v>431</v>
      </c>
      <c r="G219" s="48" t="s">
        <v>109</v>
      </c>
      <c r="H219" s="31"/>
      <c r="I219" s="31"/>
      <c r="J219" s="32"/>
      <c r="K219" s="32"/>
      <c r="L219" s="32"/>
      <c r="M219" s="32"/>
      <c r="N219" s="32"/>
      <c r="O219" s="32"/>
      <c r="P219" s="33"/>
      <c r="Q219" s="49"/>
      <c r="R219" s="50"/>
      <c r="S219" s="50"/>
      <c r="T219" s="34"/>
      <c r="U219" s="34"/>
      <c r="V219" s="34"/>
      <c r="W219" s="34"/>
      <c r="X219" s="33"/>
      <c r="Y219" s="33"/>
    </row>
    <row r="220" customFormat="false" ht="13.8" hidden="false" customHeight="false" outlineLevel="0" collapsed="false">
      <c r="B220" s="28" t="s">
        <v>436</v>
      </c>
      <c r="C220" s="29"/>
      <c r="D220" s="48" t="s">
        <v>419</v>
      </c>
      <c r="E220" s="29" t="s">
        <v>437</v>
      </c>
      <c r="F220" s="29" t="s">
        <v>431</v>
      </c>
      <c r="G220" s="48" t="s">
        <v>109</v>
      </c>
      <c r="H220" s="31"/>
      <c r="I220" s="31"/>
      <c r="J220" s="32"/>
      <c r="K220" s="32"/>
      <c r="L220" s="32"/>
      <c r="M220" s="32"/>
      <c r="N220" s="32"/>
      <c r="O220" s="32"/>
      <c r="P220" s="33"/>
      <c r="Q220" s="49"/>
      <c r="R220" s="50"/>
      <c r="S220" s="50"/>
      <c r="T220" s="34"/>
      <c r="U220" s="34"/>
      <c r="V220" s="34"/>
      <c r="W220" s="34"/>
      <c r="X220" s="33"/>
      <c r="Y220" s="33"/>
    </row>
    <row r="221" customFormat="false" ht="13.8" hidden="false" customHeight="false" outlineLevel="0" collapsed="false">
      <c r="B221" s="28" t="s">
        <v>438</v>
      </c>
      <c r="C221" s="29"/>
      <c r="D221" s="48" t="s">
        <v>419</v>
      </c>
      <c r="E221" s="29" t="s">
        <v>439</v>
      </c>
      <c r="F221" s="29"/>
      <c r="G221" s="48" t="s">
        <v>37</v>
      </c>
      <c r="H221" s="31"/>
      <c r="I221" s="31"/>
      <c r="J221" s="32"/>
      <c r="K221" s="32"/>
      <c r="L221" s="32"/>
      <c r="M221" s="32"/>
      <c r="N221" s="32"/>
      <c r="O221" s="32"/>
      <c r="P221" s="33"/>
      <c r="Q221" s="49"/>
      <c r="R221" s="50"/>
      <c r="S221" s="50"/>
      <c r="T221" s="34"/>
      <c r="U221" s="34"/>
      <c r="V221" s="34"/>
      <c r="W221" s="34"/>
      <c r="X221" s="33"/>
      <c r="Y221" s="33"/>
    </row>
    <row r="222" customFormat="false" ht="13.8" hidden="false" customHeight="false" outlineLevel="0" collapsed="false">
      <c r="B222" s="28" t="s">
        <v>440</v>
      </c>
      <c r="C222" s="29"/>
      <c r="D222" s="48" t="s">
        <v>419</v>
      </c>
      <c r="E222" s="29" t="s">
        <v>441</v>
      </c>
      <c r="F222" s="29"/>
      <c r="G222" s="48" t="s">
        <v>37</v>
      </c>
      <c r="H222" s="31"/>
      <c r="I222" s="31"/>
      <c r="J222" s="32"/>
      <c r="K222" s="32"/>
      <c r="L222" s="32"/>
      <c r="M222" s="32"/>
      <c r="N222" s="32"/>
      <c r="O222" s="32"/>
      <c r="P222" s="33"/>
      <c r="Q222" s="49"/>
      <c r="R222" s="50"/>
      <c r="S222" s="50"/>
      <c r="T222" s="34"/>
      <c r="U222" s="34"/>
      <c r="V222" s="34"/>
      <c r="W222" s="34"/>
      <c r="X222" s="33"/>
      <c r="Y222" s="33"/>
    </row>
    <row r="223" customFormat="false" ht="13.8" hidden="false" customHeight="false" outlineLevel="0" collapsed="false">
      <c r="B223" s="28" t="s">
        <v>442</v>
      </c>
      <c r="C223" s="29"/>
      <c r="D223" s="48" t="s">
        <v>419</v>
      </c>
      <c r="E223" s="41" t="s">
        <v>443</v>
      </c>
      <c r="F223" s="29"/>
      <c r="G223" s="48" t="s">
        <v>37</v>
      </c>
      <c r="H223" s="31"/>
      <c r="I223" s="31"/>
      <c r="J223" s="32"/>
      <c r="K223" s="32"/>
      <c r="L223" s="32"/>
      <c r="M223" s="32"/>
      <c r="N223" s="32"/>
      <c r="O223" s="32"/>
      <c r="P223" s="33"/>
      <c r="Q223" s="49"/>
      <c r="R223" s="50"/>
      <c r="S223" s="50"/>
      <c r="T223" s="34"/>
      <c r="U223" s="34"/>
      <c r="V223" s="34"/>
      <c r="W223" s="34"/>
      <c r="X223" s="33"/>
      <c r="Y223" s="33"/>
    </row>
    <row r="224" customFormat="false" ht="13.8" hidden="false" customHeight="false" outlineLevel="0" collapsed="false">
      <c r="B224" s="28" t="s">
        <v>444</v>
      </c>
      <c r="C224" s="29"/>
      <c r="D224" s="48" t="s">
        <v>419</v>
      </c>
      <c r="E224" s="29" t="s">
        <v>445</v>
      </c>
      <c r="F224" s="29"/>
      <c r="G224" s="48" t="s">
        <v>37</v>
      </c>
      <c r="H224" s="31"/>
      <c r="I224" s="31"/>
      <c r="J224" s="32"/>
      <c r="K224" s="32"/>
      <c r="L224" s="32"/>
      <c r="M224" s="32"/>
      <c r="N224" s="32"/>
      <c r="O224" s="32"/>
      <c r="P224" s="33"/>
      <c r="Q224" s="49"/>
      <c r="R224" s="50"/>
      <c r="S224" s="50"/>
      <c r="T224" s="34"/>
      <c r="U224" s="34"/>
      <c r="V224" s="34"/>
      <c r="W224" s="34"/>
      <c r="X224" s="33"/>
      <c r="Y224" s="33"/>
    </row>
    <row r="225" customFormat="false" ht="13.8" hidden="false" customHeight="false" outlineLevel="0" collapsed="false">
      <c r="B225" s="28" t="s">
        <v>446</v>
      </c>
      <c r="C225" s="29"/>
      <c r="D225" s="48" t="s">
        <v>419</v>
      </c>
      <c r="E225" s="29" t="s">
        <v>447</v>
      </c>
      <c r="F225" s="29"/>
      <c r="G225" s="48" t="s">
        <v>37</v>
      </c>
      <c r="H225" s="31"/>
      <c r="I225" s="31"/>
      <c r="J225" s="32"/>
      <c r="K225" s="32"/>
      <c r="L225" s="32"/>
      <c r="M225" s="32"/>
      <c r="N225" s="32"/>
      <c r="O225" s="32"/>
      <c r="P225" s="33"/>
      <c r="Q225" s="49"/>
      <c r="R225" s="50"/>
      <c r="S225" s="50"/>
      <c r="T225" s="34"/>
      <c r="U225" s="34"/>
      <c r="V225" s="34"/>
      <c r="W225" s="34"/>
      <c r="X225" s="33"/>
      <c r="Y225" s="33"/>
    </row>
    <row r="226" customFormat="false" ht="13.8" hidden="false" customHeight="false" outlineLevel="0" collapsed="false">
      <c r="B226" s="28" t="s">
        <v>448</v>
      </c>
      <c r="C226" s="29"/>
      <c r="D226" s="48" t="s">
        <v>419</v>
      </c>
      <c r="E226" s="29" t="s">
        <v>449</v>
      </c>
      <c r="F226" s="29"/>
      <c r="G226" s="48" t="s">
        <v>37</v>
      </c>
      <c r="H226" s="31"/>
      <c r="I226" s="31"/>
      <c r="J226" s="32"/>
      <c r="K226" s="32"/>
      <c r="L226" s="32"/>
      <c r="M226" s="32"/>
      <c r="N226" s="32"/>
      <c r="O226" s="32"/>
      <c r="P226" s="33"/>
      <c r="Q226" s="49"/>
      <c r="R226" s="50"/>
      <c r="S226" s="50"/>
      <c r="T226" s="34"/>
      <c r="U226" s="34"/>
      <c r="V226" s="34"/>
      <c r="W226" s="34"/>
      <c r="X226" s="33"/>
      <c r="Y226" s="33"/>
    </row>
    <row r="227" customFormat="false" ht="13.8" hidden="false" customHeight="false" outlineLevel="0" collapsed="false">
      <c r="B227" s="28" t="s">
        <v>450</v>
      </c>
      <c r="C227" s="29"/>
      <c r="D227" s="48" t="s">
        <v>419</v>
      </c>
      <c r="E227" s="29" t="s">
        <v>451</v>
      </c>
      <c r="F227" s="29"/>
      <c r="G227" s="48" t="s">
        <v>37</v>
      </c>
      <c r="H227" s="31"/>
      <c r="I227" s="31"/>
      <c r="J227" s="32"/>
      <c r="K227" s="32"/>
      <c r="L227" s="32"/>
      <c r="M227" s="32"/>
      <c r="N227" s="32"/>
      <c r="O227" s="32"/>
      <c r="P227" s="33"/>
      <c r="Q227" s="49"/>
      <c r="R227" s="50"/>
      <c r="S227" s="50"/>
      <c r="T227" s="34"/>
      <c r="U227" s="34"/>
      <c r="V227" s="34"/>
      <c r="W227" s="34"/>
      <c r="X227" s="33"/>
      <c r="Y227" s="33"/>
    </row>
    <row r="228" customFormat="false" ht="13.8" hidden="false" customHeight="false" outlineLevel="0" collapsed="false">
      <c r="B228" s="28" t="s">
        <v>452</v>
      </c>
      <c r="C228" s="29"/>
      <c r="D228" s="48" t="s">
        <v>419</v>
      </c>
      <c r="E228" s="29" t="s">
        <v>453</v>
      </c>
      <c r="F228" s="29"/>
      <c r="G228" s="48" t="s">
        <v>37</v>
      </c>
      <c r="H228" s="31" t="n">
        <v>74554</v>
      </c>
      <c r="I228" s="31" t="s">
        <v>136</v>
      </c>
      <c r="J228" s="32" t="n">
        <v>74554</v>
      </c>
      <c r="K228" s="32" t="s">
        <v>454</v>
      </c>
      <c r="L228" s="32"/>
      <c r="M228" s="32"/>
      <c r="N228" s="32"/>
      <c r="O228" s="32"/>
      <c r="P228" s="33"/>
      <c r="Q228" s="49" t="s">
        <v>455</v>
      </c>
      <c r="R228" s="56" t="n">
        <v>210</v>
      </c>
      <c r="S228" s="56" t="n">
        <v>200</v>
      </c>
      <c r="T228" s="52" t="n">
        <f aca="false">(R228-S228)/R228</f>
        <v>0.0476190476190476</v>
      </c>
      <c r="U228" s="34"/>
      <c r="V228" s="34"/>
      <c r="W228" s="34"/>
      <c r="X228" s="33"/>
      <c r="Y228" s="33"/>
    </row>
    <row r="229" customFormat="false" ht="13.8" hidden="false" customHeight="false" outlineLevel="0" collapsed="false">
      <c r="B229" s="28" t="s">
        <v>456</v>
      </c>
      <c r="C229" s="29"/>
      <c r="D229" s="48" t="s">
        <v>419</v>
      </c>
      <c r="E229" s="41" t="s">
        <v>457</v>
      </c>
      <c r="F229" s="29"/>
      <c r="G229" s="48" t="s">
        <v>37</v>
      </c>
      <c r="H229" s="31"/>
      <c r="I229" s="31"/>
      <c r="J229" s="32"/>
      <c r="K229" s="32"/>
      <c r="L229" s="32"/>
      <c r="M229" s="32"/>
      <c r="N229" s="32"/>
      <c r="O229" s="32"/>
      <c r="P229" s="33"/>
      <c r="Q229" s="49"/>
      <c r="R229" s="50"/>
      <c r="S229" s="50"/>
      <c r="T229" s="34"/>
      <c r="U229" s="34"/>
      <c r="V229" s="34"/>
      <c r="W229" s="34"/>
      <c r="X229" s="33"/>
      <c r="Y229" s="33"/>
    </row>
    <row r="230" customFormat="false" ht="13.8" hidden="false" customHeight="false" outlineLevel="0" collapsed="false">
      <c r="B230" s="28" t="s">
        <v>458</v>
      </c>
      <c r="C230" s="29"/>
      <c r="D230" s="48" t="s">
        <v>419</v>
      </c>
      <c r="E230" s="29" t="s">
        <v>459</v>
      </c>
      <c r="F230" s="29"/>
      <c r="G230" s="48" t="s">
        <v>37</v>
      </c>
      <c r="H230" s="31"/>
      <c r="I230" s="31"/>
      <c r="J230" s="32"/>
      <c r="K230" s="32"/>
      <c r="L230" s="32"/>
      <c r="M230" s="32"/>
      <c r="N230" s="32"/>
      <c r="O230" s="32"/>
      <c r="P230" s="33"/>
      <c r="Q230" s="49"/>
      <c r="R230" s="50"/>
      <c r="S230" s="50"/>
      <c r="T230" s="34"/>
      <c r="U230" s="34"/>
      <c r="V230" s="34"/>
      <c r="W230" s="34"/>
      <c r="X230" s="33"/>
      <c r="Y230" s="33"/>
    </row>
    <row r="231" customFormat="false" ht="13.8" hidden="false" customHeight="false" outlineLevel="0" collapsed="false">
      <c r="B231" s="28" t="s">
        <v>460</v>
      </c>
      <c r="C231" s="29"/>
      <c r="D231" s="48" t="s">
        <v>419</v>
      </c>
      <c r="E231" s="29" t="s">
        <v>461</v>
      </c>
      <c r="F231" s="29"/>
      <c r="G231" s="48" t="s">
        <v>37</v>
      </c>
      <c r="H231" s="31"/>
      <c r="I231" s="31"/>
      <c r="J231" s="32"/>
      <c r="K231" s="32"/>
      <c r="L231" s="32"/>
      <c r="M231" s="32"/>
      <c r="N231" s="32"/>
      <c r="O231" s="32"/>
      <c r="P231" s="33"/>
      <c r="Q231" s="49"/>
      <c r="R231" s="50"/>
      <c r="S231" s="50"/>
      <c r="T231" s="34"/>
      <c r="U231" s="34"/>
      <c r="V231" s="34"/>
      <c r="W231" s="34"/>
      <c r="X231" s="33"/>
      <c r="Y231" s="33"/>
    </row>
    <row r="232" customFormat="false" ht="13.8" hidden="false" customHeight="false" outlineLevel="0" collapsed="false">
      <c r="B232" s="28" t="s">
        <v>462</v>
      </c>
      <c r="C232" s="29"/>
      <c r="D232" s="48" t="s">
        <v>419</v>
      </c>
      <c r="E232" s="29" t="s">
        <v>463</v>
      </c>
      <c r="F232" s="29" t="s">
        <v>431</v>
      </c>
      <c r="G232" s="48" t="s">
        <v>109</v>
      </c>
      <c r="H232" s="31"/>
      <c r="I232" s="31"/>
      <c r="J232" s="32"/>
      <c r="K232" s="32"/>
      <c r="L232" s="32"/>
      <c r="M232" s="32"/>
      <c r="N232" s="32"/>
      <c r="O232" s="32"/>
      <c r="P232" s="33"/>
      <c r="Q232" s="49"/>
      <c r="R232" s="50"/>
      <c r="S232" s="50"/>
      <c r="T232" s="34"/>
      <c r="U232" s="34"/>
      <c r="V232" s="34"/>
      <c r="W232" s="34"/>
      <c r="X232" s="33"/>
      <c r="Y232" s="33"/>
    </row>
    <row r="233" customFormat="false" ht="13.8" hidden="false" customHeight="false" outlineLevel="0" collapsed="false">
      <c r="B233" s="28" t="s">
        <v>464</v>
      </c>
      <c r="C233" s="29"/>
      <c r="D233" s="48" t="s">
        <v>419</v>
      </c>
      <c r="E233" s="29" t="s">
        <v>465</v>
      </c>
      <c r="F233" s="29" t="s">
        <v>431</v>
      </c>
      <c r="G233" s="48" t="s">
        <v>109</v>
      </c>
      <c r="H233" s="31"/>
      <c r="I233" s="31"/>
      <c r="J233" s="32"/>
      <c r="K233" s="32"/>
      <c r="L233" s="32"/>
      <c r="M233" s="32"/>
      <c r="N233" s="32"/>
      <c r="O233" s="32"/>
      <c r="P233" s="33"/>
      <c r="Q233" s="49"/>
      <c r="R233" s="50"/>
      <c r="S233" s="50"/>
      <c r="T233" s="34"/>
      <c r="U233" s="34"/>
      <c r="V233" s="34"/>
      <c r="W233" s="34"/>
      <c r="X233" s="33"/>
      <c r="Y233" s="33"/>
    </row>
    <row r="234" customFormat="false" ht="13.8" hidden="false" customHeight="false" outlineLevel="0" collapsed="false">
      <c r="B234" s="28" t="s">
        <v>466</v>
      </c>
      <c r="C234" s="29"/>
      <c r="D234" s="48" t="s">
        <v>419</v>
      </c>
      <c r="E234" s="29" t="s">
        <v>467</v>
      </c>
      <c r="F234" s="29" t="s">
        <v>431</v>
      </c>
      <c r="G234" s="48" t="s">
        <v>109</v>
      </c>
      <c r="H234" s="31"/>
      <c r="I234" s="31"/>
      <c r="J234" s="32"/>
      <c r="K234" s="32"/>
      <c r="L234" s="32"/>
      <c r="M234" s="32"/>
      <c r="N234" s="32"/>
      <c r="O234" s="32"/>
      <c r="P234" s="33"/>
      <c r="Q234" s="49"/>
      <c r="R234" s="50"/>
      <c r="S234" s="50"/>
      <c r="T234" s="34"/>
      <c r="U234" s="34"/>
      <c r="V234" s="34"/>
      <c r="W234" s="34"/>
      <c r="X234" s="33"/>
      <c r="Y234" s="33"/>
    </row>
    <row r="235" customFormat="false" ht="13.8" hidden="false" customHeight="false" outlineLevel="0" collapsed="false">
      <c r="B235" s="28" t="s">
        <v>468</v>
      </c>
      <c r="C235" s="29"/>
      <c r="D235" s="48" t="s">
        <v>419</v>
      </c>
      <c r="E235" s="29" t="s">
        <v>469</v>
      </c>
      <c r="F235" s="29" t="s">
        <v>431</v>
      </c>
      <c r="G235" s="48" t="s">
        <v>109</v>
      </c>
      <c r="H235" s="31"/>
      <c r="I235" s="31"/>
      <c r="J235" s="32"/>
      <c r="K235" s="32"/>
      <c r="L235" s="32"/>
      <c r="M235" s="32"/>
      <c r="N235" s="32"/>
      <c r="O235" s="32"/>
      <c r="P235" s="33"/>
      <c r="Q235" s="49"/>
      <c r="R235" s="50"/>
      <c r="S235" s="50"/>
      <c r="T235" s="34"/>
      <c r="U235" s="34"/>
      <c r="V235" s="34"/>
      <c r="W235" s="34"/>
      <c r="X235" s="33"/>
      <c r="Y235" s="33"/>
    </row>
    <row r="236" customFormat="false" ht="13.8" hidden="false" customHeight="false" outlineLevel="0" collapsed="false">
      <c r="B236" s="28" t="s">
        <v>470</v>
      </c>
      <c r="C236" s="29"/>
      <c r="D236" s="48" t="s">
        <v>419</v>
      </c>
      <c r="E236" s="29" t="s">
        <v>471</v>
      </c>
      <c r="F236" s="29" t="s">
        <v>431</v>
      </c>
      <c r="G236" s="48" t="s">
        <v>109</v>
      </c>
      <c r="H236" s="31"/>
      <c r="I236" s="31"/>
      <c r="J236" s="32"/>
      <c r="K236" s="32"/>
      <c r="L236" s="32"/>
      <c r="M236" s="32"/>
      <c r="N236" s="32"/>
      <c r="O236" s="32"/>
      <c r="P236" s="33"/>
      <c r="Q236" s="49"/>
      <c r="R236" s="50"/>
      <c r="S236" s="50"/>
      <c r="T236" s="34"/>
      <c r="U236" s="34"/>
      <c r="V236" s="34"/>
      <c r="W236" s="34"/>
      <c r="X236" s="33"/>
      <c r="Y236" s="33"/>
    </row>
    <row r="237" customFormat="false" ht="13.8" hidden="false" customHeight="false" outlineLevel="0" collapsed="false">
      <c r="B237" s="28" t="s">
        <v>472</v>
      </c>
      <c r="C237" s="29"/>
      <c r="D237" s="48" t="s">
        <v>419</v>
      </c>
      <c r="E237" s="29" t="s">
        <v>473</v>
      </c>
      <c r="F237" s="29" t="s">
        <v>431</v>
      </c>
      <c r="G237" s="48" t="s">
        <v>109</v>
      </c>
      <c r="H237" s="31"/>
      <c r="I237" s="31"/>
      <c r="J237" s="32"/>
      <c r="K237" s="32"/>
      <c r="L237" s="32"/>
      <c r="M237" s="32"/>
      <c r="N237" s="32"/>
      <c r="O237" s="32"/>
      <c r="P237" s="33"/>
      <c r="Q237" s="49"/>
      <c r="R237" s="50"/>
      <c r="S237" s="50"/>
      <c r="T237" s="34"/>
      <c r="U237" s="34"/>
      <c r="V237" s="34"/>
      <c r="W237" s="34"/>
      <c r="X237" s="33"/>
      <c r="Y237" s="33"/>
    </row>
    <row r="238" customFormat="false" ht="13.8" hidden="false" customHeight="false" outlineLevel="0" collapsed="false">
      <c r="B238" s="28" t="s">
        <v>474</v>
      </c>
      <c r="C238" s="29"/>
      <c r="D238" s="48" t="s">
        <v>419</v>
      </c>
      <c r="E238" s="29" t="s">
        <v>475</v>
      </c>
      <c r="F238" s="29" t="s">
        <v>431</v>
      </c>
      <c r="G238" s="48" t="s">
        <v>109</v>
      </c>
      <c r="H238" s="31"/>
      <c r="I238" s="31"/>
      <c r="J238" s="32"/>
      <c r="K238" s="32"/>
      <c r="L238" s="32"/>
      <c r="M238" s="32"/>
      <c r="N238" s="32"/>
      <c r="O238" s="32"/>
      <c r="P238" s="33"/>
      <c r="Q238" s="49"/>
      <c r="R238" s="50"/>
      <c r="S238" s="50"/>
      <c r="T238" s="34"/>
      <c r="U238" s="34"/>
      <c r="V238" s="34"/>
      <c r="W238" s="34"/>
      <c r="X238" s="33"/>
      <c r="Y238" s="33"/>
    </row>
    <row r="239" customFormat="false" ht="13.8" hidden="false" customHeight="false" outlineLevel="0" collapsed="false">
      <c r="B239" s="28" t="s">
        <v>476</v>
      </c>
      <c r="C239" s="29"/>
      <c r="D239" s="48" t="s">
        <v>419</v>
      </c>
      <c r="E239" s="29" t="s">
        <v>477</v>
      </c>
      <c r="F239" s="29" t="s">
        <v>431</v>
      </c>
      <c r="G239" s="48" t="s">
        <v>109</v>
      </c>
      <c r="H239" s="31"/>
      <c r="I239" s="31"/>
      <c r="J239" s="32"/>
      <c r="K239" s="32"/>
      <c r="L239" s="32"/>
      <c r="M239" s="32"/>
      <c r="N239" s="32"/>
      <c r="O239" s="32"/>
      <c r="P239" s="33"/>
      <c r="Q239" s="49"/>
      <c r="R239" s="50"/>
      <c r="S239" s="50"/>
      <c r="T239" s="34"/>
      <c r="U239" s="34"/>
      <c r="V239" s="34"/>
      <c r="W239" s="34"/>
      <c r="X239" s="33"/>
      <c r="Y239" s="33"/>
    </row>
    <row r="240" customFormat="false" ht="13.8" hidden="false" customHeight="false" outlineLevel="0" collapsed="false">
      <c r="B240" s="28" t="s">
        <v>478</v>
      </c>
      <c r="C240" s="29"/>
      <c r="D240" s="48" t="s">
        <v>419</v>
      </c>
      <c r="E240" s="29" t="s">
        <v>479</v>
      </c>
      <c r="F240" s="29"/>
      <c r="G240" s="48" t="s">
        <v>37</v>
      </c>
      <c r="H240" s="31"/>
      <c r="I240" s="31"/>
      <c r="J240" s="32"/>
      <c r="K240" s="32"/>
      <c r="L240" s="32"/>
      <c r="M240" s="32"/>
      <c r="N240" s="32"/>
      <c r="O240" s="32"/>
      <c r="P240" s="33"/>
      <c r="Q240" s="49"/>
      <c r="R240" s="50"/>
      <c r="S240" s="50"/>
      <c r="T240" s="34"/>
      <c r="U240" s="34"/>
      <c r="V240" s="34"/>
      <c r="W240" s="34"/>
      <c r="X240" s="33"/>
      <c r="Y240" s="33"/>
    </row>
    <row r="241" customFormat="false" ht="13.8" hidden="false" customHeight="false" outlineLevel="0" collapsed="false">
      <c r="B241" s="28" t="s">
        <v>480</v>
      </c>
      <c r="C241" s="29"/>
      <c r="D241" s="48" t="s">
        <v>419</v>
      </c>
      <c r="E241" s="29" t="s">
        <v>481</v>
      </c>
      <c r="F241" s="29"/>
      <c r="G241" s="48" t="s">
        <v>37</v>
      </c>
      <c r="H241" s="31"/>
      <c r="I241" s="31"/>
      <c r="J241" s="32"/>
      <c r="K241" s="32"/>
      <c r="L241" s="32"/>
      <c r="M241" s="32"/>
      <c r="N241" s="32"/>
      <c r="O241" s="32"/>
      <c r="P241" s="33"/>
      <c r="Q241" s="49"/>
      <c r="R241" s="50"/>
      <c r="S241" s="50"/>
      <c r="T241" s="34"/>
      <c r="U241" s="34"/>
      <c r="V241" s="34"/>
      <c r="W241" s="34"/>
      <c r="X241" s="33"/>
      <c r="Y241" s="33"/>
    </row>
    <row r="242" customFormat="false" ht="13.8" hidden="false" customHeight="false" outlineLevel="0" collapsed="false">
      <c r="B242" s="28" t="s">
        <v>482</v>
      </c>
      <c r="C242" s="29"/>
      <c r="D242" s="48" t="s">
        <v>419</v>
      </c>
      <c r="E242" s="29" t="s">
        <v>483</v>
      </c>
      <c r="F242" s="29" t="s">
        <v>431</v>
      </c>
      <c r="G242" s="48" t="s">
        <v>109</v>
      </c>
      <c r="H242" s="57" t="n">
        <v>72508</v>
      </c>
      <c r="I242" s="31" t="s">
        <v>136</v>
      </c>
      <c r="J242" s="32" t="n">
        <v>72508</v>
      </c>
      <c r="K242" s="32" t="s">
        <v>422</v>
      </c>
      <c r="L242" s="32"/>
      <c r="M242" s="32"/>
      <c r="N242" s="32"/>
      <c r="O242" s="32"/>
      <c r="P242" s="33"/>
      <c r="Q242" s="49" t="s">
        <v>423</v>
      </c>
      <c r="R242" s="56" t="n">
        <v>150</v>
      </c>
      <c r="S242" s="56" t="n">
        <v>140</v>
      </c>
      <c r="T242" s="52" t="n">
        <f aca="false">(R242-S242)/R242</f>
        <v>0.0666666666666667</v>
      </c>
      <c r="U242" s="34"/>
      <c r="V242" s="34"/>
      <c r="W242" s="34"/>
      <c r="X242" s="33"/>
      <c r="Y242" s="33"/>
    </row>
    <row r="243" customFormat="false" ht="13.8" hidden="false" customHeight="false" outlineLevel="0" collapsed="false">
      <c r="B243" s="28" t="s">
        <v>484</v>
      </c>
      <c r="C243" s="29"/>
      <c r="D243" s="48" t="s">
        <v>419</v>
      </c>
      <c r="E243" s="29" t="s">
        <v>485</v>
      </c>
      <c r="F243" s="29"/>
      <c r="G243" s="48"/>
      <c r="H243" s="31"/>
      <c r="I243" s="31"/>
      <c r="J243" s="32"/>
      <c r="K243" s="32"/>
      <c r="L243" s="32"/>
      <c r="M243" s="32"/>
      <c r="N243" s="32"/>
      <c r="O243" s="32"/>
      <c r="P243" s="33"/>
      <c r="Q243" s="49"/>
      <c r="R243" s="50"/>
      <c r="S243" s="50"/>
      <c r="T243" s="34"/>
      <c r="U243" s="34"/>
      <c r="V243" s="34"/>
      <c r="W243" s="34"/>
      <c r="X243" s="33"/>
      <c r="Y243" s="33"/>
    </row>
    <row r="244" customFormat="false" ht="13.8" hidden="false" customHeight="false" outlineLevel="0" collapsed="false">
      <c r="B244" s="28" t="s">
        <v>486</v>
      </c>
      <c r="C244" s="29"/>
      <c r="D244" s="48" t="s">
        <v>419</v>
      </c>
      <c r="E244" s="29" t="s">
        <v>487</v>
      </c>
      <c r="F244" s="29"/>
      <c r="G244" s="48"/>
      <c r="H244" s="31" t="n">
        <v>74554</v>
      </c>
      <c r="I244" s="31" t="s">
        <v>136</v>
      </c>
      <c r="J244" s="32" t="n">
        <v>74554</v>
      </c>
      <c r="K244" s="32" t="s">
        <v>454</v>
      </c>
      <c r="L244" s="32"/>
      <c r="M244" s="32"/>
      <c r="N244" s="32"/>
      <c r="O244" s="32"/>
      <c r="P244" s="33"/>
      <c r="Q244" s="49" t="s">
        <v>455</v>
      </c>
      <c r="R244" s="56" t="n">
        <v>210</v>
      </c>
      <c r="S244" s="56" t="n">
        <v>200</v>
      </c>
      <c r="T244" s="52" t="n">
        <f aca="false">(R244-S244)/R244</f>
        <v>0.0476190476190476</v>
      </c>
      <c r="U244" s="34"/>
      <c r="V244" s="34"/>
      <c r="W244" s="34"/>
      <c r="X244" s="33"/>
      <c r="Y244" s="33"/>
    </row>
    <row r="245" customFormat="false" ht="13.8" hidden="false" customHeight="false" outlineLevel="0" collapsed="false">
      <c r="B245" s="28" t="s">
        <v>488</v>
      </c>
      <c r="C245" s="29"/>
      <c r="D245" s="48" t="s">
        <v>419</v>
      </c>
      <c r="E245" s="29" t="s">
        <v>487</v>
      </c>
      <c r="F245" s="29"/>
      <c r="G245" s="48"/>
      <c r="H245" s="31"/>
      <c r="I245" s="31"/>
      <c r="J245" s="32"/>
      <c r="K245" s="32"/>
      <c r="L245" s="32"/>
      <c r="M245" s="32"/>
      <c r="N245" s="32"/>
      <c r="O245" s="32"/>
      <c r="P245" s="33"/>
      <c r="Q245" s="49"/>
      <c r="R245" s="50"/>
      <c r="S245" s="50"/>
      <c r="T245" s="34"/>
      <c r="U245" s="34"/>
      <c r="V245" s="34"/>
      <c r="W245" s="34"/>
      <c r="X245" s="33"/>
      <c r="Y245" s="33"/>
    </row>
    <row r="246" customFormat="false" ht="13.8" hidden="false" customHeight="false" outlineLevel="0" collapsed="false">
      <c r="B246" s="28" t="s">
        <v>489</v>
      </c>
      <c r="C246" s="29"/>
      <c r="D246" s="48" t="s">
        <v>419</v>
      </c>
      <c r="E246" s="29" t="s">
        <v>490</v>
      </c>
      <c r="F246" s="29"/>
      <c r="G246" s="48"/>
      <c r="H246" s="31"/>
      <c r="I246" s="31"/>
      <c r="J246" s="32"/>
      <c r="K246" s="32"/>
      <c r="L246" s="32"/>
      <c r="M246" s="32"/>
      <c r="N246" s="32"/>
      <c r="O246" s="32"/>
      <c r="P246" s="33"/>
      <c r="Q246" s="49"/>
      <c r="R246" s="50"/>
      <c r="S246" s="50"/>
      <c r="T246" s="34"/>
      <c r="U246" s="34"/>
      <c r="V246" s="34"/>
      <c r="W246" s="34"/>
      <c r="X246" s="33"/>
      <c r="Y246" s="33"/>
    </row>
    <row r="247" customFormat="false" ht="13.8" hidden="false" customHeight="false" outlineLevel="0" collapsed="false">
      <c r="B247" s="28" t="s">
        <v>491</v>
      </c>
      <c r="C247" s="29"/>
      <c r="D247" s="48" t="s">
        <v>419</v>
      </c>
      <c r="E247" s="29" t="s">
        <v>492</v>
      </c>
      <c r="F247" s="29"/>
      <c r="G247" s="48"/>
      <c r="H247" s="31"/>
      <c r="I247" s="31"/>
      <c r="J247" s="32"/>
      <c r="K247" s="32"/>
      <c r="L247" s="32"/>
      <c r="M247" s="32"/>
      <c r="N247" s="32"/>
      <c r="O247" s="32"/>
      <c r="P247" s="33"/>
      <c r="Q247" s="49"/>
      <c r="R247" s="50"/>
      <c r="S247" s="50"/>
      <c r="T247" s="34"/>
      <c r="U247" s="34"/>
      <c r="V247" s="34"/>
      <c r="W247" s="34"/>
      <c r="X247" s="33"/>
      <c r="Y247" s="33"/>
    </row>
    <row r="248" customFormat="false" ht="13.8" hidden="false" customHeight="false" outlineLevel="0" collapsed="false">
      <c r="B248" s="28" t="s">
        <v>493</v>
      </c>
      <c r="C248" s="29"/>
      <c r="D248" s="48" t="s">
        <v>419</v>
      </c>
      <c r="E248" s="29" t="s">
        <v>494</v>
      </c>
      <c r="F248" s="29"/>
      <c r="G248" s="48"/>
      <c r="H248" s="31" t="s">
        <v>495</v>
      </c>
      <c r="I248" s="31"/>
      <c r="J248" s="32"/>
      <c r="K248" s="32"/>
      <c r="L248" s="32"/>
      <c r="M248" s="32"/>
      <c r="N248" s="32"/>
      <c r="O248" s="32"/>
      <c r="P248" s="33"/>
      <c r="Q248" s="49"/>
      <c r="R248" s="50"/>
      <c r="S248" s="50"/>
      <c r="T248" s="34"/>
      <c r="U248" s="34"/>
      <c r="V248" s="34"/>
      <c r="W248" s="34"/>
      <c r="X248" s="33"/>
      <c r="Y248" s="33"/>
    </row>
    <row r="249" customFormat="false" ht="13.8" hidden="false" customHeight="false" outlineLevel="0" collapsed="false">
      <c r="B249" s="28" t="s">
        <v>496</v>
      </c>
      <c r="C249" s="29"/>
      <c r="D249" s="48" t="s">
        <v>419</v>
      </c>
      <c r="E249" s="29" t="s">
        <v>497</v>
      </c>
      <c r="F249" s="29"/>
      <c r="G249" s="48"/>
      <c r="H249" s="31"/>
      <c r="I249" s="31"/>
      <c r="J249" s="32"/>
      <c r="K249" s="32"/>
      <c r="L249" s="32"/>
      <c r="M249" s="32"/>
      <c r="N249" s="32"/>
      <c r="O249" s="32"/>
      <c r="P249" s="33"/>
      <c r="Q249" s="49"/>
      <c r="R249" s="50"/>
      <c r="S249" s="50"/>
      <c r="T249" s="34"/>
      <c r="U249" s="34"/>
      <c r="V249" s="34"/>
      <c r="W249" s="34"/>
      <c r="X249" s="33"/>
      <c r="Y249" s="33"/>
    </row>
    <row r="250" customFormat="false" ht="13.8" hidden="false" customHeight="false" outlineLevel="0" collapsed="false">
      <c r="B250" s="28" t="s">
        <v>498</v>
      </c>
      <c r="C250" s="29"/>
      <c r="D250" s="48" t="s">
        <v>419</v>
      </c>
      <c r="E250" s="29" t="s">
        <v>499</v>
      </c>
      <c r="F250" s="29"/>
      <c r="G250" s="48"/>
      <c r="H250" s="31"/>
      <c r="I250" s="31"/>
      <c r="J250" s="32"/>
      <c r="K250" s="32"/>
      <c r="L250" s="32"/>
      <c r="M250" s="32"/>
      <c r="N250" s="32"/>
      <c r="O250" s="32"/>
      <c r="P250" s="33"/>
      <c r="Q250" s="49"/>
      <c r="R250" s="50"/>
      <c r="S250" s="50"/>
      <c r="T250" s="34"/>
      <c r="U250" s="34"/>
      <c r="V250" s="34"/>
      <c r="W250" s="34"/>
      <c r="X250" s="33"/>
      <c r="Y250" s="33"/>
    </row>
    <row r="251" customFormat="false" ht="13.8" hidden="false" customHeight="false" outlineLevel="0" collapsed="false">
      <c r="B251" s="28" t="s">
        <v>500</v>
      </c>
      <c r="C251" s="29"/>
      <c r="D251" s="48" t="s">
        <v>419</v>
      </c>
      <c r="E251" s="29" t="s">
        <v>501</v>
      </c>
      <c r="F251" s="29"/>
      <c r="G251" s="48"/>
      <c r="H251" s="31"/>
      <c r="I251" s="31"/>
      <c r="J251" s="32"/>
      <c r="K251" s="32"/>
      <c r="L251" s="32"/>
      <c r="M251" s="32"/>
      <c r="N251" s="32"/>
      <c r="O251" s="32"/>
      <c r="P251" s="33"/>
      <c r="Q251" s="49"/>
      <c r="R251" s="50"/>
      <c r="S251" s="50"/>
      <c r="T251" s="34"/>
      <c r="U251" s="34"/>
      <c r="V251" s="34"/>
      <c r="W251" s="34"/>
      <c r="X251" s="33"/>
      <c r="Y251" s="33"/>
    </row>
    <row r="252" customFormat="false" ht="13.8" hidden="false" customHeight="false" outlineLevel="0" collapsed="false">
      <c r="B252" s="28" t="s">
        <v>502</v>
      </c>
      <c r="D252" s="48" t="s">
        <v>419</v>
      </c>
      <c r="E252" s="40" t="s">
        <v>503</v>
      </c>
      <c r="F252" s="28"/>
      <c r="G252" s="28"/>
    </row>
    <row r="253" customFormat="false" ht="13.8" hidden="false" customHeight="false" outlineLevel="0" collapsed="false">
      <c r="B253" s="28" t="s">
        <v>504</v>
      </c>
      <c r="D253" s="48" t="s">
        <v>419</v>
      </c>
      <c r="E253" s="58" t="s">
        <v>505</v>
      </c>
      <c r="F253" s="28" t="s">
        <v>506</v>
      </c>
      <c r="G253" s="28" t="s">
        <v>109</v>
      </c>
    </row>
    <row r="254" customFormat="false" ht="13.8" hidden="false" customHeight="false" outlineLevel="0" collapsed="false">
      <c r="B254" s="28" t="s">
        <v>507</v>
      </c>
      <c r="D254" s="48" t="s">
        <v>419</v>
      </c>
      <c r="E254" s="59" t="s">
        <v>508</v>
      </c>
      <c r="F254" s="60" t="s">
        <v>509</v>
      </c>
      <c r="G254" s="61" t="s">
        <v>109</v>
      </c>
    </row>
  </sheetData>
  <mergeCells count="5">
    <mergeCell ref="B3:C3"/>
    <mergeCell ref="D3:G3"/>
    <mergeCell ref="B4:G4"/>
    <mergeCell ref="J14:P14"/>
    <mergeCell ref="R14:Y14"/>
  </mergeCells>
  <conditionalFormatting sqref="C75:D77 C87:H95 F73:F76 F78:F97 C131:F131 H124:I131 C98:G130 C132:G197 P18:Z20 G59:G131 H177:H219 H238:H241 C22:H59 C21:G21 P55:Z59 K21:M54 P21:Z54 K123:Z159 K60:L122 T60:Z111 C78:G86 C60:G72 I21:I73 I75:I96 J22:J74 P112:Z122 K160:L197 U160:Z197 I190:I197 I177:I187 H64 H66 H68 H70 J177:J197 H98:I102 H87:H102 J82:J102 H103:J123 H124:H165 I132:I165 J124:J165 H166:J176 C18:O20 K55:O59">
    <cfRule type="expression" priority="2" aboveAverage="0" equalAverage="0" bottom="0" percent="0" rank="0" text="" dxfId="0">
      <formula>#ref!&lt;#ref!</formula>
    </cfRule>
  </conditionalFormatting>
  <conditionalFormatting sqref="F200:F209">
    <cfRule type="expression" priority="3" aboveAverage="0" equalAverage="0" bottom="0" percent="0" rank="0" text="" dxfId="1">
      <formula>#ref!&lt;#ref!</formula>
    </cfRule>
  </conditionalFormatting>
  <conditionalFormatting sqref="G200:G209">
    <cfRule type="expression" priority="4" aboveAverage="0" equalAverage="0" bottom="0" percent="0" rank="0" text="" dxfId="2">
      <formula>#ref!&lt;#ref!</formula>
    </cfRule>
  </conditionalFormatting>
  <conditionalFormatting sqref="H224:H226 H237">
    <cfRule type="expression" priority="5" aboveAverage="0" equalAverage="0" bottom="0" percent="0" rank="0" text="" dxfId="3">
      <formula>#ref!&lt;#ref!</formula>
    </cfRule>
  </conditionalFormatting>
  <conditionalFormatting sqref="H220:H223">
    <cfRule type="expression" priority="6" aboveAverage="0" equalAverage="0" bottom="0" percent="0" rank="0" text="" dxfId="4">
      <formula>#ref!&lt;#ref!</formula>
    </cfRule>
  </conditionalFormatting>
  <conditionalFormatting sqref="H243:H250">
    <cfRule type="expression" priority="7" aboveAverage="0" equalAverage="0" bottom="0" percent="0" rank="0" text="" dxfId="5">
      <formula>#ref!&lt;#ref!</formula>
    </cfRule>
  </conditionalFormatting>
  <conditionalFormatting sqref="H242">
    <cfRule type="expression" priority="8" aboveAverage="0" equalAverage="0" bottom="0" percent="0" rank="0" text="" dxfId="6">
      <formula>#ref!&lt;#ref!</formula>
    </cfRule>
  </conditionalFormatting>
  <conditionalFormatting sqref="H228:H231">
    <cfRule type="expression" priority="9" aboveAverage="0" equalAverage="0" bottom="0" percent="0" rank="0" text="" dxfId="7">
      <formula>#ref!&lt;#ref!</formula>
    </cfRule>
  </conditionalFormatting>
  <conditionalFormatting sqref="H227">
    <cfRule type="expression" priority="10" aboveAverage="0" equalAverage="0" bottom="0" percent="0" rank="0" text="" dxfId="8">
      <formula>#ref!&lt;#ref!</formula>
    </cfRule>
  </conditionalFormatting>
  <conditionalFormatting sqref="H233:H236">
    <cfRule type="expression" priority="11" aboveAverage="0" equalAverage="0" bottom="0" percent="0" rank="0" text="" dxfId="9">
      <formula>#ref!&lt;#ref!</formula>
    </cfRule>
  </conditionalFormatting>
  <conditionalFormatting sqref="H232">
    <cfRule type="expression" priority="12" aboveAverage="0" equalAverage="0" bottom="0" percent="0" rank="0" text="" dxfId="10">
      <formula>#ref!&lt;#ref!</formula>
    </cfRule>
  </conditionalFormatting>
  <conditionalFormatting sqref="H251">
    <cfRule type="expression" priority="13" aboveAverage="0" equalAverage="0" bottom="0" percent="0" rank="0" text="" dxfId="11">
      <formula>#ref!&lt;#ref!</formula>
    </cfRule>
  </conditionalFormatting>
  <conditionalFormatting sqref="H21 J21 N21:O54 P60:S111 H71:H86 J75:J81 M60:O122 P200:P201 M160:P197 R200:T201 R160:T197 Q161:Q176 Q178:Q209 S202:S210 T214 T228 T242 T244 H60:H63 H65 H67 H69 M200:O201">
    <cfRule type="expression" priority="14" aboveAverage="0" equalAverage="0" bottom="0" percent="0" rank="0" text="" dxfId="12">
      <formula>#ref!&lt;#ref!</formula>
    </cfRule>
  </conditionalFormatting>
  <hyperlinks>
    <hyperlink ref="B6" location="Building!A14" display="Category 1"/>
    <hyperlink ref="B7" location="'Tier 2'!A1" display="Category 2"/>
    <hyperlink ref="B8" location="'Tier 3'!A1" display="Category 3"/>
    <hyperlink ref="B9" location="Delivery!A1" display="DELIVERY"/>
    <hyperlink ref="B10" location="'Discounts &amp; Incentives'!A1" display="Discounts &amp; Incentives"/>
    <hyperlink ref="B11" location="Alterations!A1" display="Alteration"/>
  </hyperlinks>
  <printOptions headings="false" gridLines="false" gridLinesSet="true" horizontalCentered="false" verticalCentered="false"/>
  <pageMargins left="0.7" right="0.7" top="0.75" bottom="0.75" header="0.511805555555555" footer="0.511805555555555"/>
  <pageSetup paperSize="1" scale="33" firstPageNumber="0" fitToWidth="1" fitToHeight="1" pageOrder="downThenOver" orientation="landscape" blackAndWhite="false" draft="false" cellComments="none" useFirstPageNumber="false" horizontalDpi="300" verticalDpi="300" copies="1"/>
  <headerFooter differentFirst="false" differentOddEven="false">
    <oddHeader/>
    <oddFooter/>
  </headerFooter>
  <rowBreaks count="2" manualBreakCount="2">
    <brk id="71" man="true" max="16383" min="0"/>
    <brk id="196" man="true" max="16383" min="0"/>
  </rowBreaks>
  <colBreaks count="1" manualBreakCount="1">
    <brk id="15" man="true" max="65535" min="0"/>
  </colBreaks>
  <legacyDrawing r:id="rId2"/>
</worksheet>
</file>

<file path=xl/worksheets/sheet3.xml><?xml version="1.0" encoding="utf-8"?>
<worksheet xmlns="http://schemas.openxmlformats.org/spreadsheetml/2006/main" xmlns:r="http://schemas.openxmlformats.org/officeDocument/2006/relationships">
  <sheetPr filterMode="false">
    <tabColor rgb="FF00B0F0"/>
    <pageSetUpPr fitToPage="false"/>
  </sheetPr>
  <dimension ref="A2:D1048576"/>
  <sheetViews>
    <sheetView showFormulas="false" showGridLines="true" showRowColHeaders="true" showZeros="true" rightToLeft="false" tabSelected="false" showOutlineSymbols="true" defaultGridColor="true" view="normal" topLeftCell="A39" colorId="64" zoomScale="75" zoomScaleNormal="75" zoomScalePageLayoutView="100" workbookViewId="0">
      <selection pane="topLeft" activeCell="C61" activeCellId="0" sqref="C61"/>
    </sheetView>
  </sheetViews>
  <sheetFormatPr defaultRowHeight="15" zeroHeight="false" outlineLevelRow="0" outlineLevelCol="0"/>
  <cols>
    <col collapsed="false" customWidth="true" hidden="false" outlineLevel="0" max="1" min="1" style="0" width="8.69"/>
    <col collapsed="false" customWidth="true" hidden="false" outlineLevel="0" max="2" min="2" style="0" width="45.14"/>
    <col collapsed="false" customWidth="true" hidden="false" outlineLevel="0" max="3" min="3" style="0" width="34"/>
    <col collapsed="false" customWidth="true" hidden="false" outlineLevel="0" max="4" min="4" style="0" width="40.71"/>
    <col collapsed="false" customWidth="true" hidden="false" outlineLevel="0" max="1025" min="5" style="0" width="8.69"/>
  </cols>
  <sheetData>
    <row r="2" customFormat="false" ht="21" hidden="false" customHeight="false" outlineLevel="0" collapsed="false">
      <c r="A2" s="27" t="s">
        <v>8</v>
      </c>
      <c r="C2" s="4" t="s">
        <v>510</v>
      </c>
      <c r="D2" s="62"/>
    </row>
    <row r="3" customFormat="false" ht="30" hidden="false" customHeight="false" outlineLevel="0" collapsed="false">
      <c r="A3" s="63" t="s">
        <v>19</v>
      </c>
      <c r="B3" s="63" t="s">
        <v>26</v>
      </c>
      <c r="C3" s="63" t="s">
        <v>511</v>
      </c>
      <c r="D3" s="64" t="s">
        <v>512</v>
      </c>
    </row>
    <row r="4" customFormat="false" ht="13.8" hidden="false" customHeight="false" outlineLevel="0" collapsed="false">
      <c r="A4" s="48" t="s">
        <v>513</v>
      </c>
      <c r="B4" s="29" t="n">
        <v>5.11</v>
      </c>
      <c r="C4" s="65"/>
      <c r="D4" s="66" t="n">
        <v>0.18</v>
      </c>
    </row>
    <row r="5" customFormat="false" ht="13.8" hidden="false" customHeight="false" outlineLevel="0" collapsed="false">
      <c r="A5" s="48" t="s">
        <v>514</v>
      </c>
      <c r="B5" s="48" t="s">
        <v>57</v>
      </c>
      <c r="C5" s="65"/>
      <c r="D5" s="66" t="n">
        <v>0.18</v>
      </c>
    </row>
    <row r="6" customFormat="false" ht="13.8" hidden="false" customHeight="false" outlineLevel="0" collapsed="false">
      <c r="A6" s="48" t="s">
        <v>515</v>
      </c>
      <c r="B6" s="29" t="s">
        <v>516</v>
      </c>
      <c r="C6" s="65"/>
      <c r="D6" s="66" t="n">
        <v>0.04</v>
      </c>
    </row>
    <row r="7" customFormat="false" ht="13.8" hidden="false" customHeight="false" outlineLevel="0" collapsed="false">
      <c r="A7" s="48" t="s">
        <v>517</v>
      </c>
      <c r="B7" s="29" t="s">
        <v>518</v>
      </c>
      <c r="C7" s="67" t="s">
        <v>519</v>
      </c>
      <c r="D7" s="66" t="n">
        <v>0.15</v>
      </c>
    </row>
    <row r="8" customFormat="false" ht="13.8" hidden="false" customHeight="false" outlineLevel="0" collapsed="false">
      <c r="A8" s="48" t="s">
        <v>520</v>
      </c>
      <c r="B8" s="28" t="s">
        <v>34</v>
      </c>
      <c r="C8" s="67" t="s">
        <v>519</v>
      </c>
      <c r="D8" s="66" t="n">
        <v>0.25</v>
      </c>
    </row>
    <row r="9" customFormat="false" ht="13.8" hidden="false" customHeight="false" outlineLevel="0" collapsed="false">
      <c r="A9" s="48" t="s">
        <v>521</v>
      </c>
      <c r="B9" s="28" t="s">
        <v>522</v>
      </c>
      <c r="C9" s="67" t="s">
        <v>519</v>
      </c>
      <c r="D9" s="66" t="n">
        <v>0.15</v>
      </c>
    </row>
    <row r="10" customFormat="false" ht="13.8" hidden="false" customHeight="false" outlineLevel="0" collapsed="false">
      <c r="A10" s="48" t="s">
        <v>523</v>
      </c>
      <c r="B10" s="28" t="s">
        <v>340</v>
      </c>
      <c r="C10" s="67"/>
      <c r="D10" s="66"/>
    </row>
    <row r="11" customFormat="false" ht="13.8" hidden="false" customHeight="false" outlineLevel="0" collapsed="false">
      <c r="A11" s="48" t="s">
        <v>524</v>
      </c>
      <c r="B11" s="29" t="s">
        <v>525</v>
      </c>
      <c r="C11" s="67"/>
      <c r="D11" s="66"/>
    </row>
    <row r="12" customFormat="false" ht="13.8" hidden="false" customHeight="false" outlineLevel="0" collapsed="false">
      <c r="A12" s="48" t="s">
        <v>526</v>
      </c>
      <c r="B12" s="29" t="s">
        <v>527</v>
      </c>
      <c r="C12" s="67" t="s">
        <v>519</v>
      </c>
      <c r="D12" s="66" t="n">
        <v>0.15</v>
      </c>
    </row>
    <row r="13" customFormat="false" ht="13.8" hidden="false" customHeight="false" outlineLevel="0" collapsed="false">
      <c r="A13" s="48" t="s">
        <v>528</v>
      </c>
      <c r="B13" s="29" t="s">
        <v>529</v>
      </c>
      <c r="C13" s="67" t="s">
        <v>519</v>
      </c>
      <c r="D13" s="66" t="n">
        <v>0.15</v>
      </c>
    </row>
    <row r="14" customFormat="false" ht="13.8" hidden="false" customHeight="false" outlineLevel="0" collapsed="false">
      <c r="A14" s="48" t="s">
        <v>530</v>
      </c>
      <c r="B14" s="29" t="s">
        <v>531</v>
      </c>
      <c r="C14" s="67" t="s">
        <v>519</v>
      </c>
      <c r="D14" s="66" t="n">
        <v>0.02</v>
      </c>
    </row>
    <row r="15" customFormat="false" ht="13.8" hidden="false" customHeight="false" outlineLevel="0" collapsed="false">
      <c r="A15" s="48" t="s">
        <v>532</v>
      </c>
      <c r="B15" s="29" t="s">
        <v>533</v>
      </c>
      <c r="C15" s="67" t="s">
        <v>519</v>
      </c>
      <c r="D15" s="66" t="n">
        <v>0.02</v>
      </c>
    </row>
    <row r="16" customFormat="false" ht="13.8" hidden="false" customHeight="false" outlineLevel="0" collapsed="false">
      <c r="A16" s="48" t="s">
        <v>534</v>
      </c>
      <c r="B16" s="28" t="s">
        <v>107</v>
      </c>
      <c r="C16" s="67" t="s">
        <v>519</v>
      </c>
      <c r="D16" s="66" t="n">
        <v>0.25</v>
      </c>
    </row>
    <row r="17" customFormat="false" ht="13.8" hidden="false" customHeight="false" outlineLevel="0" collapsed="false">
      <c r="A17" s="48" t="s">
        <v>535</v>
      </c>
      <c r="B17" s="28" t="s">
        <v>107</v>
      </c>
      <c r="C17" s="67" t="s">
        <v>519</v>
      </c>
      <c r="D17" s="66" t="n">
        <v>0.25</v>
      </c>
    </row>
    <row r="18" customFormat="false" ht="13.8" hidden="false" customHeight="false" outlineLevel="0" collapsed="false">
      <c r="A18" s="48" t="s">
        <v>536</v>
      </c>
      <c r="B18" s="28" t="s">
        <v>174</v>
      </c>
      <c r="C18" s="67" t="s">
        <v>519</v>
      </c>
      <c r="D18" s="66" t="n">
        <v>0.25</v>
      </c>
    </row>
    <row r="19" customFormat="false" ht="13.8" hidden="false" customHeight="false" outlineLevel="0" collapsed="false">
      <c r="A19" s="48" t="s">
        <v>537</v>
      </c>
      <c r="B19" s="29" t="s">
        <v>538</v>
      </c>
      <c r="C19" s="67" t="s">
        <v>519</v>
      </c>
      <c r="D19" s="66" t="n">
        <v>0.02</v>
      </c>
    </row>
    <row r="20" customFormat="false" ht="13.8" hidden="false" customHeight="false" outlineLevel="0" collapsed="false">
      <c r="A20" s="48" t="s">
        <v>539</v>
      </c>
      <c r="B20" s="29" t="s">
        <v>540</v>
      </c>
      <c r="C20" s="65" t="s">
        <v>541</v>
      </c>
      <c r="D20" s="66" t="n">
        <v>0.2</v>
      </c>
    </row>
    <row r="21" customFormat="false" ht="13.8" hidden="false" customHeight="false" outlineLevel="0" collapsed="false">
      <c r="A21" s="48" t="s">
        <v>542</v>
      </c>
      <c r="B21" s="48" t="s">
        <v>81</v>
      </c>
      <c r="C21" s="67" t="s">
        <v>519</v>
      </c>
      <c r="D21" s="66" t="n">
        <v>0.25</v>
      </c>
    </row>
    <row r="22" customFormat="false" ht="13.8" hidden="false" customHeight="false" outlineLevel="0" collapsed="false">
      <c r="A22" s="48" t="s">
        <v>543</v>
      </c>
      <c r="B22" s="41" t="s">
        <v>544</v>
      </c>
      <c r="C22" s="67" t="s">
        <v>519</v>
      </c>
      <c r="D22" s="66" t="n">
        <v>0.04</v>
      </c>
    </row>
    <row r="23" customFormat="false" ht="13.8" hidden="false" customHeight="false" outlineLevel="0" collapsed="false">
      <c r="A23" s="48" t="s">
        <v>545</v>
      </c>
      <c r="B23" s="40" t="s">
        <v>546</v>
      </c>
      <c r="C23" s="67" t="s">
        <v>519</v>
      </c>
      <c r="D23" s="66" t="n">
        <v>0.04</v>
      </c>
    </row>
    <row r="24" customFormat="false" ht="13.8" hidden="false" customHeight="false" outlineLevel="0" collapsed="false">
      <c r="A24" s="48" t="s">
        <v>547</v>
      </c>
      <c r="B24" s="40" t="s">
        <v>548</v>
      </c>
      <c r="C24" s="67" t="s">
        <v>519</v>
      </c>
      <c r="D24" s="66" t="n">
        <v>0.12</v>
      </c>
    </row>
    <row r="25" customFormat="false" ht="13.8" hidden="false" customHeight="false" outlineLevel="0" collapsed="false">
      <c r="A25" s="48" t="s">
        <v>549</v>
      </c>
      <c r="B25" s="28" t="s">
        <v>550</v>
      </c>
      <c r="C25" s="65"/>
      <c r="D25" s="66" t="n">
        <v>0.02</v>
      </c>
    </row>
    <row r="26" customFormat="false" ht="13.8" hidden="false" customHeight="false" outlineLevel="0" collapsed="false">
      <c r="A26" s="48" t="s">
        <v>551</v>
      </c>
      <c r="B26" s="40" t="s">
        <v>552</v>
      </c>
      <c r="C26" s="67" t="s">
        <v>519</v>
      </c>
      <c r="D26" s="66" t="n">
        <v>0.1</v>
      </c>
    </row>
    <row r="27" customFormat="false" ht="13.8" hidden="false" customHeight="false" outlineLevel="0" collapsed="false">
      <c r="A27" s="48" t="s">
        <v>553</v>
      </c>
      <c r="B27" s="40" t="s">
        <v>554</v>
      </c>
      <c r="C27" s="67" t="s">
        <v>519</v>
      </c>
      <c r="D27" s="66" t="n">
        <v>0.1</v>
      </c>
    </row>
    <row r="28" customFormat="false" ht="13.8" hidden="false" customHeight="false" outlineLevel="0" collapsed="false">
      <c r="A28" s="48" t="s">
        <v>555</v>
      </c>
      <c r="B28" s="40" t="s">
        <v>556</v>
      </c>
      <c r="C28" s="67" t="s">
        <v>519</v>
      </c>
      <c r="D28" s="66" t="n">
        <v>0.1</v>
      </c>
    </row>
    <row r="29" customFormat="false" ht="13.8" hidden="false" customHeight="false" outlineLevel="0" collapsed="false">
      <c r="A29" s="48" t="s">
        <v>557</v>
      </c>
      <c r="B29" s="48" t="s">
        <v>312</v>
      </c>
      <c r="C29" s="65"/>
      <c r="D29" s="66" t="n">
        <v>0.03</v>
      </c>
    </row>
    <row r="30" customFormat="false" ht="13.8" hidden="false" customHeight="false" outlineLevel="0" collapsed="false">
      <c r="A30" s="48" t="s">
        <v>558</v>
      </c>
      <c r="B30" s="40" t="s">
        <v>249</v>
      </c>
      <c r="C30" s="65" t="s">
        <v>541</v>
      </c>
      <c r="D30" s="66" t="n">
        <v>0.2</v>
      </c>
    </row>
    <row r="31" customFormat="false" ht="13.8" hidden="false" customHeight="false" outlineLevel="0" collapsed="false">
      <c r="A31" s="48" t="s">
        <v>559</v>
      </c>
      <c r="B31" s="48" t="s">
        <v>50</v>
      </c>
      <c r="C31" s="67" t="s">
        <v>519</v>
      </c>
      <c r="D31" s="66" t="n">
        <v>0.02</v>
      </c>
    </row>
    <row r="32" customFormat="false" ht="13.8" hidden="false" customHeight="false" outlineLevel="0" collapsed="false">
      <c r="A32" s="48" t="s">
        <v>560</v>
      </c>
      <c r="B32" s="48" t="s">
        <v>561</v>
      </c>
      <c r="C32" s="65" t="s">
        <v>562</v>
      </c>
      <c r="D32" s="66"/>
    </row>
    <row r="33" customFormat="false" ht="13.8" hidden="false" customHeight="false" outlineLevel="0" collapsed="false">
      <c r="A33" s="48" t="s">
        <v>563</v>
      </c>
      <c r="B33" s="48" t="s">
        <v>98</v>
      </c>
      <c r="C33" s="67" t="s">
        <v>519</v>
      </c>
      <c r="D33" s="66" t="n">
        <v>0.02</v>
      </c>
    </row>
    <row r="34" customFormat="false" ht="13.8" hidden="false" customHeight="false" outlineLevel="0" collapsed="false">
      <c r="A34" s="48" t="s">
        <v>564</v>
      </c>
      <c r="B34" s="40" t="s">
        <v>565</v>
      </c>
      <c r="C34" s="65"/>
      <c r="D34" s="66"/>
    </row>
    <row r="35" customFormat="false" ht="13.8" hidden="false" customHeight="false" outlineLevel="0" collapsed="false">
      <c r="A35" s="48" t="s">
        <v>566</v>
      </c>
      <c r="B35" s="40" t="s">
        <v>567</v>
      </c>
      <c r="C35" s="67" t="s">
        <v>519</v>
      </c>
      <c r="D35" s="66" t="n">
        <v>0.18</v>
      </c>
    </row>
    <row r="36" customFormat="false" ht="13.8" hidden="false" customHeight="false" outlineLevel="0" collapsed="false">
      <c r="A36" s="48" t="s">
        <v>568</v>
      </c>
      <c r="B36" s="40" t="s">
        <v>569</v>
      </c>
      <c r="C36" s="67" t="s">
        <v>519</v>
      </c>
      <c r="D36" s="66" t="n">
        <v>0.05</v>
      </c>
    </row>
    <row r="37" customFormat="false" ht="13.8" hidden="false" customHeight="false" outlineLevel="0" collapsed="false">
      <c r="A37" s="48" t="s">
        <v>570</v>
      </c>
      <c r="B37" s="48" t="s">
        <v>571</v>
      </c>
      <c r="C37" s="65" t="s">
        <v>572</v>
      </c>
      <c r="D37" s="66"/>
    </row>
    <row r="38" customFormat="false" ht="13.8" hidden="false" customHeight="false" outlineLevel="0" collapsed="false">
      <c r="A38" s="48" t="s">
        <v>573</v>
      </c>
      <c r="B38" s="48" t="s">
        <v>574</v>
      </c>
      <c r="C38" s="67" t="s">
        <v>519</v>
      </c>
      <c r="D38" s="66" t="n">
        <v>0.15</v>
      </c>
    </row>
    <row r="39" customFormat="false" ht="13.8" hidden="false" customHeight="false" outlineLevel="0" collapsed="false">
      <c r="A39" s="48" t="s">
        <v>575</v>
      </c>
      <c r="B39" s="40" t="s">
        <v>576</v>
      </c>
      <c r="C39" s="65"/>
      <c r="D39" s="66"/>
    </row>
    <row r="40" customFormat="false" ht="13.8" hidden="false" customHeight="false" outlineLevel="0" collapsed="false">
      <c r="A40" s="48" t="s">
        <v>577</v>
      </c>
      <c r="B40" s="40" t="s">
        <v>266</v>
      </c>
      <c r="C40" s="65" t="s">
        <v>541</v>
      </c>
      <c r="D40" s="66" t="n">
        <v>0.2</v>
      </c>
    </row>
    <row r="41" customFormat="false" ht="13.8" hidden="false" customHeight="false" outlineLevel="0" collapsed="false">
      <c r="A41" s="48" t="s">
        <v>578</v>
      </c>
      <c r="B41" s="40" t="s">
        <v>579</v>
      </c>
      <c r="C41" s="67" t="s">
        <v>519</v>
      </c>
      <c r="D41" s="66" t="n">
        <v>0.03</v>
      </c>
    </row>
    <row r="42" customFormat="false" ht="13.8" hidden="false" customHeight="false" outlineLevel="0" collapsed="false">
      <c r="A42" s="48" t="s">
        <v>580</v>
      </c>
      <c r="B42" s="48" t="s">
        <v>155</v>
      </c>
      <c r="C42" s="65" t="s">
        <v>581</v>
      </c>
      <c r="D42" s="66"/>
    </row>
    <row r="43" customFormat="false" ht="13.8" hidden="false" customHeight="false" outlineLevel="0" collapsed="false">
      <c r="A43" s="48" t="s">
        <v>582</v>
      </c>
      <c r="B43" s="40" t="s">
        <v>419</v>
      </c>
      <c r="C43" s="65"/>
      <c r="D43" s="66"/>
    </row>
    <row r="44" customFormat="false" ht="13.8" hidden="false" customHeight="false" outlineLevel="0" collapsed="false">
      <c r="A44" s="48" t="s">
        <v>583</v>
      </c>
      <c r="B44" s="48" t="s">
        <v>584</v>
      </c>
      <c r="C44" s="67" t="s">
        <v>519</v>
      </c>
      <c r="D44" s="66" t="n">
        <v>0.15</v>
      </c>
    </row>
    <row r="45" customFormat="false" ht="15" hidden="false" customHeight="false" outlineLevel="0" collapsed="false">
      <c r="A45" s="48" t="s">
        <v>585</v>
      </c>
      <c r="B45" s="40" t="s">
        <v>586</v>
      </c>
      <c r="C45" s="65"/>
      <c r="D45" s="66"/>
    </row>
    <row r="46" customFormat="false" ht="15" hidden="false" customHeight="false" outlineLevel="0" collapsed="false">
      <c r="A46" s="48" t="s">
        <v>587</v>
      </c>
      <c r="B46" s="48" t="s">
        <v>588</v>
      </c>
      <c r="C46" s="65"/>
      <c r="D46" s="66"/>
    </row>
    <row r="47" customFormat="false" ht="13.8" hidden="false" customHeight="false" outlineLevel="0" collapsed="false">
      <c r="A47" s="48" t="s">
        <v>589</v>
      </c>
      <c r="B47" s="68" t="s">
        <v>590</v>
      </c>
      <c r="C47" s="67" t="s">
        <v>519</v>
      </c>
      <c r="D47" s="66" t="n">
        <v>0.2</v>
      </c>
    </row>
    <row r="48" customFormat="false" ht="13.8" hidden="false" customHeight="false" outlineLevel="0" collapsed="false">
      <c r="A48" s="48" t="s">
        <v>591</v>
      </c>
      <c r="B48" s="40" t="s">
        <v>592</v>
      </c>
      <c r="C48" s="65"/>
      <c r="D48" s="66"/>
    </row>
    <row r="49" customFormat="false" ht="13.8" hidden="false" customHeight="false" outlineLevel="0" collapsed="false">
      <c r="A49" s="48" t="s">
        <v>593</v>
      </c>
      <c r="B49" s="40" t="s">
        <v>594</v>
      </c>
      <c r="C49" s="67"/>
      <c r="D49" s="66"/>
    </row>
    <row r="50" customFormat="false" ht="13.8" hidden="false" customHeight="false" outlineLevel="0" collapsed="false">
      <c r="A50" s="48" t="s">
        <v>595</v>
      </c>
      <c r="B50" s="40" t="s">
        <v>596</v>
      </c>
      <c r="C50" s="67" t="s">
        <v>519</v>
      </c>
      <c r="D50" s="66" t="n">
        <v>0.05</v>
      </c>
    </row>
    <row r="51" customFormat="false" ht="13.8" hidden="false" customHeight="false" outlineLevel="0" collapsed="false">
      <c r="A51" s="48" t="s">
        <v>597</v>
      </c>
      <c r="B51" s="40" t="s">
        <v>598</v>
      </c>
      <c r="C51" s="67" t="s">
        <v>519</v>
      </c>
      <c r="D51" s="66" t="n">
        <v>0.18</v>
      </c>
    </row>
    <row r="52" customFormat="false" ht="15" hidden="false" customHeight="false" outlineLevel="0" collapsed="false">
      <c r="A52" s="48" t="s">
        <v>599</v>
      </c>
      <c r="B52" s="40"/>
      <c r="C52" s="65"/>
      <c r="D52" s="66"/>
    </row>
    <row r="53" customFormat="false" ht="15" hidden="false" customHeight="false" outlineLevel="0" collapsed="false">
      <c r="A53" s="48" t="s">
        <v>600</v>
      </c>
      <c r="B53" s="40"/>
      <c r="C53" s="65"/>
      <c r="D53" s="66"/>
    </row>
    <row r="54" customFormat="false" ht="15" hidden="false" customHeight="false" outlineLevel="0" collapsed="false">
      <c r="A54" s="48" t="s">
        <v>601</v>
      </c>
      <c r="B54" s="40"/>
      <c r="C54" s="65"/>
      <c r="D54" s="66"/>
    </row>
    <row r="55" customFormat="false" ht="15" hidden="false" customHeight="false" outlineLevel="0" collapsed="false">
      <c r="A55" s="48" t="s">
        <v>602</v>
      </c>
      <c r="B55" s="40"/>
      <c r="C55" s="65"/>
      <c r="D55" s="66"/>
    </row>
    <row r="56" customFormat="false" ht="15" hidden="false" customHeight="false" outlineLevel="0" collapsed="false">
      <c r="A56" s="48" t="s">
        <v>603</v>
      </c>
      <c r="B56" s="40"/>
      <c r="C56" s="65"/>
      <c r="D56" s="66"/>
    </row>
    <row r="57" customFormat="false" ht="15" hidden="false" customHeight="false" outlineLevel="0" collapsed="false">
      <c r="A57" s="48" t="s">
        <v>604</v>
      </c>
      <c r="B57" s="40"/>
      <c r="C57" s="65"/>
      <c r="D57" s="66"/>
    </row>
    <row r="58" customFormat="false" ht="15" hidden="false" customHeight="false" outlineLevel="0" collapsed="false">
      <c r="A58" s="48" t="s">
        <v>605</v>
      </c>
      <c r="B58" s="40"/>
      <c r="C58" s="65"/>
      <c r="D58" s="66"/>
    </row>
    <row r="59" customFormat="false" ht="15" hidden="false" customHeight="false" outlineLevel="0" collapsed="false">
      <c r="A59" s="48" t="s">
        <v>606</v>
      </c>
      <c r="B59" s="40"/>
      <c r="C59" s="65"/>
      <c r="D59" s="66"/>
    </row>
    <row r="60" customFormat="false" ht="15" hidden="false" customHeight="false" outlineLevel="0" collapsed="false">
      <c r="A60" s="48" t="s">
        <v>607</v>
      </c>
      <c r="B60" s="22"/>
      <c r="C60" s="65"/>
      <c r="D60" s="66"/>
    </row>
    <row r="61" customFormat="false" ht="18.75" hidden="false" customHeight="false" outlineLevel="0" collapsed="false">
      <c r="A61" s="48" t="s">
        <v>608</v>
      </c>
      <c r="B61" s="69" t="s">
        <v>609</v>
      </c>
      <c r="C61" s="65"/>
      <c r="D61" s="66"/>
    </row>
    <row r="62" customFormat="false" ht="165" hidden="false" customHeight="true" outlineLevel="0" collapsed="false">
      <c r="A62" s="48"/>
      <c r="B62" s="40"/>
      <c r="C62" s="65"/>
      <c r="D62" s="66"/>
    </row>
    <row r="63" customFormat="false" ht="13.8" hidden="false" customHeight="false" outlineLevel="0" collapsed="false">
      <c r="A63" s="48"/>
      <c r="B63" s="70" t="s">
        <v>610</v>
      </c>
      <c r="C63" s="71" t="s">
        <v>519</v>
      </c>
      <c r="D63" s="66" t="n">
        <v>0.02</v>
      </c>
    </row>
    <row r="64" customFormat="false" ht="13.8" hidden="false" customHeight="false" outlineLevel="0" collapsed="false">
      <c r="A64" s="48"/>
      <c r="B64" s="70" t="s">
        <v>611</v>
      </c>
      <c r="C64" s="71" t="s">
        <v>519</v>
      </c>
      <c r="D64" s="66" t="n">
        <v>0.15</v>
      </c>
    </row>
    <row r="65" customFormat="false" ht="13.8" hidden="false" customHeight="false" outlineLevel="0" collapsed="false">
      <c r="A65" s="48"/>
      <c r="B65" s="70" t="s">
        <v>612</v>
      </c>
      <c r="C65" s="71" t="s">
        <v>519</v>
      </c>
      <c r="D65" s="66" t="n">
        <v>0.06</v>
      </c>
    </row>
    <row r="66" customFormat="false" ht="13.8" hidden="false" customHeight="false" outlineLevel="0" collapsed="false">
      <c r="A66" s="48"/>
      <c r="B66" s="70" t="s">
        <v>613</v>
      </c>
      <c r="C66" s="71" t="s">
        <v>519</v>
      </c>
      <c r="D66" s="66" t="n">
        <v>0.08</v>
      </c>
    </row>
    <row r="67" customFormat="false" ht="13.8" hidden="false" customHeight="false" outlineLevel="0" collapsed="false">
      <c r="A67" s="48"/>
      <c r="B67" s="70" t="s">
        <v>614</v>
      </c>
      <c r="C67" s="71" t="s">
        <v>519</v>
      </c>
      <c r="D67" s="66" t="n">
        <v>0.1</v>
      </c>
    </row>
    <row r="68" customFormat="false" ht="13.8" hidden="false" customHeight="false" outlineLevel="0" collapsed="false">
      <c r="A68" s="48"/>
      <c r="B68" s="70" t="s">
        <v>615</v>
      </c>
      <c r="C68" s="71" t="s">
        <v>519</v>
      </c>
      <c r="D68" s="66" t="n">
        <v>0.05</v>
      </c>
    </row>
    <row r="69" customFormat="false" ht="13.8" hidden="false" customHeight="false" outlineLevel="0" collapsed="false">
      <c r="A69" s="48"/>
      <c r="B69" s="70" t="s">
        <v>616</v>
      </c>
      <c r="C69" s="71" t="s">
        <v>519</v>
      </c>
      <c r="D69" s="66" t="n">
        <v>0.03</v>
      </c>
    </row>
    <row r="70" customFormat="false" ht="13.8" hidden="false" customHeight="false" outlineLevel="0" collapsed="false">
      <c r="A70" s="48"/>
      <c r="B70" s="70" t="s">
        <v>617</v>
      </c>
      <c r="C70" s="71" t="s">
        <v>519</v>
      </c>
      <c r="D70" s="66" t="n">
        <v>0.15</v>
      </c>
    </row>
    <row r="71" customFormat="false" ht="13.8" hidden="false" customHeight="false" outlineLevel="0" collapsed="false">
      <c r="A71" s="48"/>
      <c r="B71" s="70" t="s">
        <v>618</v>
      </c>
      <c r="C71" s="71" t="s">
        <v>519</v>
      </c>
      <c r="D71" s="66" t="n">
        <v>0.06</v>
      </c>
    </row>
    <row r="72" customFormat="false" ht="13.8" hidden="false" customHeight="false" outlineLevel="0" collapsed="false">
      <c r="A72" s="48"/>
      <c r="B72" s="70" t="s">
        <v>619</v>
      </c>
      <c r="C72" s="71" t="s">
        <v>519</v>
      </c>
      <c r="D72" s="66" t="n">
        <v>0.05</v>
      </c>
    </row>
    <row r="73" customFormat="false" ht="13.8" hidden="false" customHeight="false" outlineLevel="0" collapsed="false">
      <c r="A73" s="48"/>
      <c r="B73" s="70" t="s">
        <v>620</v>
      </c>
      <c r="C73" s="71" t="s">
        <v>519</v>
      </c>
      <c r="D73" s="66" t="n">
        <v>0.03</v>
      </c>
    </row>
    <row r="74" customFormat="false" ht="13.8" hidden="false" customHeight="false" outlineLevel="0" collapsed="false">
      <c r="A74" s="48"/>
      <c r="B74" s="70" t="s">
        <v>621</v>
      </c>
      <c r="C74" s="71" t="s">
        <v>519</v>
      </c>
      <c r="D74" s="66" t="n">
        <v>0.02</v>
      </c>
    </row>
    <row r="75" customFormat="false" ht="13.8" hidden="false" customHeight="false" outlineLevel="0" collapsed="false">
      <c r="A75" s="48"/>
      <c r="B75" s="70" t="s">
        <v>622</v>
      </c>
      <c r="C75" s="71" t="s">
        <v>519</v>
      </c>
      <c r="D75" s="66" t="n">
        <v>0.1</v>
      </c>
    </row>
    <row r="76" customFormat="false" ht="13.8" hidden="false" customHeight="false" outlineLevel="0" collapsed="false">
      <c r="A76" s="48"/>
      <c r="B76" s="70" t="s">
        <v>623</v>
      </c>
      <c r="C76" s="71" t="s">
        <v>519</v>
      </c>
      <c r="D76" s="66" t="n">
        <v>0.03</v>
      </c>
    </row>
    <row r="77" customFormat="false" ht="13.8" hidden="false" customHeight="false" outlineLevel="0" collapsed="false">
      <c r="A77" s="48"/>
      <c r="B77" s="70" t="s">
        <v>624</v>
      </c>
      <c r="C77" s="71" t="s">
        <v>519</v>
      </c>
      <c r="D77" s="66" t="n">
        <v>0.35</v>
      </c>
    </row>
    <row r="78" customFormat="false" ht="13.8" hidden="false" customHeight="false" outlineLevel="0" collapsed="false">
      <c r="A78" s="48"/>
      <c r="B78" s="70" t="s">
        <v>625</v>
      </c>
      <c r="C78" s="71" t="s">
        <v>519</v>
      </c>
      <c r="D78" s="66" t="n">
        <v>0.15</v>
      </c>
    </row>
    <row r="79" customFormat="false" ht="13.8" hidden="false" customHeight="false" outlineLevel="0" collapsed="false">
      <c r="A79" s="48"/>
      <c r="B79" s="70" t="s">
        <v>626</v>
      </c>
      <c r="C79" s="71" t="s">
        <v>519</v>
      </c>
      <c r="D79" s="66" t="n">
        <v>0.1</v>
      </c>
    </row>
    <row r="80" customFormat="false" ht="13.8" hidden="false" customHeight="false" outlineLevel="0" collapsed="false">
      <c r="A80" s="48"/>
      <c r="B80" s="70" t="s">
        <v>627</v>
      </c>
      <c r="C80" s="71" t="s">
        <v>519</v>
      </c>
      <c r="D80" s="66" t="n">
        <v>0.12</v>
      </c>
    </row>
    <row r="81" customFormat="false" ht="15" hidden="false" customHeight="false" outlineLevel="0" collapsed="false">
      <c r="A81" s="48"/>
      <c r="B81" s="40"/>
      <c r="C81" s="65"/>
      <c r="D81" s="66"/>
    </row>
    <row r="82" customFormat="false" ht="15" hidden="false" customHeight="false" outlineLevel="0" collapsed="false">
      <c r="A82" s="48"/>
      <c r="B82" s="40"/>
      <c r="C82" s="65"/>
      <c r="D82" s="66"/>
    </row>
    <row r="83" customFormat="false" ht="15" hidden="false" customHeight="false" outlineLevel="0" collapsed="false">
      <c r="A83" s="48"/>
      <c r="B83" s="40"/>
      <c r="C83" s="65"/>
      <c r="D83" s="66"/>
    </row>
    <row r="84" customFormat="false" ht="15" hidden="false" customHeight="false" outlineLevel="0" collapsed="false">
      <c r="A84" s="48"/>
      <c r="B84" s="40"/>
      <c r="C84" s="65"/>
      <c r="D84" s="66"/>
    </row>
    <row r="85" customFormat="false" ht="15" hidden="false" customHeight="false" outlineLevel="0" collapsed="false">
      <c r="A85" s="48"/>
      <c r="B85" s="40"/>
      <c r="C85" s="65"/>
      <c r="D85" s="66"/>
    </row>
    <row r="86" customFormat="false" ht="13.8" hidden="false" customHeight="false" outlineLevel="0" collapsed="false"/>
    <row r="87" customFormat="false" ht="13.8" hidden="false" customHeight="false" outlineLevel="0" collapsed="false"/>
    <row r="88" customFormat="false" ht="13.8" hidden="false" customHeight="false" outlineLevel="0" collapsed="false"/>
    <row r="89" customFormat="false" ht="13.8" hidden="false" customHeight="false" outlineLevel="0" collapsed="false"/>
    <row r="90" customFormat="false" ht="13.8" hidden="false" customHeight="false" outlineLevel="0" collapsed="false"/>
    <row r="91" customFormat="false" ht="13.8" hidden="false" customHeight="false" outlineLevel="0" collapsed="false"/>
    <row r="92" customFormat="false" ht="13.8" hidden="false" customHeight="false" outlineLevel="0" collapsed="false"/>
    <row r="93" customFormat="false" ht="13.8" hidden="false" customHeight="false" outlineLevel="0" collapsed="false"/>
    <row r="94" customFormat="false" ht="13.8" hidden="false" customHeight="false" outlineLevel="0" collapsed="false"/>
    <row r="95" customFormat="false" ht="13.8" hidden="false" customHeight="false" outlineLevel="0" collapsed="false"/>
    <row r="96" customFormat="false" ht="13.8" hidden="false" customHeight="false" outlineLevel="0" collapsed="false"/>
    <row r="97" customFormat="false" ht="13.8" hidden="false" customHeight="false" outlineLevel="0" collapsed="false"/>
    <row r="98" customFormat="false" ht="13.8" hidden="false" customHeight="false" outlineLevel="0" collapsed="false"/>
    <row r="99" customFormat="false" ht="13.8" hidden="false" customHeight="false" outlineLevel="0" collapsed="false"/>
    <row r="100" customFormat="false" ht="13.8" hidden="false" customHeight="false" outlineLevel="0" collapsed="false"/>
    <row r="101" customFormat="false" ht="15" hidden="false" customHeight="false" outlineLevel="0" collapsed="false">
      <c r="A101" s="48"/>
      <c r="B101" s="72"/>
      <c r="C101" s="72"/>
      <c r="D101" s="73"/>
    </row>
    <row r="1048576" customFormat="false" ht="12.8" hidden="false" customHeight="false" outlineLevel="0" collapsed="false"/>
  </sheetData>
  <autoFilter ref="A3:D61"/>
  <conditionalFormatting sqref="B4 B6:B20 B22">
    <cfRule type="expression" priority="2" aboveAverage="0" equalAverage="0" bottom="0" percent="0" rank="0" text="" dxfId="13">
      <formula>#ref!&lt;#ref!</formula>
    </cfRule>
  </conditionalFormatting>
  <conditionalFormatting sqref="B21">
    <cfRule type="expression" priority="3" aboveAverage="0" equalAverage="0" bottom="0" percent="0" rank="0" text="" dxfId="14">
      <formula>#ref!&lt;#ref!</formula>
    </cfRule>
  </conditionalFormatting>
  <hyperlinks>
    <hyperlink ref="C7" r:id="rId1" display="http://68.15.118.30/pricelists"/>
    <hyperlink ref="C8" r:id="rId2" display="http://68.15.118.30/pricelists"/>
    <hyperlink ref="C9" r:id="rId3" display="http://68.15.118.30/pricelists"/>
    <hyperlink ref="C12" r:id="rId4" display="http://68.15.118.30/pricelists"/>
    <hyperlink ref="C13" r:id="rId5" display="http://68.15.118.30/pricelists"/>
    <hyperlink ref="C14" r:id="rId6" display="http://68.15.118.30/pricelists"/>
    <hyperlink ref="C15" r:id="rId7" display="http://68.15.118.30/pricelists"/>
    <hyperlink ref="C16" r:id="rId8" display="http://68.15.118.30/pricelists"/>
    <hyperlink ref="C17" r:id="rId9" display="http://68.15.118.30/pricelists"/>
    <hyperlink ref="C18" r:id="rId10" display="http://68.15.118.30/pricelists"/>
    <hyperlink ref="C19" r:id="rId11" display="http://68.15.118.30/pricelists"/>
    <hyperlink ref="C20" r:id="rId12" display="www.sanmar.com"/>
    <hyperlink ref="C21" r:id="rId13" display="http://68.15.118.30/pricelists"/>
    <hyperlink ref="C22" r:id="rId14" display="http://68.15.118.30/pricelists"/>
    <hyperlink ref="C23" r:id="rId15" display="http://68.15.118.30/pricelists"/>
    <hyperlink ref="C24" r:id="rId16" display="http://68.15.118.30/pricelists"/>
    <hyperlink ref="C26" r:id="rId17" display="http://68.15.118.30/pricelists"/>
    <hyperlink ref="C27" r:id="rId18" display="http://68.15.118.30/pricelists"/>
    <hyperlink ref="C28" r:id="rId19" display="http://68.15.118.30/pricelists"/>
    <hyperlink ref="C30" r:id="rId20" display="www.sanmar.com"/>
    <hyperlink ref="C31" r:id="rId21" display="http://68.15.118.30/pricelists"/>
    <hyperlink ref="C33" r:id="rId22" display="http://68.15.118.30/pricelists"/>
    <hyperlink ref="C35" r:id="rId23" display="http://68.15.118.30/pricelists"/>
    <hyperlink ref="C36" r:id="rId24" display="http://68.15.118.30/pricelists"/>
    <hyperlink ref="C38" r:id="rId25" display="http://68.15.118.30/pricelists"/>
    <hyperlink ref="C40" r:id="rId26" display="www.sanmar.com"/>
    <hyperlink ref="C41" r:id="rId27" display="http://68.15.118.30/pricelists"/>
    <hyperlink ref="C44" r:id="rId28" display="http://68.15.118.30/pricelists"/>
    <hyperlink ref="C47" r:id="rId29" display="http://68.15.118.30/pricelists"/>
    <hyperlink ref="C50" r:id="rId30" display="http://68.15.118.30/pricelists"/>
    <hyperlink ref="C51" r:id="rId31" display="http://68.15.118.30/pricelists"/>
    <hyperlink ref="C63" r:id="rId32" display="http://68.15.118.30/pricelists"/>
    <hyperlink ref="C64" r:id="rId33" display="http://68.15.118.30/pricelists"/>
    <hyperlink ref="C65" r:id="rId34" display="http://68.15.118.30/pricelists"/>
    <hyperlink ref="C66" r:id="rId35" display="http://68.15.118.30/pricelists"/>
    <hyperlink ref="C67" r:id="rId36" display="http://68.15.118.30/pricelists"/>
    <hyperlink ref="C68" r:id="rId37" display="http://68.15.118.30/pricelists"/>
    <hyperlink ref="C69" r:id="rId38" display="http://68.15.118.30/pricelists"/>
    <hyperlink ref="C70" r:id="rId39" display="http://68.15.118.30/pricelists"/>
    <hyperlink ref="C71" r:id="rId40" display="http://68.15.118.30/pricelists"/>
    <hyperlink ref="C72" r:id="rId41" display="http://68.15.118.30/pricelists"/>
    <hyperlink ref="C73" r:id="rId42" display="http://68.15.118.30/pricelists"/>
    <hyperlink ref="C74" r:id="rId43" display="http://68.15.118.30/pricelists"/>
    <hyperlink ref="C75" r:id="rId44" display="http://68.15.118.30/pricelists"/>
    <hyperlink ref="C76" r:id="rId45" display="http://68.15.118.30/pricelists"/>
    <hyperlink ref="C77" r:id="rId46" display="http://68.15.118.30/pricelists"/>
    <hyperlink ref="C78" r:id="rId47" display="http://68.15.118.30/pricelists"/>
    <hyperlink ref="C79" r:id="rId48" display="http://68.15.118.30/pricelists"/>
    <hyperlink ref="C80" r:id="rId49" display="http://68.15.118.30/pricelists"/>
  </hyperlinks>
  <printOptions headings="false" gridLines="false" gridLinesSet="true" horizontalCentered="false" verticalCentered="false"/>
  <pageMargins left="0.7" right="0.7" top="0.420138888888889" bottom="0.75" header="0.511805555555555" footer="0.511805555555555"/>
  <pageSetup paperSize="75" scale="64" firstPageNumber="0" fitToWidth="1" fitToHeight="1" pageOrder="downThenOver" orientation="landscape" blackAndWhite="false" draft="false" cellComments="none" useFirstPageNumber="false" horizontalDpi="300" verticalDpi="300" copies="1"/>
  <headerFooter differentFirst="false" differentOddEven="false">
    <oddHeader/>
    <oddFooter/>
  </headerFooter>
  <rowBreaks count="1" manualBreakCount="1">
    <brk id="61" man="true" max="16383" min="0"/>
  </rowBreaks>
  <drawing r:id="rId50"/>
</worksheet>
</file>

<file path=xl/worksheets/sheet4.xml><?xml version="1.0" encoding="utf-8"?>
<worksheet xmlns="http://schemas.openxmlformats.org/spreadsheetml/2006/main" xmlns:r="http://schemas.openxmlformats.org/officeDocument/2006/relationships">
  <sheetPr filterMode="false">
    <tabColor rgb="FFFF0000"/>
    <pageSetUpPr fitToPage="false"/>
  </sheetPr>
  <dimension ref="A2:P301"/>
  <sheetViews>
    <sheetView showFormulas="false" showGridLines="true" showRowColHeaders="true" showZeros="true" rightToLeft="false" tabSelected="false" showOutlineSymbols="true" defaultGridColor="true" view="normal" topLeftCell="A4" colorId="64" zoomScale="75" zoomScaleNormal="75" zoomScalePageLayoutView="100" workbookViewId="0">
      <pane xSplit="0" ySplit="1395" topLeftCell="A6" activePane="bottomLeft" state="split"/>
      <selection pane="topLeft" activeCell="A4" activeCellId="0" sqref="A4"/>
      <selection pane="bottomLeft" activeCell="P155" activeCellId="0" sqref="P155"/>
    </sheetView>
  </sheetViews>
  <sheetFormatPr defaultRowHeight="15" zeroHeight="false" outlineLevelRow="0" outlineLevelCol="0"/>
  <cols>
    <col collapsed="false" customWidth="true" hidden="false" outlineLevel="0" max="1" min="1" style="0" width="5.14"/>
    <col collapsed="false" customWidth="true" hidden="false" outlineLevel="0" max="3" min="2" style="0" width="8.69"/>
    <col collapsed="false" customWidth="true" hidden="false" outlineLevel="0" max="4" min="4" style="0" width="26"/>
    <col collapsed="false" customWidth="true" hidden="false" outlineLevel="0" max="5" min="5" style="0" width="70.99"/>
    <col collapsed="false" customWidth="true" hidden="false" outlineLevel="0" max="6" min="6" style="0" width="10.42"/>
    <col collapsed="false" customWidth="true" hidden="false" outlineLevel="0" max="8" min="7" style="0" width="8.69"/>
    <col collapsed="false" customWidth="true" hidden="false" outlineLevel="0" max="9" min="9" style="0" width="13.7"/>
    <col collapsed="false" customWidth="true" hidden="false" outlineLevel="0" max="10" min="10" style="0" width="13.02"/>
    <col collapsed="false" customWidth="true" hidden="false" outlineLevel="0" max="11" min="11" style="0" width="64.7"/>
    <col collapsed="false" customWidth="true" hidden="false" outlineLevel="0" max="14" min="12" style="0" width="8.69"/>
    <col collapsed="false" customWidth="true" hidden="false" outlineLevel="0" max="15" min="15" style="0" width="16.71"/>
    <col collapsed="false" customWidth="true" hidden="false" outlineLevel="0" max="1025" min="16" style="0" width="8.69"/>
  </cols>
  <sheetData>
    <row r="2" customFormat="false" ht="18.75" hidden="false" customHeight="false" outlineLevel="0" collapsed="false">
      <c r="B2" s="74" t="s">
        <v>628</v>
      </c>
      <c r="C2" s="74"/>
      <c r="D2" s="74"/>
    </row>
    <row r="4" customFormat="false" ht="21" hidden="false" customHeight="false" outlineLevel="0" collapsed="false">
      <c r="B4" s="75"/>
      <c r="H4" s="14" t="s">
        <v>629</v>
      </c>
      <c r="I4" s="14"/>
      <c r="J4" s="14"/>
      <c r="K4" s="14"/>
      <c r="L4" s="14"/>
      <c r="M4" s="14"/>
      <c r="N4" s="14"/>
      <c r="O4" s="14"/>
    </row>
    <row r="5" customFormat="false" ht="45" hidden="false" customHeight="false" outlineLevel="0" collapsed="false">
      <c r="A5" s="16"/>
      <c r="B5" s="17" t="s">
        <v>19</v>
      </c>
      <c r="C5" s="17" t="s">
        <v>20</v>
      </c>
      <c r="D5" s="17" t="s">
        <v>21</v>
      </c>
      <c r="E5" s="17" t="s">
        <v>22</v>
      </c>
      <c r="F5" s="17" t="s">
        <v>23</v>
      </c>
      <c r="G5" s="17" t="s">
        <v>24</v>
      </c>
      <c r="H5" s="17" t="s">
        <v>25</v>
      </c>
      <c r="I5" s="17" t="s">
        <v>26</v>
      </c>
      <c r="J5" s="17" t="s">
        <v>27</v>
      </c>
      <c r="K5" s="17" t="s">
        <v>22</v>
      </c>
      <c r="L5" s="17" t="s">
        <v>24</v>
      </c>
      <c r="M5" s="17" t="s">
        <v>28</v>
      </c>
      <c r="N5" s="19" t="s">
        <v>29</v>
      </c>
      <c r="O5" s="19" t="s">
        <v>30</v>
      </c>
    </row>
    <row r="6" customFormat="false" ht="15" hidden="false" customHeight="false" outlineLevel="0" collapsed="false">
      <c r="B6" s="28" t="s">
        <v>630</v>
      </c>
      <c r="C6" s="28" t="s">
        <v>374</v>
      </c>
      <c r="D6" s="28" t="s">
        <v>374</v>
      </c>
      <c r="E6" s="28" t="s">
        <v>631</v>
      </c>
      <c r="F6" s="28" t="s">
        <v>632</v>
      </c>
      <c r="G6" s="48" t="s">
        <v>109</v>
      </c>
      <c r="H6" s="32"/>
      <c r="I6" s="32"/>
      <c r="J6" s="32"/>
      <c r="K6" s="32"/>
      <c r="L6" s="32"/>
      <c r="M6" s="32"/>
      <c r="N6" s="76"/>
      <c r="O6" s="76"/>
    </row>
    <row r="7" customFormat="false" ht="15" hidden="false" customHeight="false" outlineLevel="0" collapsed="false">
      <c r="B7" s="28" t="s">
        <v>633</v>
      </c>
      <c r="C7" s="28"/>
      <c r="D7" s="28"/>
      <c r="E7" s="28" t="s">
        <v>631</v>
      </c>
      <c r="F7" s="28" t="s">
        <v>41</v>
      </c>
      <c r="G7" s="48"/>
      <c r="H7" s="32"/>
      <c r="I7" s="32"/>
      <c r="J7" s="32"/>
      <c r="K7" s="32"/>
      <c r="L7" s="32"/>
      <c r="M7" s="32"/>
      <c r="N7" s="76"/>
      <c r="O7" s="76"/>
    </row>
    <row r="8" customFormat="false" ht="30" hidden="false" customHeight="false" outlineLevel="0" collapsed="false">
      <c r="B8" s="28" t="s">
        <v>634</v>
      </c>
      <c r="C8" s="28" t="s">
        <v>374</v>
      </c>
      <c r="D8" s="28" t="s">
        <v>374</v>
      </c>
      <c r="E8" s="38" t="s">
        <v>635</v>
      </c>
      <c r="F8" s="28" t="s">
        <v>632</v>
      </c>
      <c r="G8" s="48" t="s">
        <v>109</v>
      </c>
      <c r="H8" s="32"/>
      <c r="I8" s="32"/>
      <c r="J8" s="32"/>
      <c r="K8" s="32"/>
      <c r="L8" s="32"/>
      <c r="M8" s="32"/>
      <c r="N8" s="76"/>
      <c r="O8" s="76"/>
    </row>
    <row r="9" customFormat="false" ht="30" hidden="false" customHeight="false" outlineLevel="0" collapsed="false">
      <c r="B9" s="28" t="s">
        <v>636</v>
      </c>
      <c r="C9" s="28"/>
      <c r="D9" s="28"/>
      <c r="E9" s="38" t="s">
        <v>635</v>
      </c>
      <c r="F9" s="28" t="s">
        <v>41</v>
      </c>
      <c r="G9" s="48"/>
      <c r="H9" s="32"/>
      <c r="I9" s="32"/>
      <c r="J9" s="32"/>
      <c r="K9" s="32"/>
      <c r="L9" s="32"/>
      <c r="M9" s="32"/>
      <c r="N9" s="76"/>
      <c r="O9" s="76"/>
    </row>
    <row r="10" customFormat="false" ht="15" hidden="false" customHeight="false" outlineLevel="0" collapsed="false">
      <c r="B10" s="28" t="s">
        <v>637</v>
      </c>
      <c r="C10" s="28" t="s">
        <v>374</v>
      </c>
      <c r="D10" s="28" t="s">
        <v>374</v>
      </c>
      <c r="E10" s="28" t="s">
        <v>638</v>
      </c>
      <c r="F10" s="28" t="s">
        <v>632</v>
      </c>
      <c r="G10" s="48" t="s">
        <v>109</v>
      </c>
      <c r="H10" s="32"/>
      <c r="I10" s="32"/>
      <c r="J10" s="32"/>
      <c r="K10" s="32"/>
      <c r="L10" s="32"/>
      <c r="M10" s="32"/>
      <c r="N10" s="76"/>
      <c r="O10" s="76"/>
    </row>
    <row r="11" customFormat="false" ht="15" hidden="false" customHeight="false" outlineLevel="0" collapsed="false">
      <c r="B11" s="28" t="s">
        <v>639</v>
      </c>
      <c r="C11" s="28"/>
      <c r="D11" s="28"/>
      <c r="E11" s="28" t="s">
        <v>638</v>
      </c>
      <c r="F11" s="28" t="s">
        <v>41</v>
      </c>
      <c r="G11" s="48"/>
      <c r="H11" s="32"/>
      <c r="I11" s="32"/>
      <c r="J11" s="32"/>
      <c r="K11" s="32"/>
      <c r="L11" s="32"/>
      <c r="M11" s="32"/>
      <c r="N11" s="76"/>
      <c r="O11" s="76"/>
    </row>
    <row r="12" customFormat="false" ht="15" hidden="false" customHeight="false" outlineLevel="0" collapsed="false">
      <c r="B12" s="28" t="s">
        <v>640</v>
      </c>
      <c r="C12" s="28" t="s">
        <v>374</v>
      </c>
      <c r="D12" s="28" t="s">
        <v>374</v>
      </c>
      <c r="E12" s="28" t="s">
        <v>641</v>
      </c>
      <c r="F12" s="28" t="s">
        <v>632</v>
      </c>
      <c r="G12" s="48" t="s">
        <v>109</v>
      </c>
      <c r="H12" s="32"/>
      <c r="I12" s="32"/>
      <c r="J12" s="32"/>
      <c r="K12" s="32"/>
      <c r="L12" s="32"/>
      <c r="M12" s="32"/>
      <c r="N12" s="76"/>
      <c r="O12" s="76"/>
    </row>
    <row r="13" customFormat="false" ht="15" hidden="false" customHeight="false" outlineLevel="0" collapsed="false">
      <c r="B13" s="28" t="s">
        <v>642</v>
      </c>
      <c r="C13" s="28"/>
      <c r="D13" s="28"/>
      <c r="E13" s="28" t="s">
        <v>641</v>
      </c>
      <c r="F13" s="28" t="s">
        <v>41</v>
      </c>
      <c r="G13" s="48"/>
      <c r="H13" s="32"/>
      <c r="I13" s="32"/>
      <c r="J13" s="32"/>
      <c r="K13" s="32"/>
      <c r="L13" s="32"/>
      <c r="M13" s="32"/>
      <c r="N13" s="76"/>
      <c r="O13" s="76"/>
    </row>
    <row r="14" customFormat="false" ht="15" hidden="false" customHeight="false" outlineLevel="0" collapsed="false">
      <c r="B14" s="28" t="s">
        <v>643</v>
      </c>
      <c r="C14" s="28" t="s">
        <v>374</v>
      </c>
      <c r="D14" s="28" t="s">
        <v>374</v>
      </c>
      <c r="E14" s="28" t="s">
        <v>644</v>
      </c>
      <c r="F14" s="28" t="s">
        <v>632</v>
      </c>
      <c r="G14" s="48" t="s">
        <v>109</v>
      </c>
      <c r="H14" s="32"/>
      <c r="I14" s="32"/>
      <c r="J14" s="32"/>
      <c r="K14" s="32"/>
      <c r="L14" s="32"/>
      <c r="M14" s="32"/>
      <c r="N14" s="76"/>
      <c r="O14" s="76"/>
    </row>
    <row r="15" customFormat="false" ht="15" hidden="false" customHeight="false" outlineLevel="0" collapsed="false">
      <c r="B15" s="28" t="s">
        <v>645</v>
      </c>
      <c r="C15" s="28"/>
      <c r="D15" s="28"/>
      <c r="E15" s="28" t="s">
        <v>644</v>
      </c>
      <c r="F15" s="28" t="s">
        <v>41</v>
      </c>
      <c r="G15" s="48"/>
      <c r="H15" s="32"/>
      <c r="I15" s="32"/>
      <c r="J15" s="32"/>
      <c r="K15" s="32"/>
      <c r="L15" s="32"/>
      <c r="M15" s="32"/>
      <c r="N15" s="76"/>
      <c r="O15" s="76"/>
    </row>
    <row r="16" customFormat="false" ht="15" hidden="false" customHeight="false" outlineLevel="0" collapsed="false">
      <c r="B16" s="28" t="s">
        <v>646</v>
      </c>
      <c r="C16" s="28" t="s">
        <v>374</v>
      </c>
      <c r="D16" s="28" t="s">
        <v>374</v>
      </c>
      <c r="E16" s="28" t="s">
        <v>647</v>
      </c>
      <c r="F16" s="28" t="s">
        <v>632</v>
      </c>
      <c r="G16" s="48" t="s">
        <v>109</v>
      </c>
      <c r="H16" s="32"/>
      <c r="I16" s="32"/>
      <c r="J16" s="32"/>
      <c r="K16" s="32"/>
      <c r="L16" s="32"/>
      <c r="M16" s="32"/>
      <c r="N16" s="76"/>
      <c r="O16" s="76"/>
    </row>
    <row r="17" customFormat="false" ht="15" hidden="false" customHeight="false" outlineLevel="0" collapsed="false">
      <c r="B17" s="28" t="s">
        <v>648</v>
      </c>
      <c r="C17" s="28"/>
      <c r="D17" s="28"/>
      <c r="E17" s="28" t="s">
        <v>647</v>
      </c>
      <c r="F17" s="28" t="s">
        <v>41</v>
      </c>
      <c r="G17" s="48"/>
      <c r="H17" s="32"/>
      <c r="I17" s="32"/>
      <c r="J17" s="32"/>
      <c r="K17" s="32"/>
      <c r="L17" s="32"/>
      <c r="M17" s="32"/>
      <c r="N17" s="76"/>
      <c r="O17" s="76"/>
    </row>
    <row r="18" customFormat="false" ht="15" hidden="false" customHeight="false" outlineLevel="0" collapsed="false">
      <c r="B18" s="28" t="s">
        <v>649</v>
      </c>
      <c r="C18" s="28" t="s">
        <v>374</v>
      </c>
      <c r="D18" s="28" t="s">
        <v>374</v>
      </c>
      <c r="E18" s="28" t="s">
        <v>650</v>
      </c>
      <c r="F18" s="28" t="s">
        <v>632</v>
      </c>
      <c r="G18" s="48" t="s">
        <v>109</v>
      </c>
      <c r="H18" s="32"/>
      <c r="I18" s="32"/>
      <c r="J18" s="32"/>
      <c r="K18" s="32"/>
      <c r="L18" s="32"/>
      <c r="M18" s="32"/>
      <c r="N18" s="76"/>
      <c r="O18" s="76"/>
    </row>
    <row r="19" customFormat="false" ht="15" hidden="false" customHeight="false" outlineLevel="0" collapsed="false">
      <c r="B19" s="28" t="s">
        <v>651</v>
      </c>
      <c r="C19" s="28"/>
      <c r="D19" s="28"/>
      <c r="E19" s="28" t="s">
        <v>650</v>
      </c>
      <c r="F19" s="28" t="s">
        <v>41</v>
      </c>
      <c r="G19" s="48"/>
      <c r="H19" s="32"/>
      <c r="I19" s="32"/>
      <c r="J19" s="32"/>
      <c r="K19" s="32"/>
      <c r="L19" s="32"/>
      <c r="M19" s="32"/>
      <c r="N19" s="76"/>
      <c r="O19" s="76"/>
    </row>
    <row r="20" customFormat="false" ht="15" hidden="false" customHeight="false" outlineLevel="0" collapsed="false">
      <c r="B20" s="28" t="s">
        <v>652</v>
      </c>
      <c r="C20" s="28" t="s">
        <v>374</v>
      </c>
      <c r="D20" s="28" t="s">
        <v>374</v>
      </c>
      <c r="E20" s="28" t="s">
        <v>653</v>
      </c>
      <c r="F20" s="28" t="s">
        <v>632</v>
      </c>
      <c r="G20" s="48" t="s">
        <v>109</v>
      </c>
      <c r="H20" s="32"/>
      <c r="I20" s="32"/>
      <c r="J20" s="32"/>
      <c r="K20" s="32"/>
      <c r="L20" s="32"/>
      <c r="M20" s="32"/>
      <c r="N20" s="76"/>
      <c r="O20" s="76"/>
    </row>
    <row r="21" customFormat="false" ht="15" hidden="false" customHeight="false" outlineLevel="0" collapsed="false">
      <c r="B21" s="28" t="s">
        <v>654</v>
      </c>
      <c r="C21" s="28"/>
      <c r="D21" s="28"/>
      <c r="E21" s="28" t="s">
        <v>653</v>
      </c>
      <c r="F21" s="28" t="s">
        <v>41</v>
      </c>
      <c r="G21" s="48"/>
      <c r="H21" s="32"/>
      <c r="I21" s="32"/>
      <c r="J21" s="32"/>
      <c r="K21" s="32"/>
      <c r="L21" s="32"/>
      <c r="M21" s="32"/>
      <c r="N21" s="76"/>
      <c r="O21" s="76"/>
    </row>
    <row r="22" customFormat="false" ht="15" hidden="false" customHeight="false" outlineLevel="0" collapsed="false">
      <c r="B22" s="28" t="s">
        <v>655</v>
      </c>
      <c r="C22" s="28" t="s">
        <v>374</v>
      </c>
      <c r="D22" s="28" t="s">
        <v>374</v>
      </c>
      <c r="E22" s="28" t="s">
        <v>656</v>
      </c>
      <c r="F22" s="28" t="s">
        <v>632</v>
      </c>
      <c r="G22" s="48" t="s">
        <v>109</v>
      </c>
      <c r="H22" s="32"/>
      <c r="I22" s="32"/>
      <c r="J22" s="32"/>
      <c r="K22" s="32"/>
      <c r="L22" s="32"/>
      <c r="M22" s="32"/>
      <c r="N22" s="76"/>
      <c r="O22" s="76"/>
    </row>
    <row r="23" customFormat="false" ht="15" hidden="false" customHeight="false" outlineLevel="0" collapsed="false">
      <c r="B23" s="28" t="s">
        <v>657</v>
      </c>
      <c r="C23" s="28"/>
      <c r="D23" s="28"/>
      <c r="E23" s="28" t="s">
        <v>656</v>
      </c>
      <c r="F23" s="28" t="s">
        <v>41</v>
      </c>
      <c r="G23" s="48"/>
      <c r="H23" s="32"/>
      <c r="I23" s="32"/>
      <c r="J23" s="32"/>
      <c r="K23" s="32"/>
      <c r="L23" s="32"/>
      <c r="M23" s="32"/>
      <c r="N23" s="76"/>
      <c r="O23" s="76"/>
    </row>
    <row r="24" customFormat="false" ht="15" hidden="false" customHeight="false" outlineLevel="0" collapsed="false">
      <c r="B24" s="28" t="s">
        <v>658</v>
      </c>
      <c r="C24" s="28" t="s">
        <v>374</v>
      </c>
      <c r="D24" s="28" t="s">
        <v>374</v>
      </c>
      <c r="E24" s="28" t="s">
        <v>659</v>
      </c>
      <c r="F24" s="28" t="s">
        <v>632</v>
      </c>
      <c r="G24" s="48" t="s">
        <v>109</v>
      </c>
      <c r="H24" s="32"/>
      <c r="I24" s="32"/>
      <c r="J24" s="32"/>
      <c r="K24" s="32"/>
      <c r="L24" s="32"/>
      <c r="M24" s="32"/>
      <c r="N24" s="76"/>
      <c r="O24" s="76"/>
    </row>
    <row r="25" customFormat="false" ht="15" hidden="false" customHeight="false" outlineLevel="0" collapsed="false">
      <c r="B25" s="28" t="s">
        <v>660</v>
      </c>
      <c r="C25" s="28"/>
      <c r="D25" s="28"/>
      <c r="E25" s="28" t="s">
        <v>659</v>
      </c>
      <c r="F25" s="28" t="s">
        <v>41</v>
      </c>
      <c r="G25" s="48"/>
      <c r="H25" s="32"/>
      <c r="I25" s="32"/>
      <c r="J25" s="32"/>
      <c r="K25" s="32"/>
      <c r="L25" s="32"/>
      <c r="M25" s="32"/>
      <c r="N25" s="76"/>
      <c r="O25" s="76"/>
    </row>
    <row r="26" customFormat="false" ht="15" hidden="false" customHeight="false" outlineLevel="0" collapsed="false">
      <c r="B26" s="28" t="s">
        <v>661</v>
      </c>
      <c r="C26" s="28" t="s">
        <v>374</v>
      </c>
      <c r="D26" s="28" t="s">
        <v>374</v>
      </c>
      <c r="E26" s="28" t="s">
        <v>662</v>
      </c>
      <c r="F26" s="28" t="s">
        <v>632</v>
      </c>
      <c r="G26" s="48" t="s">
        <v>109</v>
      </c>
      <c r="H26" s="32"/>
      <c r="I26" s="32"/>
      <c r="J26" s="32"/>
      <c r="K26" s="32"/>
      <c r="L26" s="32"/>
      <c r="M26" s="32"/>
      <c r="N26" s="76"/>
      <c r="O26" s="76"/>
    </row>
    <row r="27" customFormat="false" ht="15" hidden="false" customHeight="false" outlineLevel="0" collapsed="false">
      <c r="B27" s="28" t="s">
        <v>663</v>
      </c>
      <c r="C27" s="28"/>
      <c r="D27" s="28"/>
      <c r="E27" s="28" t="s">
        <v>662</v>
      </c>
      <c r="F27" s="28" t="s">
        <v>41</v>
      </c>
      <c r="G27" s="48"/>
      <c r="H27" s="32"/>
      <c r="I27" s="32"/>
      <c r="J27" s="32"/>
      <c r="K27" s="32"/>
      <c r="L27" s="32"/>
      <c r="M27" s="32"/>
      <c r="N27" s="76"/>
      <c r="O27" s="76"/>
    </row>
    <row r="28" customFormat="false" ht="15" hidden="false" customHeight="false" outlineLevel="0" collapsed="false">
      <c r="B28" s="28" t="s">
        <v>664</v>
      </c>
      <c r="C28" s="28" t="s">
        <v>374</v>
      </c>
      <c r="D28" s="28" t="s">
        <v>374</v>
      </c>
      <c r="E28" s="28" t="s">
        <v>665</v>
      </c>
      <c r="F28" s="28" t="s">
        <v>632</v>
      </c>
      <c r="G28" s="48" t="s">
        <v>109</v>
      </c>
      <c r="H28" s="32"/>
      <c r="I28" s="32"/>
      <c r="J28" s="32"/>
      <c r="K28" s="32"/>
      <c r="L28" s="32"/>
      <c r="M28" s="32"/>
      <c r="N28" s="76"/>
      <c r="O28" s="76"/>
    </row>
    <row r="29" customFormat="false" ht="15" hidden="false" customHeight="false" outlineLevel="0" collapsed="false">
      <c r="B29" s="28" t="s">
        <v>666</v>
      </c>
      <c r="C29" s="28"/>
      <c r="D29" s="28"/>
      <c r="E29" s="28" t="s">
        <v>665</v>
      </c>
      <c r="F29" s="28" t="s">
        <v>41</v>
      </c>
      <c r="G29" s="48"/>
      <c r="H29" s="32"/>
      <c r="I29" s="32"/>
      <c r="J29" s="32"/>
      <c r="K29" s="32"/>
      <c r="L29" s="32"/>
      <c r="M29" s="32"/>
      <c r="N29" s="76"/>
      <c r="O29" s="76"/>
    </row>
    <row r="30" customFormat="false" ht="15" hidden="false" customHeight="false" outlineLevel="0" collapsed="false">
      <c r="B30" s="28" t="s">
        <v>667</v>
      </c>
      <c r="C30" s="28" t="s">
        <v>374</v>
      </c>
      <c r="D30" s="28" t="s">
        <v>374</v>
      </c>
      <c r="E30" s="28" t="s">
        <v>668</v>
      </c>
      <c r="F30" s="77" t="s">
        <v>669</v>
      </c>
      <c r="G30" s="48" t="s">
        <v>37</v>
      </c>
      <c r="H30" s="32"/>
      <c r="I30" s="32"/>
      <c r="J30" s="32"/>
      <c r="K30" s="32"/>
      <c r="L30" s="32"/>
      <c r="M30" s="32"/>
      <c r="N30" s="76"/>
      <c r="O30" s="76"/>
    </row>
    <row r="31" customFormat="false" ht="15" hidden="false" customHeight="false" outlineLevel="0" collapsed="false">
      <c r="B31" s="28" t="s">
        <v>670</v>
      </c>
      <c r="C31" s="28"/>
      <c r="D31" s="28"/>
      <c r="E31" s="28" t="s">
        <v>668</v>
      </c>
      <c r="F31" s="28" t="s">
        <v>671</v>
      </c>
      <c r="G31" s="48"/>
      <c r="H31" s="32"/>
      <c r="I31" s="32"/>
      <c r="J31" s="32"/>
      <c r="K31" s="32"/>
      <c r="L31" s="32"/>
      <c r="M31" s="32"/>
      <c r="N31" s="76"/>
      <c r="O31" s="76"/>
    </row>
    <row r="32" customFormat="false" ht="15" hidden="false" customHeight="false" outlineLevel="0" collapsed="false">
      <c r="B32" s="28" t="s">
        <v>672</v>
      </c>
      <c r="C32" s="28" t="s">
        <v>374</v>
      </c>
      <c r="D32" s="28" t="s">
        <v>374</v>
      </c>
      <c r="E32" s="28" t="s">
        <v>673</v>
      </c>
      <c r="F32" s="28" t="s">
        <v>374</v>
      </c>
      <c r="G32" s="48" t="s">
        <v>37</v>
      </c>
      <c r="H32" s="32"/>
      <c r="I32" s="32"/>
      <c r="J32" s="32"/>
      <c r="K32" s="32"/>
      <c r="L32" s="32"/>
      <c r="M32" s="32"/>
      <c r="N32" s="76"/>
      <c r="O32" s="76"/>
    </row>
    <row r="33" customFormat="false" ht="15" hidden="false" customHeight="false" outlineLevel="0" collapsed="false">
      <c r="B33" s="28" t="s">
        <v>674</v>
      </c>
      <c r="C33" s="68" t="s">
        <v>675</v>
      </c>
      <c r="D33" s="68" t="s">
        <v>374</v>
      </c>
      <c r="E33" s="68" t="s">
        <v>676</v>
      </c>
      <c r="F33" s="28" t="s">
        <v>374</v>
      </c>
      <c r="G33" s="48" t="s">
        <v>37</v>
      </c>
      <c r="H33" s="32"/>
      <c r="I33" s="32"/>
      <c r="J33" s="32"/>
      <c r="K33" s="32"/>
      <c r="L33" s="32"/>
      <c r="M33" s="32"/>
      <c r="N33" s="76"/>
      <c r="O33" s="76"/>
    </row>
    <row r="34" customFormat="false" ht="15" hidden="false" customHeight="false" outlineLevel="0" collapsed="false">
      <c r="B34" s="28" t="s">
        <v>677</v>
      </c>
      <c r="C34" s="28" t="s">
        <v>374</v>
      </c>
      <c r="D34" s="28" t="s">
        <v>374</v>
      </c>
      <c r="E34" s="28" t="s">
        <v>678</v>
      </c>
      <c r="F34" s="28" t="s">
        <v>374</v>
      </c>
      <c r="G34" s="48" t="s">
        <v>37</v>
      </c>
      <c r="H34" s="32"/>
      <c r="I34" s="32"/>
      <c r="J34" s="32"/>
      <c r="K34" s="32"/>
      <c r="L34" s="32"/>
      <c r="M34" s="32"/>
      <c r="N34" s="76"/>
      <c r="O34" s="76"/>
    </row>
    <row r="35" customFormat="false" ht="15" hidden="false" customHeight="false" outlineLevel="0" collapsed="false">
      <c r="B35" s="28" t="s">
        <v>679</v>
      </c>
      <c r="C35" s="28" t="s">
        <v>374</v>
      </c>
      <c r="D35" s="28" t="s">
        <v>374</v>
      </c>
      <c r="E35" s="28" t="s">
        <v>680</v>
      </c>
      <c r="F35" s="28" t="s">
        <v>374</v>
      </c>
      <c r="G35" s="48" t="s">
        <v>37</v>
      </c>
      <c r="H35" s="32"/>
      <c r="I35" s="32"/>
      <c r="J35" s="32"/>
      <c r="K35" s="32"/>
      <c r="L35" s="32"/>
      <c r="M35" s="32"/>
      <c r="N35" s="76"/>
      <c r="O35" s="76"/>
    </row>
    <row r="36" customFormat="false" ht="15" hidden="false" customHeight="false" outlineLevel="0" collapsed="false">
      <c r="B36" s="28" t="s">
        <v>681</v>
      </c>
      <c r="C36" s="28" t="s">
        <v>374</v>
      </c>
      <c r="D36" s="28" t="s">
        <v>374</v>
      </c>
      <c r="E36" s="28" t="s">
        <v>682</v>
      </c>
      <c r="F36" s="28" t="s">
        <v>374</v>
      </c>
      <c r="G36" s="48" t="s">
        <v>37</v>
      </c>
      <c r="H36" s="32"/>
      <c r="I36" s="32"/>
      <c r="J36" s="32"/>
      <c r="K36" s="32"/>
      <c r="L36" s="32"/>
      <c r="M36" s="32"/>
      <c r="N36" s="76"/>
      <c r="O36" s="76"/>
    </row>
    <row r="37" customFormat="false" ht="15" hidden="false" customHeight="false" outlineLevel="0" collapsed="false">
      <c r="B37" s="28" t="s">
        <v>683</v>
      </c>
      <c r="C37" s="28" t="s">
        <v>374</v>
      </c>
      <c r="D37" s="28" t="s">
        <v>374</v>
      </c>
      <c r="E37" s="28" t="s">
        <v>684</v>
      </c>
      <c r="F37" s="28" t="s">
        <v>374</v>
      </c>
      <c r="G37" s="48" t="s">
        <v>37</v>
      </c>
      <c r="H37" s="32"/>
      <c r="I37" s="32"/>
      <c r="J37" s="32"/>
      <c r="K37" s="32"/>
      <c r="L37" s="32"/>
      <c r="M37" s="32"/>
      <c r="N37" s="76"/>
      <c r="O37" s="76"/>
    </row>
    <row r="38" customFormat="false" ht="15" hidden="false" customHeight="false" outlineLevel="0" collapsed="false">
      <c r="B38" s="28" t="s">
        <v>685</v>
      </c>
      <c r="C38" s="28" t="s">
        <v>374</v>
      </c>
      <c r="D38" s="28" t="s">
        <v>374</v>
      </c>
      <c r="E38" s="28" t="s">
        <v>686</v>
      </c>
      <c r="F38" s="28" t="s">
        <v>374</v>
      </c>
      <c r="G38" s="48" t="s">
        <v>37</v>
      </c>
      <c r="H38" s="32"/>
      <c r="I38" s="32"/>
      <c r="J38" s="32"/>
      <c r="K38" s="32"/>
      <c r="L38" s="32"/>
      <c r="M38" s="32"/>
      <c r="N38" s="76"/>
      <c r="O38" s="76"/>
    </row>
    <row r="39" customFormat="false" ht="15" hidden="false" customHeight="false" outlineLevel="0" collapsed="false">
      <c r="B39" s="28" t="s">
        <v>687</v>
      </c>
      <c r="C39" s="28" t="s">
        <v>374</v>
      </c>
      <c r="D39" s="28" t="s">
        <v>374</v>
      </c>
      <c r="E39" s="28" t="s">
        <v>688</v>
      </c>
      <c r="F39" s="28" t="s">
        <v>374</v>
      </c>
      <c r="G39" s="48" t="s">
        <v>37</v>
      </c>
      <c r="H39" s="32"/>
      <c r="I39" s="32"/>
      <c r="J39" s="32"/>
      <c r="K39" s="32"/>
      <c r="L39" s="32"/>
      <c r="M39" s="32"/>
      <c r="N39" s="76"/>
      <c r="O39" s="76"/>
    </row>
    <row r="40" customFormat="false" ht="15" hidden="false" customHeight="false" outlineLevel="0" collapsed="false">
      <c r="B40" s="28" t="s">
        <v>689</v>
      </c>
      <c r="C40" s="40" t="s">
        <v>690</v>
      </c>
      <c r="D40" s="48" t="s">
        <v>522</v>
      </c>
      <c r="E40" s="40" t="s">
        <v>691</v>
      </c>
      <c r="F40" s="40" t="s">
        <v>36</v>
      </c>
      <c r="G40" s="48" t="s">
        <v>109</v>
      </c>
      <c r="H40" s="32"/>
      <c r="I40" s="32"/>
      <c r="J40" s="32"/>
      <c r="K40" s="32"/>
      <c r="L40" s="32"/>
      <c r="M40" s="32"/>
      <c r="N40" s="76"/>
      <c r="O40" s="76"/>
    </row>
    <row r="41" customFormat="false" ht="15" hidden="false" customHeight="false" outlineLevel="0" collapsed="false">
      <c r="B41" s="28" t="s">
        <v>692</v>
      </c>
      <c r="C41" s="40"/>
      <c r="D41" s="48"/>
      <c r="E41" s="40" t="s">
        <v>691</v>
      </c>
      <c r="F41" s="40" t="s">
        <v>41</v>
      </c>
      <c r="G41" s="48"/>
      <c r="H41" s="32"/>
      <c r="I41" s="32"/>
      <c r="J41" s="32"/>
      <c r="K41" s="32"/>
      <c r="L41" s="32"/>
      <c r="M41" s="32"/>
      <c r="N41" s="76"/>
      <c r="O41" s="76"/>
    </row>
    <row r="42" customFormat="false" ht="15" hidden="false" customHeight="false" outlineLevel="0" collapsed="false">
      <c r="B42" s="28" t="s">
        <v>693</v>
      </c>
      <c r="C42" s="40" t="s">
        <v>694</v>
      </c>
      <c r="D42" s="48" t="s">
        <v>584</v>
      </c>
      <c r="E42" s="40" t="s">
        <v>695</v>
      </c>
      <c r="F42" s="40" t="s">
        <v>36</v>
      </c>
      <c r="G42" s="48" t="s">
        <v>109</v>
      </c>
      <c r="H42" s="32"/>
      <c r="I42" s="32"/>
      <c r="J42" s="32"/>
      <c r="K42" s="32"/>
      <c r="L42" s="32"/>
      <c r="M42" s="32"/>
      <c r="N42" s="76"/>
      <c r="O42" s="76"/>
    </row>
    <row r="43" customFormat="false" ht="15" hidden="false" customHeight="false" outlineLevel="0" collapsed="false">
      <c r="B43" s="28" t="s">
        <v>696</v>
      </c>
      <c r="C43" s="40"/>
      <c r="D43" s="48"/>
      <c r="E43" s="40" t="s">
        <v>695</v>
      </c>
      <c r="F43" s="40" t="s">
        <v>41</v>
      </c>
      <c r="G43" s="48"/>
      <c r="H43" s="32"/>
      <c r="I43" s="32"/>
      <c r="J43" s="32"/>
      <c r="K43" s="32"/>
      <c r="L43" s="32"/>
      <c r="M43" s="32"/>
      <c r="N43" s="76"/>
      <c r="O43" s="76"/>
    </row>
    <row r="44" customFormat="false" ht="15" hidden="false" customHeight="false" outlineLevel="0" collapsed="false">
      <c r="B44" s="28" t="s">
        <v>697</v>
      </c>
      <c r="C44" s="40" t="s">
        <v>698</v>
      </c>
      <c r="D44" s="48" t="s">
        <v>574</v>
      </c>
      <c r="E44" s="40" t="s">
        <v>699</v>
      </c>
      <c r="F44" s="40" t="s">
        <v>36</v>
      </c>
      <c r="G44" s="48" t="s">
        <v>109</v>
      </c>
      <c r="H44" s="65"/>
      <c r="I44" s="65"/>
      <c r="J44" s="65"/>
      <c r="K44" s="65"/>
      <c r="L44" s="65"/>
      <c r="M44" s="65"/>
      <c r="N44" s="78"/>
      <c r="O44" s="78"/>
    </row>
    <row r="45" customFormat="false" ht="15" hidden="false" customHeight="false" outlineLevel="0" collapsed="false">
      <c r="B45" s="28" t="s">
        <v>700</v>
      </c>
      <c r="C45" s="40"/>
      <c r="D45" s="48"/>
      <c r="E45" s="40" t="s">
        <v>699</v>
      </c>
      <c r="F45" s="40" t="s">
        <v>41</v>
      </c>
      <c r="G45" s="48"/>
      <c r="H45" s="65"/>
      <c r="I45" s="65"/>
      <c r="J45" s="65"/>
      <c r="K45" s="65"/>
      <c r="L45" s="65"/>
      <c r="M45" s="65"/>
      <c r="N45" s="78"/>
      <c r="O45" s="78"/>
    </row>
    <row r="46" customFormat="false" ht="15" hidden="false" customHeight="false" outlineLevel="0" collapsed="false">
      <c r="B46" s="28" t="s">
        <v>701</v>
      </c>
      <c r="C46" s="40"/>
      <c r="D46" s="48" t="s">
        <v>569</v>
      </c>
      <c r="E46" s="40" t="s">
        <v>702</v>
      </c>
      <c r="F46" s="40" t="s">
        <v>36</v>
      </c>
      <c r="G46" s="48" t="s">
        <v>109</v>
      </c>
      <c r="H46" s="65"/>
      <c r="I46" s="65"/>
      <c r="J46" s="65"/>
      <c r="K46" s="65"/>
      <c r="L46" s="65"/>
      <c r="M46" s="65"/>
      <c r="N46" s="78"/>
      <c r="O46" s="78"/>
    </row>
    <row r="47" customFormat="false" ht="15" hidden="false" customHeight="false" outlineLevel="0" collapsed="false">
      <c r="B47" s="28" t="s">
        <v>703</v>
      </c>
      <c r="C47" s="40"/>
      <c r="D47" s="48"/>
      <c r="E47" s="40" t="s">
        <v>702</v>
      </c>
      <c r="F47" s="40" t="s">
        <v>41</v>
      </c>
      <c r="G47" s="48"/>
      <c r="H47" s="65"/>
      <c r="I47" s="65"/>
      <c r="J47" s="65"/>
      <c r="K47" s="65"/>
      <c r="L47" s="65"/>
      <c r="M47" s="65"/>
      <c r="N47" s="78"/>
      <c r="O47" s="78"/>
    </row>
    <row r="48" customFormat="false" ht="15" hidden="false" customHeight="false" outlineLevel="0" collapsed="false">
      <c r="B48" s="28" t="s">
        <v>704</v>
      </c>
      <c r="C48" s="40" t="n">
        <v>76120</v>
      </c>
      <c r="D48" s="48" t="s">
        <v>107</v>
      </c>
      <c r="E48" s="40" t="s">
        <v>705</v>
      </c>
      <c r="F48" s="40" t="s">
        <v>36</v>
      </c>
      <c r="G48" s="48" t="s">
        <v>109</v>
      </c>
      <c r="H48" s="65"/>
      <c r="I48" s="65"/>
      <c r="J48" s="65"/>
      <c r="K48" s="65"/>
      <c r="L48" s="65"/>
      <c r="M48" s="65"/>
      <c r="N48" s="78"/>
      <c r="O48" s="78"/>
    </row>
    <row r="49" customFormat="false" ht="15" hidden="false" customHeight="false" outlineLevel="0" collapsed="false">
      <c r="B49" s="28" t="s">
        <v>706</v>
      </c>
      <c r="C49" s="40"/>
      <c r="D49" s="48"/>
      <c r="E49" s="40" t="s">
        <v>705</v>
      </c>
      <c r="F49" s="40" t="s">
        <v>41</v>
      </c>
      <c r="G49" s="48"/>
      <c r="H49" s="65"/>
      <c r="I49" s="65"/>
      <c r="J49" s="65"/>
      <c r="K49" s="65"/>
      <c r="L49" s="65"/>
      <c r="M49" s="65"/>
      <c r="N49" s="78"/>
      <c r="O49" s="78"/>
    </row>
    <row r="50" customFormat="false" ht="15" hidden="false" customHeight="false" outlineLevel="0" collapsed="false">
      <c r="B50" s="28" t="s">
        <v>707</v>
      </c>
      <c r="C50" s="40" t="s">
        <v>708</v>
      </c>
      <c r="D50" s="48" t="s">
        <v>561</v>
      </c>
      <c r="E50" s="40" t="s">
        <v>709</v>
      </c>
      <c r="F50" s="40" t="s">
        <v>36</v>
      </c>
      <c r="G50" s="48" t="s">
        <v>109</v>
      </c>
      <c r="H50" s="65"/>
      <c r="I50" s="65"/>
      <c r="J50" s="65"/>
      <c r="K50" s="65"/>
      <c r="L50" s="65"/>
      <c r="M50" s="65"/>
      <c r="N50" s="78"/>
      <c r="O50" s="78"/>
    </row>
    <row r="51" customFormat="false" ht="15" hidden="false" customHeight="false" outlineLevel="0" collapsed="false">
      <c r="B51" s="28" t="s">
        <v>710</v>
      </c>
      <c r="C51" s="40"/>
      <c r="D51" s="48"/>
      <c r="E51" s="40" t="s">
        <v>709</v>
      </c>
      <c r="F51" s="40" t="s">
        <v>41</v>
      </c>
      <c r="G51" s="48"/>
      <c r="H51" s="65"/>
      <c r="I51" s="65"/>
      <c r="J51" s="65"/>
      <c r="K51" s="65"/>
      <c r="L51" s="65"/>
      <c r="M51" s="65"/>
      <c r="N51" s="78"/>
      <c r="O51" s="78"/>
    </row>
    <row r="52" customFormat="false" ht="15" hidden="false" customHeight="false" outlineLevel="0" collapsed="false">
      <c r="B52" s="28" t="s">
        <v>711</v>
      </c>
      <c r="C52" s="40" t="s">
        <v>374</v>
      </c>
      <c r="D52" s="48" t="s">
        <v>374</v>
      </c>
      <c r="E52" s="40" t="s">
        <v>712</v>
      </c>
      <c r="F52" s="40" t="s">
        <v>36</v>
      </c>
      <c r="G52" s="48" t="s">
        <v>109</v>
      </c>
      <c r="H52" s="65"/>
      <c r="I52" s="65"/>
      <c r="J52" s="65"/>
      <c r="K52" s="65"/>
      <c r="L52" s="65"/>
      <c r="M52" s="65"/>
      <c r="N52" s="78"/>
      <c r="O52" s="78"/>
    </row>
    <row r="53" customFormat="false" ht="15" hidden="false" customHeight="false" outlineLevel="0" collapsed="false">
      <c r="B53" s="28" t="s">
        <v>713</v>
      </c>
      <c r="C53" s="40"/>
      <c r="D53" s="48"/>
      <c r="E53" s="40" t="s">
        <v>712</v>
      </c>
      <c r="F53" s="40" t="s">
        <v>41</v>
      </c>
      <c r="G53" s="48"/>
      <c r="H53" s="65"/>
      <c r="I53" s="65"/>
      <c r="J53" s="65"/>
      <c r="K53" s="65"/>
      <c r="L53" s="65"/>
      <c r="M53" s="65"/>
      <c r="N53" s="78"/>
      <c r="O53" s="78"/>
    </row>
    <row r="54" customFormat="false" ht="15" hidden="false" customHeight="false" outlineLevel="0" collapsed="false">
      <c r="B54" s="28" t="s">
        <v>714</v>
      </c>
      <c r="C54" s="40" t="s">
        <v>715</v>
      </c>
      <c r="D54" s="48" t="s">
        <v>588</v>
      </c>
      <c r="E54" s="40" t="s">
        <v>716</v>
      </c>
      <c r="F54" s="40" t="s">
        <v>36</v>
      </c>
      <c r="G54" s="48" t="s">
        <v>109</v>
      </c>
      <c r="H54" s="65"/>
      <c r="I54" s="65"/>
      <c r="J54" s="65"/>
      <c r="K54" s="65"/>
      <c r="L54" s="65"/>
      <c r="M54" s="65"/>
      <c r="N54" s="78"/>
      <c r="O54" s="78"/>
    </row>
    <row r="55" customFormat="false" ht="15" hidden="false" customHeight="false" outlineLevel="0" collapsed="false">
      <c r="B55" s="28" t="s">
        <v>717</v>
      </c>
      <c r="C55" s="40"/>
      <c r="D55" s="48"/>
      <c r="E55" s="40" t="s">
        <v>716</v>
      </c>
      <c r="F55" s="40" t="s">
        <v>41</v>
      </c>
      <c r="G55" s="48"/>
      <c r="H55" s="65"/>
      <c r="I55" s="65"/>
      <c r="J55" s="65"/>
      <c r="K55" s="65"/>
      <c r="L55" s="65"/>
      <c r="M55" s="65"/>
      <c r="N55" s="78"/>
      <c r="O55" s="78"/>
    </row>
    <row r="56" customFormat="false" ht="15" hidden="false" customHeight="false" outlineLevel="0" collapsed="false">
      <c r="B56" s="28" t="s">
        <v>718</v>
      </c>
      <c r="C56" s="40" t="s">
        <v>715</v>
      </c>
      <c r="D56" s="48" t="s">
        <v>588</v>
      </c>
      <c r="E56" s="40" t="s">
        <v>719</v>
      </c>
      <c r="F56" s="40" t="s">
        <v>36</v>
      </c>
      <c r="G56" s="48" t="s">
        <v>109</v>
      </c>
      <c r="H56" s="65"/>
      <c r="I56" s="65"/>
      <c r="J56" s="65"/>
      <c r="K56" s="65"/>
      <c r="L56" s="65"/>
      <c r="M56" s="65"/>
      <c r="N56" s="78"/>
      <c r="O56" s="78"/>
    </row>
    <row r="57" customFormat="false" ht="15" hidden="false" customHeight="false" outlineLevel="0" collapsed="false">
      <c r="B57" s="28" t="s">
        <v>720</v>
      </c>
      <c r="C57" s="40"/>
      <c r="D57" s="48"/>
      <c r="E57" s="40" t="s">
        <v>719</v>
      </c>
      <c r="F57" s="40" t="s">
        <v>41</v>
      </c>
      <c r="G57" s="48"/>
      <c r="H57" s="65"/>
      <c r="I57" s="65"/>
      <c r="J57" s="65"/>
      <c r="K57" s="65"/>
      <c r="L57" s="65"/>
      <c r="M57" s="65"/>
      <c r="N57" s="78"/>
      <c r="O57" s="78"/>
    </row>
    <row r="58" customFormat="false" ht="15" hidden="false" customHeight="false" outlineLevel="0" collapsed="false">
      <c r="B58" s="28" t="s">
        <v>721</v>
      </c>
      <c r="C58" s="40" t="s">
        <v>722</v>
      </c>
      <c r="D58" s="48" t="s">
        <v>81</v>
      </c>
      <c r="E58" s="40" t="s">
        <v>723</v>
      </c>
      <c r="F58" s="40" t="s">
        <v>36</v>
      </c>
      <c r="G58" s="48" t="s">
        <v>37</v>
      </c>
      <c r="H58" s="65"/>
      <c r="I58" s="65"/>
      <c r="J58" s="65"/>
      <c r="K58" s="65"/>
      <c r="L58" s="65"/>
      <c r="M58" s="65"/>
      <c r="N58" s="78"/>
      <c r="O58" s="78"/>
    </row>
    <row r="59" customFormat="false" ht="15" hidden="false" customHeight="false" outlineLevel="0" collapsed="false">
      <c r="B59" s="28" t="s">
        <v>724</v>
      </c>
      <c r="C59" s="40"/>
      <c r="D59" s="48"/>
      <c r="E59" s="40" t="s">
        <v>723</v>
      </c>
      <c r="F59" s="40" t="s">
        <v>41</v>
      </c>
      <c r="G59" s="48"/>
      <c r="H59" s="65"/>
      <c r="I59" s="65"/>
      <c r="J59" s="65"/>
      <c r="K59" s="65"/>
      <c r="L59" s="65"/>
      <c r="M59" s="65"/>
      <c r="N59" s="78"/>
      <c r="O59" s="78"/>
    </row>
    <row r="60" customFormat="false" ht="15" hidden="false" customHeight="false" outlineLevel="0" collapsed="false">
      <c r="B60" s="28" t="s">
        <v>725</v>
      </c>
      <c r="C60" s="40" t="n">
        <v>205</v>
      </c>
      <c r="D60" s="48" t="s">
        <v>34</v>
      </c>
      <c r="E60" s="40" t="s">
        <v>726</v>
      </c>
      <c r="F60" s="40" t="s">
        <v>36</v>
      </c>
      <c r="G60" s="48" t="s">
        <v>109</v>
      </c>
      <c r="H60" s="65"/>
      <c r="I60" s="65"/>
      <c r="J60" s="65"/>
      <c r="K60" s="65"/>
      <c r="L60" s="65"/>
      <c r="M60" s="65"/>
      <c r="N60" s="78"/>
      <c r="O60" s="78"/>
    </row>
    <row r="61" customFormat="false" ht="15" hidden="false" customHeight="false" outlineLevel="0" collapsed="false">
      <c r="B61" s="28" t="s">
        <v>727</v>
      </c>
      <c r="C61" s="40"/>
      <c r="D61" s="48"/>
      <c r="E61" s="40" t="s">
        <v>726</v>
      </c>
      <c r="F61" s="40" t="s">
        <v>41</v>
      </c>
      <c r="G61" s="48"/>
      <c r="H61" s="65"/>
      <c r="I61" s="65"/>
      <c r="J61" s="65"/>
      <c r="K61" s="65"/>
      <c r="L61" s="65"/>
      <c r="M61" s="65"/>
      <c r="N61" s="78"/>
      <c r="O61" s="78"/>
    </row>
    <row r="62" customFormat="false" ht="15" hidden="false" customHeight="false" outlineLevel="0" collapsed="false">
      <c r="B62" s="28" t="s">
        <v>728</v>
      </c>
      <c r="C62" s="40" t="s">
        <v>729</v>
      </c>
      <c r="D62" s="48" t="s">
        <v>34</v>
      </c>
      <c r="E62" s="40" t="s">
        <v>730</v>
      </c>
      <c r="F62" s="40" t="s">
        <v>36</v>
      </c>
      <c r="G62" s="48" t="s">
        <v>109</v>
      </c>
      <c r="H62" s="65"/>
      <c r="I62" s="65"/>
      <c r="J62" s="65"/>
      <c r="K62" s="65"/>
      <c r="L62" s="65"/>
      <c r="M62" s="65"/>
      <c r="N62" s="78"/>
      <c r="O62" s="78"/>
    </row>
    <row r="63" customFormat="false" ht="15" hidden="false" customHeight="false" outlineLevel="0" collapsed="false">
      <c r="B63" s="28" t="s">
        <v>731</v>
      </c>
      <c r="C63" s="40"/>
      <c r="D63" s="48"/>
      <c r="E63" s="40" t="s">
        <v>730</v>
      </c>
      <c r="F63" s="40" t="s">
        <v>41</v>
      </c>
      <c r="G63" s="48"/>
      <c r="H63" s="65"/>
      <c r="I63" s="65"/>
      <c r="J63" s="65"/>
      <c r="K63" s="65"/>
      <c r="L63" s="65"/>
      <c r="M63" s="65"/>
      <c r="N63" s="78"/>
      <c r="O63" s="78"/>
    </row>
    <row r="64" customFormat="false" ht="15" hidden="false" customHeight="false" outlineLevel="0" collapsed="false">
      <c r="B64" s="28" t="s">
        <v>732</v>
      </c>
      <c r="C64" s="40" t="s">
        <v>733</v>
      </c>
      <c r="D64" s="48" t="s">
        <v>81</v>
      </c>
      <c r="E64" s="40" t="s">
        <v>734</v>
      </c>
      <c r="F64" s="40" t="s">
        <v>36</v>
      </c>
      <c r="G64" s="48" t="s">
        <v>37</v>
      </c>
      <c r="H64" s="65"/>
      <c r="I64" s="65"/>
      <c r="J64" s="65"/>
      <c r="K64" s="65"/>
      <c r="L64" s="65"/>
      <c r="M64" s="65"/>
      <c r="N64" s="78"/>
      <c r="O64" s="78"/>
    </row>
    <row r="65" customFormat="false" ht="15" hidden="false" customHeight="false" outlineLevel="0" collapsed="false">
      <c r="B65" s="28" t="s">
        <v>735</v>
      </c>
      <c r="C65" s="40"/>
      <c r="D65" s="48"/>
      <c r="E65" s="40" t="s">
        <v>734</v>
      </c>
      <c r="F65" s="40" t="s">
        <v>41</v>
      </c>
      <c r="G65" s="48"/>
      <c r="H65" s="65"/>
      <c r="I65" s="65"/>
      <c r="J65" s="65"/>
      <c r="K65" s="65"/>
      <c r="L65" s="65"/>
      <c r="M65" s="65"/>
      <c r="N65" s="78"/>
      <c r="O65" s="78"/>
    </row>
    <row r="66" customFormat="false" ht="15" hidden="false" customHeight="false" outlineLevel="0" collapsed="false">
      <c r="B66" s="28" t="s">
        <v>736</v>
      </c>
      <c r="C66" s="40" t="s">
        <v>737</v>
      </c>
      <c r="D66" s="48" t="s">
        <v>81</v>
      </c>
      <c r="E66" s="40" t="s">
        <v>738</v>
      </c>
      <c r="F66" s="40" t="s">
        <v>36</v>
      </c>
      <c r="G66" s="48" t="s">
        <v>37</v>
      </c>
      <c r="H66" s="65"/>
      <c r="I66" s="65"/>
      <c r="J66" s="65"/>
      <c r="K66" s="65"/>
      <c r="L66" s="65"/>
      <c r="M66" s="65"/>
      <c r="N66" s="78"/>
      <c r="O66" s="78"/>
    </row>
    <row r="67" customFormat="false" ht="15" hidden="false" customHeight="false" outlineLevel="0" collapsed="false">
      <c r="B67" s="28" t="s">
        <v>739</v>
      </c>
      <c r="C67" s="40"/>
      <c r="D67" s="48"/>
      <c r="E67" s="40" t="s">
        <v>738</v>
      </c>
      <c r="F67" s="40" t="s">
        <v>41</v>
      </c>
      <c r="G67" s="48"/>
      <c r="H67" s="65"/>
      <c r="I67" s="65"/>
      <c r="J67" s="65"/>
      <c r="K67" s="65"/>
      <c r="L67" s="65"/>
      <c r="M67" s="65"/>
      <c r="N67" s="78"/>
      <c r="O67" s="78"/>
    </row>
    <row r="68" customFormat="false" ht="15" hidden="false" customHeight="false" outlineLevel="0" collapsed="false">
      <c r="B68" s="28" t="s">
        <v>740</v>
      </c>
      <c r="C68" s="40" t="s">
        <v>741</v>
      </c>
      <c r="D68" s="48" t="s">
        <v>571</v>
      </c>
      <c r="E68" s="40" t="s">
        <v>742</v>
      </c>
      <c r="F68" s="40" t="s">
        <v>36</v>
      </c>
      <c r="G68" s="48" t="s">
        <v>109</v>
      </c>
      <c r="H68" s="65"/>
      <c r="I68" s="65"/>
      <c r="J68" s="65"/>
      <c r="K68" s="65"/>
      <c r="L68" s="65"/>
      <c r="M68" s="65"/>
      <c r="N68" s="78"/>
      <c r="O68" s="78"/>
    </row>
    <row r="69" customFormat="false" ht="15" hidden="false" customHeight="false" outlineLevel="0" collapsed="false">
      <c r="B69" s="28" t="s">
        <v>743</v>
      </c>
      <c r="C69" s="40"/>
      <c r="D69" s="48"/>
      <c r="E69" s="40" t="s">
        <v>742</v>
      </c>
      <c r="F69" s="40" t="s">
        <v>41</v>
      </c>
      <c r="G69" s="48"/>
      <c r="H69" s="65"/>
      <c r="I69" s="65"/>
      <c r="J69" s="65"/>
      <c r="K69" s="65"/>
      <c r="L69" s="65"/>
      <c r="M69" s="65"/>
      <c r="N69" s="78"/>
      <c r="O69" s="78"/>
    </row>
    <row r="70" customFormat="false" ht="15" hidden="false" customHeight="false" outlineLevel="0" collapsed="false">
      <c r="B70" s="28" t="s">
        <v>744</v>
      </c>
      <c r="C70" s="40" t="s">
        <v>745</v>
      </c>
      <c r="D70" s="48" t="s">
        <v>571</v>
      </c>
      <c r="E70" s="40" t="s">
        <v>746</v>
      </c>
      <c r="F70" s="40" t="s">
        <v>36</v>
      </c>
      <c r="G70" s="48" t="s">
        <v>109</v>
      </c>
      <c r="H70" s="65"/>
      <c r="I70" s="65"/>
      <c r="J70" s="65"/>
      <c r="K70" s="65"/>
      <c r="L70" s="65"/>
      <c r="M70" s="65"/>
      <c r="N70" s="78"/>
      <c r="O70" s="78"/>
    </row>
    <row r="71" customFormat="false" ht="15" hidden="false" customHeight="false" outlineLevel="0" collapsed="false">
      <c r="B71" s="28" t="s">
        <v>747</v>
      </c>
      <c r="C71" s="40"/>
      <c r="D71" s="48"/>
      <c r="E71" s="40" t="s">
        <v>746</v>
      </c>
      <c r="F71" s="40" t="s">
        <v>41</v>
      </c>
      <c r="G71" s="48"/>
      <c r="H71" s="65"/>
      <c r="I71" s="65"/>
      <c r="J71" s="65"/>
      <c r="K71" s="65"/>
      <c r="L71" s="65"/>
      <c r="M71" s="65"/>
      <c r="N71" s="78"/>
      <c r="O71" s="78"/>
    </row>
    <row r="72" customFormat="false" ht="15" hidden="false" customHeight="false" outlineLevel="0" collapsed="false">
      <c r="B72" s="28" t="s">
        <v>748</v>
      </c>
      <c r="C72" s="40" t="s">
        <v>749</v>
      </c>
      <c r="D72" s="48" t="s">
        <v>571</v>
      </c>
      <c r="E72" s="40" t="s">
        <v>750</v>
      </c>
      <c r="F72" s="40" t="s">
        <v>36</v>
      </c>
      <c r="G72" s="48" t="s">
        <v>37</v>
      </c>
      <c r="H72" s="65"/>
      <c r="I72" s="65"/>
      <c r="J72" s="65"/>
      <c r="K72" s="65"/>
      <c r="L72" s="65"/>
      <c r="M72" s="65"/>
      <c r="N72" s="78"/>
      <c r="O72" s="78"/>
    </row>
    <row r="73" customFormat="false" ht="15" hidden="false" customHeight="false" outlineLevel="0" collapsed="false">
      <c r="B73" s="28" t="s">
        <v>751</v>
      </c>
      <c r="C73" s="40"/>
      <c r="D73" s="48"/>
      <c r="E73" s="40" t="s">
        <v>750</v>
      </c>
      <c r="F73" s="40" t="s">
        <v>41</v>
      </c>
      <c r="G73" s="48"/>
      <c r="H73" s="65"/>
      <c r="I73" s="65"/>
      <c r="J73" s="65"/>
      <c r="K73" s="65"/>
      <c r="L73" s="65"/>
      <c r="M73" s="65"/>
      <c r="N73" s="78"/>
      <c r="O73" s="78"/>
    </row>
    <row r="74" customFormat="false" ht="15" hidden="false" customHeight="false" outlineLevel="0" collapsed="false">
      <c r="B74" s="28" t="s">
        <v>752</v>
      </c>
      <c r="C74" s="40" t="s">
        <v>753</v>
      </c>
      <c r="D74" s="48" t="s">
        <v>98</v>
      </c>
      <c r="E74" s="40" t="s">
        <v>754</v>
      </c>
      <c r="F74" s="40" t="s">
        <v>36</v>
      </c>
      <c r="G74" s="48" t="s">
        <v>109</v>
      </c>
      <c r="H74" s="65"/>
      <c r="I74" s="65"/>
      <c r="J74" s="65"/>
      <c r="K74" s="65"/>
      <c r="L74" s="65"/>
      <c r="M74" s="65"/>
      <c r="N74" s="78"/>
      <c r="O74" s="78"/>
    </row>
    <row r="75" customFormat="false" ht="15" hidden="false" customHeight="false" outlineLevel="0" collapsed="false">
      <c r="B75" s="28" t="s">
        <v>755</v>
      </c>
      <c r="C75" s="40"/>
      <c r="D75" s="48"/>
      <c r="E75" s="40" t="s">
        <v>754</v>
      </c>
      <c r="F75" s="40" t="s">
        <v>41</v>
      </c>
      <c r="G75" s="48"/>
      <c r="H75" s="65"/>
      <c r="I75" s="65"/>
      <c r="J75" s="65"/>
      <c r="K75" s="65"/>
      <c r="L75" s="65"/>
      <c r="M75" s="65"/>
      <c r="N75" s="78"/>
      <c r="O75" s="78"/>
    </row>
    <row r="76" customFormat="false" ht="15" hidden="false" customHeight="false" outlineLevel="0" collapsed="false">
      <c r="B76" s="28" t="s">
        <v>756</v>
      </c>
      <c r="C76" s="40" t="s">
        <v>757</v>
      </c>
      <c r="D76" s="48" t="s">
        <v>81</v>
      </c>
      <c r="E76" s="40" t="s">
        <v>758</v>
      </c>
      <c r="F76" s="40" t="s">
        <v>36</v>
      </c>
      <c r="G76" s="48" t="s">
        <v>37</v>
      </c>
      <c r="H76" s="65"/>
      <c r="I76" s="65"/>
      <c r="J76" s="65"/>
      <c r="K76" s="65"/>
      <c r="L76" s="65"/>
      <c r="M76" s="65"/>
      <c r="N76" s="78"/>
      <c r="O76" s="78"/>
    </row>
    <row r="77" customFormat="false" ht="15" hidden="false" customHeight="false" outlineLevel="0" collapsed="false">
      <c r="B77" s="28" t="s">
        <v>759</v>
      </c>
      <c r="C77" s="40"/>
      <c r="D77" s="48"/>
      <c r="E77" s="40" t="s">
        <v>758</v>
      </c>
      <c r="F77" s="40" t="s">
        <v>41</v>
      </c>
      <c r="G77" s="48"/>
      <c r="H77" s="65"/>
      <c r="I77" s="65"/>
      <c r="J77" s="65"/>
      <c r="K77" s="65"/>
      <c r="L77" s="65"/>
      <c r="M77" s="65"/>
      <c r="N77" s="78"/>
      <c r="O77" s="78"/>
    </row>
    <row r="78" customFormat="false" ht="15" hidden="false" customHeight="false" outlineLevel="0" collapsed="false">
      <c r="B78" s="28" t="s">
        <v>760</v>
      </c>
      <c r="C78" s="40" t="s">
        <v>761</v>
      </c>
      <c r="D78" s="48" t="s">
        <v>81</v>
      </c>
      <c r="E78" s="40" t="s">
        <v>762</v>
      </c>
      <c r="F78" s="40" t="s">
        <v>36</v>
      </c>
      <c r="G78" s="48" t="s">
        <v>37</v>
      </c>
      <c r="H78" s="65"/>
      <c r="I78" s="65"/>
      <c r="J78" s="65"/>
      <c r="K78" s="65"/>
      <c r="L78" s="65"/>
      <c r="M78" s="65"/>
      <c r="N78" s="78"/>
      <c r="O78" s="78"/>
    </row>
    <row r="79" customFormat="false" ht="15" hidden="false" customHeight="false" outlineLevel="0" collapsed="false">
      <c r="B79" s="28" t="s">
        <v>763</v>
      </c>
      <c r="C79" s="40"/>
      <c r="D79" s="48"/>
      <c r="E79" s="40" t="s">
        <v>762</v>
      </c>
      <c r="F79" s="40" t="s">
        <v>41</v>
      </c>
      <c r="G79" s="48"/>
      <c r="H79" s="65"/>
      <c r="I79" s="65"/>
      <c r="J79" s="65"/>
      <c r="K79" s="65"/>
      <c r="L79" s="65"/>
      <c r="M79" s="65"/>
      <c r="N79" s="78"/>
      <c r="O79" s="78"/>
    </row>
    <row r="80" customFormat="false" ht="15" hidden="false" customHeight="false" outlineLevel="0" collapsed="false">
      <c r="B80" s="28" t="s">
        <v>764</v>
      </c>
      <c r="C80" s="40" t="s">
        <v>765</v>
      </c>
      <c r="D80" s="48" t="s">
        <v>81</v>
      </c>
      <c r="E80" s="40" t="s">
        <v>766</v>
      </c>
      <c r="F80" s="40" t="s">
        <v>36</v>
      </c>
      <c r="G80" s="48" t="s">
        <v>37</v>
      </c>
      <c r="H80" s="65"/>
      <c r="I80" s="65"/>
      <c r="J80" s="65"/>
      <c r="K80" s="65"/>
      <c r="L80" s="65"/>
      <c r="M80" s="65"/>
      <c r="N80" s="78"/>
      <c r="O80" s="78"/>
    </row>
    <row r="81" customFormat="false" ht="15" hidden="false" customHeight="false" outlineLevel="0" collapsed="false">
      <c r="B81" s="28" t="s">
        <v>767</v>
      </c>
      <c r="C81" s="40"/>
      <c r="D81" s="48"/>
      <c r="E81" s="40" t="s">
        <v>766</v>
      </c>
      <c r="F81" s="40" t="s">
        <v>41</v>
      </c>
      <c r="G81" s="48"/>
      <c r="H81" s="65"/>
      <c r="I81" s="65"/>
      <c r="J81" s="65"/>
      <c r="K81" s="65"/>
      <c r="L81" s="65"/>
      <c r="M81" s="65"/>
      <c r="N81" s="78"/>
      <c r="O81" s="78"/>
    </row>
    <row r="82" customFormat="false" ht="15" hidden="false" customHeight="false" outlineLevel="0" collapsed="false">
      <c r="B82" s="28" t="s">
        <v>768</v>
      </c>
      <c r="C82" s="40" t="s">
        <v>769</v>
      </c>
      <c r="D82" s="48" t="s">
        <v>81</v>
      </c>
      <c r="E82" s="40" t="s">
        <v>770</v>
      </c>
      <c r="F82" s="40" t="s">
        <v>36</v>
      </c>
      <c r="G82" s="48" t="s">
        <v>37</v>
      </c>
      <c r="H82" s="65"/>
      <c r="I82" s="65"/>
      <c r="J82" s="65"/>
      <c r="K82" s="65"/>
      <c r="L82" s="65"/>
      <c r="M82" s="65"/>
      <c r="N82" s="78"/>
      <c r="O82" s="78"/>
    </row>
    <row r="83" customFormat="false" ht="15" hidden="false" customHeight="false" outlineLevel="0" collapsed="false">
      <c r="B83" s="28" t="s">
        <v>771</v>
      </c>
      <c r="C83" s="40"/>
      <c r="D83" s="48"/>
      <c r="E83" s="40" t="s">
        <v>770</v>
      </c>
      <c r="F83" s="40" t="s">
        <v>41</v>
      </c>
      <c r="G83" s="48"/>
      <c r="H83" s="65"/>
      <c r="I83" s="65"/>
      <c r="J83" s="65"/>
      <c r="K83" s="65"/>
      <c r="L83" s="65"/>
      <c r="M83" s="65"/>
      <c r="N83" s="78"/>
      <c r="O83" s="78"/>
    </row>
    <row r="84" customFormat="false" ht="15" hidden="false" customHeight="false" outlineLevel="0" collapsed="false">
      <c r="B84" s="28" t="s">
        <v>772</v>
      </c>
      <c r="C84" s="40" t="s">
        <v>773</v>
      </c>
      <c r="D84" s="48" t="s">
        <v>98</v>
      </c>
      <c r="E84" s="40" t="s">
        <v>774</v>
      </c>
      <c r="F84" s="40" t="s">
        <v>36</v>
      </c>
      <c r="G84" s="48" t="s">
        <v>109</v>
      </c>
      <c r="H84" s="65"/>
      <c r="I84" s="65"/>
      <c r="J84" s="65"/>
      <c r="K84" s="65"/>
      <c r="L84" s="65"/>
      <c r="M84" s="65"/>
      <c r="N84" s="78"/>
      <c r="O84" s="78"/>
    </row>
    <row r="85" customFormat="false" ht="15" hidden="false" customHeight="false" outlineLevel="0" collapsed="false">
      <c r="B85" s="28" t="s">
        <v>775</v>
      </c>
      <c r="C85" s="40"/>
      <c r="D85" s="48"/>
      <c r="E85" s="40" t="s">
        <v>774</v>
      </c>
      <c r="F85" s="40" t="s">
        <v>41</v>
      </c>
      <c r="G85" s="48"/>
      <c r="H85" s="65"/>
      <c r="I85" s="65"/>
      <c r="J85" s="65"/>
      <c r="K85" s="65"/>
      <c r="L85" s="65"/>
      <c r="M85" s="65"/>
      <c r="N85" s="78"/>
      <c r="O85" s="78"/>
    </row>
    <row r="86" customFormat="false" ht="15" hidden="false" customHeight="false" outlineLevel="0" collapsed="false">
      <c r="B86" s="28" t="s">
        <v>776</v>
      </c>
      <c r="C86" s="40" t="s">
        <v>777</v>
      </c>
      <c r="D86" s="48" t="s">
        <v>98</v>
      </c>
      <c r="E86" s="40" t="s">
        <v>778</v>
      </c>
      <c r="F86" s="40" t="s">
        <v>36</v>
      </c>
      <c r="G86" s="48" t="s">
        <v>109</v>
      </c>
      <c r="H86" s="65"/>
      <c r="I86" s="65"/>
      <c r="J86" s="65"/>
      <c r="K86" s="65"/>
      <c r="L86" s="65"/>
      <c r="M86" s="65"/>
      <c r="N86" s="78"/>
      <c r="O86" s="78"/>
    </row>
    <row r="87" customFormat="false" ht="15" hidden="false" customHeight="false" outlineLevel="0" collapsed="false">
      <c r="B87" s="28" t="s">
        <v>779</v>
      </c>
      <c r="C87" s="40"/>
      <c r="D87" s="48"/>
      <c r="E87" s="40" t="s">
        <v>778</v>
      </c>
      <c r="F87" s="40" t="s">
        <v>41</v>
      </c>
      <c r="G87" s="48"/>
      <c r="H87" s="65"/>
      <c r="I87" s="65"/>
      <c r="J87" s="65"/>
      <c r="K87" s="65"/>
      <c r="L87" s="65"/>
      <c r="M87" s="65"/>
      <c r="N87" s="78"/>
      <c r="O87" s="78"/>
    </row>
    <row r="88" customFormat="false" ht="15" hidden="false" customHeight="false" outlineLevel="0" collapsed="false">
      <c r="B88" s="28" t="s">
        <v>780</v>
      </c>
      <c r="C88" s="40" t="s">
        <v>374</v>
      </c>
      <c r="D88" s="48" t="s">
        <v>374</v>
      </c>
      <c r="E88" s="40" t="s">
        <v>781</v>
      </c>
      <c r="F88" s="40" t="s">
        <v>36</v>
      </c>
      <c r="G88" s="48" t="s">
        <v>109</v>
      </c>
      <c r="H88" s="65"/>
      <c r="I88" s="65"/>
      <c r="J88" s="65"/>
      <c r="K88" s="65"/>
      <c r="L88" s="65"/>
      <c r="M88" s="65"/>
      <c r="N88" s="78"/>
      <c r="O88" s="78"/>
    </row>
    <row r="89" customFormat="false" ht="15" hidden="false" customHeight="false" outlineLevel="0" collapsed="false">
      <c r="B89" s="28" t="s">
        <v>782</v>
      </c>
      <c r="C89" s="40"/>
      <c r="D89" s="48"/>
      <c r="E89" s="40" t="s">
        <v>781</v>
      </c>
      <c r="F89" s="40" t="s">
        <v>41</v>
      </c>
      <c r="G89" s="48"/>
      <c r="H89" s="65"/>
      <c r="I89" s="65"/>
      <c r="J89" s="65"/>
      <c r="K89" s="65"/>
      <c r="L89" s="65"/>
      <c r="M89" s="65"/>
      <c r="N89" s="78"/>
      <c r="O89" s="78"/>
    </row>
    <row r="90" customFormat="false" ht="15" hidden="false" customHeight="false" outlineLevel="0" collapsed="false">
      <c r="B90" s="28" t="s">
        <v>783</v>
      </c>
      <c r="C90" s="40" t="s">
        <v>374</v>
      </c>
      <c r="D90" s="48" t="s">
        <v>374</v>
      </c>
      <c r="E90" s="40" t="s">
        <v>784</v>
      </c>
      <c r="F90" s="40" t="s">
        <v>36</v>
      </c>
      <c r="G90" s="48" t="s">
        <v>37</v>
      </c>
      <c r="H90" s="65"/>
      <c r="I90" s="65"/>
      <c r="J90" s="65"/>
      <c r="K90" s="65"/>
      <c r="L90" s="65"/>
      <c r="M90" s="65"/>
      <c r="N90" s="78"/>
      <c r="O90" s="78"/>
    </row>
    <row r="91" customFormat="false" ht="15" hidden="false" customHeight="false" outlineLevel="0" collapsed="false">
      <c r="B91" s="28" t="s">
        <v>785</v>
      </c>
      <c r="C91" s="40"/>
      <c r="D91" s="48"/>
      <c r="E91" s="40" t="s">
        <v>784</v>
      </c>
      <c r="F91" s="40" t="s">
        <v>41</v>
      </c>
      <c r="G91" s="48"/>
      <c r="H91" s="65"/>
      <c r="I91" s="65"/>
      <c r="J91" s="65"/>
      <c r="K91" s="65"/>
      <c r="L91" s="65"/>
      <c r="M91" s="65"/>
      <c r="N91" s="78"/>
      <c r="O91" s="78"/>
    </row>
    <row r="92" customFormat="false" ht="15" hidden="false" customHeight="false" outlineLevel="0" collapsed="false">
      <c r="B92" s="28" t="s">
        <v>786</v>
      </c>
      <c r="C92" s="40" t="s">
        <v>374</v>
      </c>
      <c r="D92" s="48" t="s">
        <v>374</v>
      </c>
      <c r="E92" s="40" t="s">
        <v>787</v>
      </c>
      <c r="F92" s="40" t="s">
        <v>36</v>
      </c>
      <c r="G92" s="48" t="s">
        <v>109</v>
      </c>
      <c r="H92" s="65"/>
      <c r="I92" s="65"/>
      <c r="J92" s="65"/>
      <c r="K92" s="65"/>
      <c r="L92" s="65"/>
      <c r="M92" s="65"/>
      <c r="N92" s="78"/>
      <c r="O92" s="78"/>
    </row>
    <row r="93" customFormat="false" ht="15" hidden="false" customHeight="false" outlineLevel="0" collapsed="false">
      <c r="B93" s="28" t="s">
        <v>788</v>
      </c>
      <c r="C93" s="40"/>
      <c r="D93" s="48"/>
      <c r="E93" s="40" t="s">
        <v>787</v>
      </c>
      <c r="F93" s="40" t="s">
        <v>41</v>
      </c>
      <c r="G93" s="48"/>
      <c r="H93" s="65"/>
      <c r="I93" s="65"/>
      <c r="J93" s="65"/>
      <c r="K93" s="65"/>
      <c r="L93" s="65"/>
      <c r="M93" s="65"/>
      <c r="N93" s="78"/>
      <c r="O93" s="78"/>
    </row>
    <row r="94" customFormat="false" ht="15" hidden="false" customHeight="false" outlineLevel="0" collapsed="false">
      <c r="B94" s="28" t="s">
        <v>789</v>
      </c>
      <c r="C94" s="40" t="s">
        <v>374</v>
      </c>
      <c r="D94" s="48" t="s">
        <v>374</v>
      </c>
      <c r="E94" s="40" t="s">
        <v>790</v>
      </c>
      <c r="F94" s="40" t="s">
        <v>36</v>
      </c>
      <c r="G94" s="48" t="s">
        <v>37</v>
      </c>
      <c r="H94" s="65"/>
      <c r="I94" s="65"/>
      <c r="J94" s="65"/>
      <c r="K94" s="65"/>
      <c r="L94" s="65"/>
      <c r="M94" s="65"/>
      <c r="N94" s="78"/>
      <c r="O94" s="78"/>
    </row>
    <row r="95" customFormat="false" ht="15" hidden="false" customHeight="false" outlineLevel="0" collapsed="false">
      <c r="B95" s="28" t="s">
        <v>791</v>
      </c>
      <c r="C95" s="40"/>
      <c r="D95" s="48"/>
      <c r="E95" s="40" t="s">
        <v>790</v>
      </c>
      <c r="F95" s="40" t="s">
        <v>41</v>
      </c>
      <c r="G95" s="48"/>
      <c r="H95" s="65"/>
      <c r="I95" s="65"/>
      <c r="J95" s="65"/>
      <c r="K95" s="65"/>
      <c r="L95" s="65"/>
      <c r="M95" s="65"/>
      <c r="N95" s="78"/>
      <c r="O95" s="78"/>
    </row>
    <row r="96" customFormat="false" ht="15" hidden="false" customHeight="false" outlineLevel="0" collapsed="false">
      <c r="B96" s="28" t="s">
        <v>792</v>
      </c>
      <c r="C96" s="40" t="s">
        <v>374</v>
      </c>
      <c r="D96" s="48" t="s">
        <v>374</v>
      </c>
      <c r="E96" s="40" t="s">
        <v>793</v>
      </c>
      <c r="F96" s="40" t="s">
        <v>36</v>
      </c>
      <c r="G96" s="48" t="s">
        <v>109</v>
      </c>
      <c r="H96" s="65"/>
      <c r="I96" s="65"/>
      <c r="J96" s="65"/>
      <c r="K96" s="65"/>
      <c r="L96" s="65"/>
      <c r="M96" s="65"/>
      <c r="N96" s="78"/>
      <c r="O96" s="78"/>
    </row>
    <row r="97" customFormat="false" ht="15" hidden="false" customHeight="false" outlineLevel="0" collapsed="false">
      <c r="B97" s="28" t="s">
        <v>794</v>
      </c>
      <c r="C97" s="40"/>
      <c r="D97" s="48"/>
      <c r="E97" s="40" t="s">
        <v>793</v>
      </c>
      <c r="F97" s="40" t="s">
        <v>41</v>
      </c>
      <c r="G97" s="48"/>
      <c r="H97" s="65"/>
      <c r="I97" s="65"/>
      <c r="J97" s="65"/>
      <c r="K97" s="65"/>
      <c r="L97" s="65"/>
      <c r="M97" s="65"/>
      <c r="N97" s="78"/>
      <c r="O97" s="78"/>
    </row>
    <row r="98" customFormat="false" ht="15" hidden="false" customHeight="false" outlineLevel="0" collapsed="false">
      <c r="B98" s="28" t="s">
        <v>795</v>
      </c>
      <c r="C98" s="40" t="s">
        <v>374</v>
      </c>
      <c r="D98" s="48" t="s">
        <v>374</v>
      </c>
      <c r="E98" s="40" t="s">
        <v>796</v>
      </c>
      <c r="F98" s="40" t="s">
        <v>36</v>
      </c>
      <c r="G98" s="48" t="s">
        <v>109</v>
      </c>
      <c r="H98" s="65"/>
      <c r="I98" s="65"/>
      <c r="J98" s="65"/>
      <c r="K98" s="65"/>
      <c r="L98" s="65"/>
      <c r="M98" s="65"/>
      <c r="N98" s="78"/>
      <c r="O98" s="78"/>
    </row>
    <row r="99" customFormat="false" ht="15" hidden="false" customHeight="false" outlineLevel="0" collapsed="false">
      <c r="B99" s="28" t="s">
        <v>797</v>
      </c>
      <c r="C99" s="40"/>
      <c r="D99" s="48"/>
      <c r="E99" s="40" t="s">
        <v>796</v>
      </c>
      <c r="F99" s="40" t="s">
        <v>41</v>
      </c>
      <c r="G99" s="48"/>
      <c r="H99" s="65"/>
      <c r="I99" s="65"/>
      <c r="J99" s="65"/>
      <c r="K99" s="65"/>
      <c r="L99" s="65"/>
      <c r="M99" s="65"/>
      <c r="N99" s="78"/>
      <c r="O99" s="78"/>
    </row>
    <row r="100" customFormat="false" ht="15" hidden="false" customHeight="false" outlineLevel="0" collapsed="false">
      <c r="B100" s="28" t="s">
        <v>798</v>
      </c>
      <c r="C100" s="40"/>
      <c r="D100" s="48" t="s">
        <v>540</v>
      </c>
      <c r="E100" s="40" t="s">
        <v>799</v>
      </c>
      <c r="F100" s="40" t="s">
        <v>36</v>
      </c>
      <c r="G100" s="48" t="s">
        <v>109</v>
      </c>
      <c r="H100" s="65"/>
      <c r="I100" s="65"/>
      <c r="J100" s="65"/>
      <c r="K100" s="65"/>
      <c r="L100" s="65"/>
      <c r="M100" s="65"/>
      <c r="N100" s="78"/>
      <c r="O100" s="78"/>
    </row>
    <row r="101" customFormat="false" ht="15" hidden="false" customHeight="false" outlineLevel="0" collapsed="false">
      <c r="B101" s="28" t="s">
        <v>800</v>
      </c>
      <c r="C101" s="40"/>
      <c r="D101" s="48"/>
      <c r="E101" s="40" t="s">
        <v>799</v>
      </c>
      <c r="F101" s="40" t="s">
        <v>41</v>
      </c>
      <c r="G101" s="48"/>
      <c r="H101" s="65"/>
      <c r="I101" s="65"/>
      <c r="J101" s="65"/>
      <c r="K101" s="65"/>
      <c r="L101" s="65"/>
      <c r="M101" s="65"/>
      <c r="N101" s="78"/>
      <c r="O101" s="78"/>
    </row>
    <row r="102" customFormat="false" ht="15" hidden="false" customHeight="false" outlineLevel="0" collapsed="false">
      <c r="B102" s="28" t="s">
        <v>801</v>
      </c>
      <c r="C102" s="40" t="s">
        <v>802</v>
      </c>
      <c r="D102" s="48" t="s">
        <v>340</v>
      </c>
      <c r="E102" s="40" t="s">
        <v>803</v>
      </c>
      <c r="F102" s="40" t="s">
        <v>36</v>
      </c>
      <c r="G102" s="48" t="s">
        <v>109</v>
      </c>
      <c r="H102" s="65"/>
      <c r="I102" s="65"/>
      <c r="J102" s="65"/>
      <c r="K102" s="65"/>
      <c r="L102" s="65"/>
      <c r="M102" s="65"/>
      <c r="N102" s="78"/>
      <c r="O102" s="78"/>
    </row>
    <row r="103" customFormat="false" ht="15" hidden="false" customHeight="false" outlineLevel="0" collapsed="false">
      <c r="B103" s="28" t="s">
        <v>804</v>
      </c>
      <c r="C103" s="40"/>
      <c r="D103" s="48"/>
      <c r="E103" s="40" t="s">
        <v>803</v>
      </c>
      <c r="F103" s="40" t="s">
        <v>41</v>
      </c>
      <c r="G103" s="48"/>
      <c r="H103" s="65"/>
      <c r="I103" s="65"/>
      <c r="J103" s="65"/>
      <c r="K103" s="65"/>
      <c r="L103" s="65"/>
      <c r="M103" s="65"/>
      <c r="N103" s="78"/>
      <c r="O103" s="78"/>
    </row>
    <row r="104" customFormat="false" ht="15" hidden="false" customHeight="false" outlineLevel="0" collapsed="false">
      <c r="B104" s="28" t="s">
        <v>805</v>
      </c>
      <c r="C104" s="40" t="s">
        <v>806</v>
      </c>
      <c r="D104" s="48" t="s">
        <v>340</v>
      </c>
      <c r="E104" s="40" t="s">
        <v>807</v>
      </c>
      <c r="F104" s="40" t="s">
        <v>36</v>
      </c>
      <c r="G104" s="48" t="s">
        <v>109</v>
      </c>
      <c r="H104" s="65"/>
      <c r="I104" s="65"/>
      <c r="J104" s="65"/>
      <c r="K104" s="65"/>
      <c r="L104" s="65"/>
      <c r="M104" s="65"/>
      <c r="N104" s="78"/>
      <c r="O104" s="78"/>
    </row>
    <row r="105" customFormat="false" ht="15" hidden="false" customHeight="false" outlineLevel="0" collapsed="false">
      <c r="B105" s="28" t="s">
        <v>808</v>
      </c>
      <c r="C105" s="40"/>
      <c r="D105" s="48"/>
      <c r="E105" s="40" t="s">
        <v>807</v>
      </c>
      <c r="F105" s="40" t="s">
        <v>41</v>
      </c>
      <c r="G105" s="48"/>
      <c r="H105" s="65"/>
      <c r="I105" s="65"/>
      <c r="J105" s="65"/>
      <c r="K105" s="65"/>
      <c r="L105" s="65"/>
      <c r="M105" s="65"/>
      <c r="N105" s="78"/>
      <c r="O105" s="78"/>
    </row>
    <row r="106" customFormat="false" ht="15" hidden="false" customHeight="false" outlineLevel="0" collapsed="false">
      <c r="B106" s="28" t="s">
        <v>809</v>
      </c>
      <c r="C106" s="40" t="s">
        <v>810</v>
      </c>
      <c r="D106" s="48" t="s">
        <v>340</v>
      </c>
      <c r="E106" s="40" t="s">
        <v>811</v>
      </c>
      <c r="F106" s="40" t="s">
        <v>36</v>
      </c>
      <c r="G106" s="48" t="s">
        <v>109</v>
      </c>
      <c r="H106" s="65"/>
      <c r="I106" s="65"/>
      <c r="J106" s="65"/>
      <c r="K106" s="65"/>
      <c r="L106" s="65"/>
      <c r="M106" s="65"/>
      <c r="N106" s="78"/>
      <c r="O106" s="78"/>
    </row>
    <row r="107" customFormat="false" ht="15" hidden="false" customHeight="false" outlineLevel="0" collapsed="false">
      <c r="B107" s="28" t="s">
        <v>812</v>
      </c>
      <c r="C107" s="40"/>
      <c r="D107" s="48"/>
      <c r="E107" s="40" t="s">
        <v>811</v>
      </c>
      <c r="F107" s="40" t="s">
        <v>41</v>
      </c>
      <c r="G107" s="48"/>
      <c r="H107" s="65"/>
      <c r="I107" s="65"/>
      <c r="J107" s="65"/>
      <c r="K107" s="65"/>
      <c r="L107" s="65"/>
      <c r="M107" s="65"/>
      <c r="N107" s="78"/>
      <c r="O107" s="78"/>
    </row>
    <row r="108" customFormat="false" ht="15" hidden="false" customHeight="false" outlineLevel="0" collapsed="false">
      <c r="B108" s="28" t="s">
        <v>813</v>
      </c>
      <c r="C108" s="40" t="s">
        <v>814</v>
      </c>
      <c r="D108" s="48" t="s">
        <v>340</v>
      </c>
      <c r="E108" s="40" t="s">
        <v>815</v>
      </c>
      <c r="F108" s="40" t="s">
        <v>36</v>
      </c>
      <c r="G108" s="48" t="s">
        <v>37</v>
      </c>
      <c r="H108" s="65"/>
      <c r="I108" s="65"/>
      <c r="J108" s="65"/>
      <c r="K108" s="65"/>
      <c r="L108" s="65"/>
      <c r="M108" s="65"/>
      <c r="N108" s="78"/>
      <c r="O108" s="78"/>
    </row>
    <row r="109" customFormat="false" ht="15" hidden="false" customHeight="false" outlineLevel="0" collapsed="false">
      <c r="B109" s="28" t="s">
        <v>816</v>
      </c>
      <c r="C109" s="40"/>
      <c r="D109" s="48"/>
      <c r="E109" s="40" t="s">
        <v>815</v>
      </c>
      <c r="F109" s="40" t="s">
        <v>41</v>
      </c>
      <c r="G109" s="48"/>
      <c r="H109" s="65"/>
      <c r="I109" s="65"/>
      <c r="J109" s="65"/>
      <c r="K109" s="65"/>
      <c r="L109" s="65"/>
      <c r="M109" s="65"/>
      <c r="N109" s="78"/>
      <c r="O109" s="78"/>
    </row>
    <row r="110" customFormat="false" ht="15" hidden="false" customHeight="false" outlineLevel="0" collapsed="false">
      <c r="B110" s="28" t="s">
        <v>817</v>
      </c>
      <c r="C110" s="40" t="s">
        <v>818</v>
      </c>
      <c r="D110" s="48" t="s">
        <v>590</v>
      </c>
      <c r="E110" s="40" t="s">
        <v>819</v>
      </c>
      <c r="F110" s="40" t="s">
        <v>36</v>
      </c>
      <c r="G110" s="48" t="s">
        <v>37</v>
      </c>
      <c r="H110" s="65"/>
      <c r="I110" s="65"/>
      <c r="J110" s="65"/>
      <c r="K110" s="65"/>
      <c r="L110" s="65"/>
      <c r="M110" s="65"/>
      <c r="N110" s="78"/>
      <c r="O110" s="78"/>
    </row>
    <row r="111" customFormat="false" ht="15" hidden="false" customHeight="false" outlineLevel="0" collapsed="false">
      <c r="B111" s="28" t="s">
        <v>820</v>
      </c>
      <c r="C111" s="40"/>
      <c r="D111" s="48"/>
      <c r="E111" s="40" t="s">
        <v>819</v>
      </c>
      <c r="F111" s="40" t="s">
        <v>41</v>
      </c>
      <c r="G111" s="48"/>
      <c r="H111" s="65"/>
      <c r="I111" s="65"/>
      <c r="J111" s="65"/>
      <c r="K111" s="65"/>
      <c r="L111" s="65"/>
      <c r="M111" s="65"/>
      <c r="N111" s="78"/>
      <c r="O111" s="78"/>
    </row>
    <row r="112" customFormat="false" ht="15" hidden="false" customHeight="false" outlineLevel="0" collapsed="false">
      <c r="B112" s="28" t="s">
        <v>821</v>
      </c>
      <c r="C112" s="40" t="s">
        <v>822</v>
      </c>
      <c r="D112" s="48" t="s">
        <v>590</v>
      </c>
      <c r="E112" s="40" t="s">
        <v>823</v>
      </c>
      <c r="F112" s="40" t="s">
        <v>36</v>
      </c>
      <c r="G112" s="48" t="s">
        <v>37</v>
      </c>
      <c r="H112" s="65"/>
      <c r="I112" s="65"/>
      <c r="J112" s="65"/>
      <c r="K112" s="65"/>
      <c r="L112" s="65"/>
      <c r="M112" s="65"/>
      <c r="N112" s="78"/>
      <c r="O112" s="78"/>
    </row>
    <row r="113" customFormat="false" ht="15" hidden="false" customHeight="false" outlineLevel="0" collapsed="false">
      <c r="B113" s="28" t="s">
        <v>824</v>
      </c>
      <c r="C113" s="40"/>
      <c r="D113" s="48"/>
      <c r="E113" s="40" t="s">
        <v>823</v>
      </c>
      <c r="F113" s="40" t="s">
        <v>41</v>
      </c>
      <c r="G113" s="48"/>
      <c r="H113" s="65"/>
      <c r="I113" s="65"/>
      <c r="J113" s="65"/>
      <c r="K113" s="65"/>
      <c r="L113" s="65"/>
      <c r="M113" s="65"/>
      <c r="N113" s="78"/>
      <c r="O113" s="78"/>
    </row>
    <row r="114" customFormat="false" ht="15" hidden="false" customHeight="false" outlineLevel="0" collapsed="false">
      <c r="B114" s="28" t="s">
        <v>825</v>
      </c>
      <c r="C114" s="40" t="s">
        <v>826</v>
      </c>
      <c r="D114" s="48" t="s">
        <v>590</v>
      </c>
      <c r="E114" s="40" t="s">
        <v>827</v>
      </c>
      <c r="F114" s="40" t="s">
        <v>36</v>
      </c>
      <c r="G114" s="48" t="s">
        <v>109</v>
      </c>
      <c r="H114" s="65"/>
      <c r="I114" s="65"/>
      <c r="J114" s="65"/>
      <c r="K114" s="65"/>
      <c r="L114" s="65"/>
      <c r="M114" s="65"/>
      <c r="N114" s="78"/>
      <c r="O114" s="78"/>
    </row>
    <row r="115" customFormat="false" ht="15" hidden="false" customHeight="false" outlineLevel="0" collapsed="false">
      <c r="B115" s="28" t="s">
        <v>828</v>
      </c>
      <c r="C115" s="40"/>
      <c r="D115" s="48"/>
      <c r="E115" s="40" t="s">
        <v>827</v>
      </c>
      <c r="F115" s="40" t="s">
        <v>41</v>
      </c>
      <c r="G115" s="48"/>
      <c r="H115" s="65"/>
      <c r="I115" s="65"/>
      <c r="J115" s="65"/>
      <c r="K115" s="65"/>
      <c r="L115" s="65"/>
      <c r="M115" s="65"/>
      <c r="N115" s="78"/>
      <c r="O115" s="78"/>
    </row>
    <row r="116" customFormat="false" ht="15" hidden="false" customHeight="false" outlineLevel="0" collapsed="false">
      <c r="B116" s="28" t="s">
        <v>829</v>
      </c>
      <c r="C116" s="40" t="s">
        <v>830</v>
      </c>
      <c r="D116" s="48" t="s">
        <v>590</v>
      </c>
      <c r="E116" s="40" t="s">
        <v>831</v>
      </c>
      <c r="F116" s="40" t="s">
        <v>36</v>
      </c>
      <c r="G116" s="48" t="s">
        <v>37</v>
      </c>
      <c r="H116" s="65"/>
      <c r="I116" s="65"/>
      <c r="J116" s="65"/>
      <c r="K116" s="65"/>
      <c r="L116" s="65"/>
      <c r="M116" s="65"/>
      <c r="N116" s="78"/>
      <c r="O116" s="78"/>
    </row>
    <row r="117" customFormat="false" ht="15" hidden="false" customHeight="false" outlineLevel="0" collapsed="false">
      <c r="B117" s="28" t="s">
        <v>832</v>
      </c>
      <c r="C117" s="40"/>
      <c r="D117" s="48"/>
      <c r="E117" s="40" t="s">
        <v>831</v>
      </c>
      <c r="F117" s="40" t="s">
        <v>41</v>
      </c>
      <c r="G117" s="48"/>
      <c r="H117" s="65"/>
      <c r="I117" s="65"/>
      <c r="J117" s="65"/>
      <c r="K117" s="65"/>
      <c r="L117" s="65"/>
      <c r="M117" s="65"/>
      <c r="N117" s="78"/>
      <c r="O117" s="78"/>
    </row>
    <row r="118" customFormat="false" ht="15" hidden="false" customHeight="false" outlineLevel="0" collapsed="false">
      <c r="B118" s="28" t="s">
        <v>833</v>
      </c>
      <c r="C118" s="40" t="n">
        <v>54100</v>
      </c>
      <c r="D118" s="48" t="s">
        <v>174</v>
      </c>
      <c r="E118" s="40" t="s">
        <v>834</v>
      </c>
      <c r="F118" s="40" t="s">
        <v>36</v>
      </c>
      <c r="G118" s="48" t="s">
        <v>109</v>
      </c>
      <c r="H118" s="65"/>
      <c r="I118" s="65"/>
      <c r="J118" s="65"/>
      <c r="K118" s="65"/>
      <c r="L118" s="65"/>
      <c r="M118" s="65"/>
      <c r="N118" s="78"/>
      <c r="O118" s="78"/>
    </row>
    <row r="119" customFormat="false" ht="15" hidden="false" customHeight="false" outlineLevel="0" collapsed="false">
      <c r="B119" s="28" t="s">
        <v>835</v>
      </c>
      <c r="C119" s="40"/>
      <c r="D119" s="48"/>
      <c r="E119" s="40" t="s">
        <v>834</v>
      </c>
      <c r="F119" s="40" t="s">
        <v>41</v>
      </c>
      <c r="G119" s="48"/>
      <c r="H119" s="65"/>
      <c r="I119" s="65"/>
      <c r="J119" s="65"/>
      <c r="K119" s="65"/>
      <c r="L119" s="65"/>
      <c r="M119" s="65"/>
      <c r="N119" s="78"/>
      <c r="O119" s="78"/>
    </row>
    <row r="120" customFormat="false" ht="15" hidden="false" customHeight="false" outlineLevel="0" collapsed="false">
      <c r="B120" s="28" t="s">
        <v>836</v>
      </c>
      <c r="C120" s="40" t="s">
        <v>837</v>
      </c>
      <c r="D120" s="48" t="s">
        <v>340</v>
      </c>
      <c r="E120" s="40" t="s">
        <v>838</v>
      </c>
      <c r="F120" s="40" t="s">
        <v>36</v>
      </c>
      <c r="G120" s="48" t="s">
        <v>109</v>
      </c>
      <c r="H120" s="65"/>
      <c r="I120" s="65"/>
      <c r="J120" s="65"/>
      <c r="K120" s="65"/>
      <c r="L120" s="65"/>
      <c r="M120" s="65"/>
      <c r="N120" s="78"/>
      <c r="O120" s="78"/>
    </row>
    <row r="121" customFormat="false" ht="15" hidden="false" customHeight="false" outlineLevel="0" collapsed="false">
      <c r="B121" s="28" t="s">
        <v>839</v>
      </c>
      <c r="C121" s="40"/>
      <c r="D121" s="48"/>
      <c r="E121" s="40" t="s">
        <v>838</v>
      </c>
      <c r="F121" s="40" t="s">
        <v>41</v>
      </c>
      <c r="G121" s="48"/>
      <c r="H121" s="65"/>
      <c r="I121" s="65"/>
      <c r="J121" s="65"/>
      <c r="K121" s="65"/>
      <c r="L121" s="65"/>
      <c r="M121" s="65"/>
      <c r="N121" s="78"/>
      <c r="O121" s="78"/>
    </row>
    <row r="122" customFormat="false" ht="15" hidden="false" customHeight="false" outlineLevel="0" collapsed="false">
      <c r="B122" s="28" t="s">
        <v>840</v>
      </c>
      <c r="C122" s="40" t="s">
        <v>841</v>
      </c>
      <c r="D122" s="48" t="s">
        <v>340</v>
      </c>
      <c r="E122" s="40" t="s">
        <v>842</v>
      </c>
      <c r="F122" s="40" t="s">
        <v>36</v>
      </c>
      <c r="G122" s="48" t="s">
        <v>109</v>
      </c>
      <c r="H122" s="65"/>
      <c r="I122" s="65"/>
      <c r="J122" s="65"/>
      <c r="K122" s="65"/>
      <c r="L122" s="65"/>
      <c r="M122" s="65"/>
      <c r="N122" s="78"/>
      <c r="O122" s="78"/>
    </row>
    <row r="123" customFormat="false" ht="15" hidden="false" customHeight="false" outlineLevel="0" collapsed="false">
      <c r="B123" s="28" t="s">
        <v>843</v>
      </c>
      <c r="C123" s="40"/>
      <c r="D123" s="48"/>
      <c r="E123" s="40" t="s">
        <v>842</v>
      </c>
      <c r="F123" s="40" t="s">
        <v>41</v>
      </c>
      <c r="G123" s="48"/>
      <c r="H123" s="65"/>
      <c r="I123" s="65"/>
      <c r="J123" s="65"/>
      <c r="K123" s="65"/>
      <c r="L123" s="65"/>
      <c r="M123" s="65"/>
      <c r="N123" s="78"/>
      <c r="O123" s="78"/>
    </row>
    <row r="124" customFormat="false" ht="15" hidden="false" customHeight="false" outlineLevel="0" collapsed="false">
      <c r="B124" s="28" t="s">
        <v>844</v>
      </c>
      <c r="C124" s="40" t="s">
        <v>845</v>
      </c>
      <c r="D124" s="48" t="s">
        <v>249</v>
      </c>
      <c r="E124" s="40" t="s">
        <v>846</v>
      </c>
      <c r="F124" s="40" t="s">
        <v>36</v>
      </c>
      <c r="G124" s="48" t="s">
        <v>109</v>
      </c>
      <c r="H124" s="65"/>
      <c r="I124" s="65"/>
      <c r="J124" s="65"/>
      <c r="K124" s="65"/>
      <c r="L124" s="65"/>
      <c r="M124" s="65"/>
      <c r="N124" s="78"/>
      <c r="O124" s="78"/>
    </row>
    <row r="125" customFormat="false" ht="15" hidden="false" customHeight="false" outlineLevel="0" collapsed="false">
      <c r="B125" s="28" t="s">
        <v>847</v>
      </c>
      <c r="C125" s="40"/>
      <c r="D125" s="48"/>
      <c r="E125" s="40" t="s">
        <v>846</v>
      </c>
      <c r="F125" s="40" t="s">
        <v>41</v>
      </c>
      <c r="G125" s="48"/>
      <c r="H125" s="65"/>
      <c r="I125" s="65"/>
      <c r="J125" s="65"/>
      <c r="K125" s="65"/>
      <c r="L125" s="65"/>
      <c r="M125" s="65"/>
      <c r="N125" s="78"/>
      <c r="O125" s="78"/>
    </row>
    <row r="126" customFormat="false" ht="15" hidden="false" customHeight="false" outlineLevel="0" collapsed="false">
      <c r="B126" s="28" t="s">
        <v>848</v>
      </c>
      <c r="C126" s="40" t="s">
        <v>849</v>
      </c>
      <c r="D126" s="48" t="s">
        <v>249</v>
      </c>
      <c r="E126" s="40" t="s">
        <v>850</v>
      </c>
      <c r="F126" s="40" t="s">
        <v>36</v>
      </c>
      <c r="G126" s="48" t="s">
        <v>109</v>
      </c>
      <c r="H126" s="65"/>
      <c r="I126" s="65"/>
      <c r="J126" s="65"/>
      <c r="K126" s="65"/>
      <c r="L126" s="65"/>
      <c r="M126" s="65"/>
      <c r="N126" s="78"/>
      <c r="O126" s="78"/>
    </row>
    <row r="127" customFormat="false" ht="15" hidden="false" customHeight="false" outlineLevel="0" collapsed="false">
      <c r="B127" s="28" t="s">
        <v>851</v>
      </c>
      <c r="C127" s="40"/>
      <c r="D127" s="48"/>
      <c r="E127" s="40" t="s">
        <v>850</v>
      </c>
      <c r="F127" s="40" t="s">
        <v>41</v>
      </c>
      <c r="G127" s="48"/>
      <c r="H127" s="65"/>
      <c r="I127" s="65"/>
      <c r="J127" s="65"/>
      <c r="K127" s="65"/>
      <c r="L127" s="65"/>
      <c r="M127" s="65"/>
      <c r="N127" s="78"/>
      <c r="O127" s="78"/>
    </row>
    <row r="128" customFormat="false" ht="15" hidden="false" customHeight="false" outlineLevel="0" collapsed="false">
      <c r="B128" s="28" t="s">
        <v>852</v>
      </c>
      <c r="C128" s="40" t="s">
        <v>853</v>
      </c>
      <c r="D128" s="48" t="s">
        <v>249</v>
      </c>
      <c r="E128" s="40" t="s">
        <v>854</v>
      </c>
      <c r="F128" s="40" t="s">
        <v>36</v>
      </c>
      <c r="G128" s="48" t="s">
        <v>109</v>
      </c>
      <c r="H128" s="65"/>
      <c r="I128" s="65"/>
      <c r="J128" s="65"/>
      <c r="K128" s="65"/>
      <c r="L128" s="65"/>
      <c r="M128" s="65"/>
      <c r="N128" s="78"/>
      <c r="O128" s="78"/>
    </row>
    <row r="129" customFormat="false" ht="15" hidden="false" customHeight="false" outlineLevel="0" collapsed="false">
      <c r="B129" s="28" t="s">
        <v>855</v>
      </c>
      <c r="C129" s="40"/>
      <c r="D129" s="48"/>
      <c r="E129" s="40" t="s">
        <v>854</v>
      </c>
      <c r="F129" s="40" t="s">
        <v>41</v>
      </c>
      <c r="G129" s="48"/>
      <c r="H129" s="65"/>
      <c r="I129" s="65"/>
      <c r="J129" s="65"/>
      <c r="K129" s="65"/>
      <c r="L129" s="65"/>
      <c r="M129" s="65"/>
      <c r="N129" s="78"/>
      <c r="O129" s="78"/>
    </row>
    <row r="130" customFormat="false" ht="15" hidden="false" customHeight="false" outlineLevel="0" collapsed="false">
      <c r="B130" s="28" t="s">
        <v>856</v>
      </c>
      <c r="C130" s="40" t="s">
        <v>857</v>
      </c>
      <c r="D130" s="48" t="s">
        <v>590</v>
      </c>
      <c r="E130" s="40" t="s">
        <v>858</v>
      </c>
      <c r="F130" s="40" t="s">
        <v>36</v>
      </c>
      <c r="G130" s="48" t="s">
        <v>109</v>
      </c>
      <c r="H130" s="65"/>
      <c r="I130" s="65"/>
      <c r="J130" s="65"/>
      <c r="K130" s="65"/>
      <c r="L130" s="65"/>
      <c r="M130" s="65"/>
      <c r="N130" s="78"/>
      <c r="O130" s="78"/>
    </row>
    <row r="131" customFormat="false" ht="15" hidden="false" customHeight="false" outlineLevel="0" collapsed="false">
      <c r="B131" s="28" t="s">
        <v>859</v>
      </c>
      <c r="C131" s="40"/>
      <c r="D131" s="48"/>
      <c r="E131" s="40" t="s">
        <v>858</v>
      </c>
      <c r="F131" s="40" t="s">
        <v>41</v>
      </c>
      <c r="G131" s="48"/>
      <c r="H131" s="65"/>
      <c r="I131" s="65"/>
      <c r="J131" s="65"/>
      <c r="K131" s="65"/>
      <c r="L131" s="65"/>
      <c r="M131" s="65"/>
      <c r="N131" s="78"/>
      <c r="O131" s="78"/>
    </row>
    <row r="132" customFormat="false" ht="15" hidden="false" customHeight="false" outlineLevel="0" collapsed="false">
      <c r="B132" s="28" t="s">
        <v>860</v>
      </c>
      <c r="C132" s="40" t="n">
        <v>7800</v>
      </c>
      <c r="D132" s="48" t="s">
        <v>531</v>
      </c>
      <c r="E132" s="40" t="s">
        <v>861</v>
      </c>
      <c r="F132" s="40" t="s">
        <v>36</v>
      </c>
      <c r="G132" s="48" t="s">
        <v>109</v>
      </c>
      <c r="H132" s="65"/>
      <c r="I132" s="65"/>
      <c r="J132" s="65"/>
      <c r="K132" s="65"/>
      <c r="L132" s="65"/>
      <c r="M132" s="65"/>
      <c r="N132" s="78"/>
      <c r="O132" s="78"/>
    </row>
    <row r="133" customFormat="false" ht="15" hidden="false" customHeight="false" outlineLevel="0" collapsed="false">
      <c r="B133" s="28" t="s">
        <v>862</v>
      </c>
      <c r="C133" s="40"/>
      <c r="D133" s="48"/>
      <c r="E133" s="40" t="s">
        <v>861</v>
      </c>
      <c r="F133" s="40" t="s">
        <v>41</v>
      </c>
      <c r="G133" s="48"/>
      <c r="H133" s="65"/>
      <c r="I133" s="65"/>
      <c r="J133" s="65"/>
      <c r="K133" s="65"/>
      <c r="L133" s="65"/>
      <c r="M133" s="65"/>
      <c r="N133" s="78"/>
      <c r="O133" s="78"/>
    </row>
    <row r="134" customFormat="false" ht="15" hidden="false" customHeight="false" outlineLevel="0" collapsed="false">
      <c r="B134" s="28" t="s">
        <v>863</v>
      </c>
      <c r="C134" s="40" t="s">
        <v>864</v>
      </c>
      <c r="D134" s="48" t="s">
        <v>527</v>
      </c>
      <c r="E134" s="40" t="s">
        <v>865</v>
      </c>
      <c r="F134" s="40" t="s">
        <v>36</v>
      </c>
      <c r="G134" s="48" t="s">
        <v>37</v>
      </c>
      <c r="H134" s="65"/>
      <c r="I134" s="65"/>
      <c r="J134" s="65"/>
      <c r="K134" s="65"/>
      <c r="L134" s="65"/>
      <c r="M134" s="65"/>
      <c r="N134" s="78"/>
      <c r="O134" s="78"/>
    </row>
    <row r="135" customFormat="false" ht="15" hidden="false" customHeight="false" outlineLevel="0" collapsed="false">
      <c r="B135" s="28" t="s">
        <v>866</v>
      </c>
      <c r="C135" s="40"/>
      <c r="D135" s="48"/>
      <c r="E135" s="40" t="s">
        <v>865</v>
      </c>
      <c r="F135" s="40" t="s">
        <v>41</v>
      </c>
      <c r="G135" s="48"/>
      <c r="H135" s="65"/>
      <c r="I135" s="65"/>
      <c r="J135" s="65"/>
      <c r="K135" s="65"/>
      <c r="L135" s="65"/>
      <c r="M135" s="65"/>
      <c r="N135" s="78"/>
      <c r="O135" s="78"/>
    </row>
    <row r="136" customFormat="false" ht="15" hidden="false" customHeight="false" outlineLevel="0" collapsed="false">
      <c r="B136" s="28" t="s">
        <v>867</v>
      </c>
      <c r="C136" s="40"/>
      <c r="D136" s="48" t="s">
        <v>567</v>
      </c>
      <c r="E136" s="40" t="s">
        <v>868</v>
      </c>
      <c r="F136" s="40" t="s">
        <v>36</v>
      </c>
      <c r="G136" s="48" t="s">
        <v>37</v>
      </c>
      <c r="H136" s="65"/>
      <c r="I136" s="65"/>
      <c r="J136" s="65"/>
      <c r="K136" s="65"/>
      <c r="L136" s="65"/>
      <c r="M136" s="65"/>
      <c r="N136" s="78"/>
      <c r="O136" s="78"/>
    </row>
    <row r="137" customFormat="false" ht="15" hidden="false" customHeight="false" outlineLevel="0" collapsed="false">
      <c r="B137" s="28" t="s">
        <v>869</v>
      </c>
      <c r="C137" s="40"/>
      <c r="D137" s="48"/>
      <c r="E137" s="40" t="s">
        <v>868</v>
      </c>
      <c r="F137" s="40" t="s">
        <v>41</v>
      </c>
      <c r="G137" s="48"/>
      <c r="H137" s="65"/>
      <c r="I137" s="65"/>
      <c r="J137" s="65"/>
      <c r="K137" s="65"/>
      <c r="L137" s="65"/>
      <c r="M137" s="65"/>
      <c r="N137" s="78"/>
      <c r="O137" s="78"/>
    </row>
    <row r="138" customFormat="false" ht="15" hidden="false" customHeight="false" outlineLevel="0" collapsed="false">
      <c r="B138" s="28" t="s">
        <v>870</v>
      </c>
      <c r="C138" s="40" t="s">
        <v>871</v>
      </c>
      <c r="D138" s="48"/>
      <c r="E138" s="40" t="s">
        <v>872</v>
      </c>
      <c r="F138" s="40" t="s">
        <v>36</v>
      </c>
      <c r="G138" s="48" t="s">
        <v>37</v>
      </c>
      <c r="H138" s="65"/>
      <c r="I138" s="65"/>
      <c r="J138" s="65"/>
      <c r="K138" s="65"/>
      <c r="L138" s="65"/>
      <c r="M138" s="65"/>
      <c r="N138" s="78"/>
      <c r="O138" s="78"/>
    </row>
    <row r="139" customFormat="false" ht="15" hidden="false" customHeight="false" outlineLevel="0" collapsed="false">
      <c r="B139" s="28" t="s">
        <v>873</v>
      </c>
      <c r="C139" s="40"/>
      <c r="D139" s="48"/>
      <c r="E139" s="40" t="s">
        <v>872</v>
      </c>
      <c r="F139" s="40" t="s">
        <v>41</v>
      </c>
      <c r="G139" s="48"/>
      <c r="H139" s="65"/>
      <c r="I139" s="65"/>
      <c r="J139" s="65"/>
      <c r="K139" s="65"/>
      <c r="L139" s="65"/>
      <c r="M139" s="65"/>
      <c r="N139" s="78"/>
      <c r="O139" s="78"/>
    </row>
    <row r="140" customFormat="false" ht="15" hidden="false" customHeight="false" outlineLevel="0" collapsed="false">
      <c r="B140" s="28" t="s">
        <v>874</v>
      </c>
      <c r="C140" s="40"/>
      <c r="D140" s="48" t="s">
        <v>567</v>
      </c>
      <c r="E140" s="40" t="s">
        <v>875</v>
      </c>
      <c r="F140" s="40" t="s">
        <v>36</v>
      </c>
      <c r="G140" s="48" t="s">
        <v>37</v>
      </c>
      <c r="H140" s="65"/>
      <c r="I140" s="65"/>
      <c r="J140" s="65"/>
      <c r="K140" s="65"/>
      <c r="L140" s="65"/>
      <c r="M140" s="65"/>
      <c r="N140" s="78"/>
      <c r="O140" s="78"/>
    </row>
    <row r="141" customFormat="false" ht="15" hidden="false" customHeight="false" outlineLevel="0" collapsed="false">
      <c r="B141" s="28" t="s">
        <v>876</v>
      </c>
      <c r="C141" s="40"/>
      <c r="D141" s="48"/>
      <c r="E141" s="40" t="s">
        <v>875</v>
      </c>
      <c r="F141" s="40" t="s">
        <v>41</v>
      </c>
      <c r="G141" s="48"/>
      <c r="H141" s="65"/>
      <c r="I141" s="65"/>
      <c r="J141" s="65"/>
      <c r="K141" s="65"/>
      <c r="L141" s="65"/>
      <c r="M141" s="65"/>
      <c r="N141" s="78"/>
      <c r="O141" s="78"/>
    </row>
    <row r="142" customFormat="false" ht="15" hidden="false" customHeight="false" outlineLevel="0" collapsed="false">
      <c r="B142" s="28" t="s">
        <v>877</v>
      </c>
      <c r="C142" s="40" t="n">
        <v>390</v>
      </c>
      <c r="D142" s="48" t="s">
        <v>516</v>
      </c>
      <c r="E142" s="40" t="s">
        <v>878</v>
      </c>
      <c r="F142" s="40" t="s">
        <v>36</v>
      </c>
      <c r="G142" s="48" t="s">
        <v>37</v>
      </c>
      <c r="H142" s="65"/>
      <c r="I142" s="65"/>
      <c r="J142" s="65"/>
      <c r="K142" s="65"/>
      <c r="L142" s="65"/>
      <c r="M142" s="65"/>
      <c r="N142" s="78"/>
      <c r="O142" s="78"/>
    </row>
    <row r="143" customFormat="false" ht="15" hidden="false" customHeight="false" outlineLevel="0" collapsed="false">
      <c r="B143" s="28" t="s">
        <v>879</v>
      </c>
      <c r="C143" s="40"/>
      <c r="D143" s="48"/>
      <c r="E143" s="40" t="s">
        <v>878</v>
      </c>
      <c r="F143" s="40" t="s">
        <v>41</v>
      </c>
      <c r="G143" s="48"/>
      <c r="H143" s="65"/>
      <c r="I143" s="65"/>
      <c r="J143" s="65"/>
      <c r="K143" s="65"/>
      <c r="L143" s="65"/>
      <c r="M143" s="65"/>
      <c r="N143" s="78"/>
      <c r="O143" s="78"/>
    </row>
    <row r="144" customFormat="false" ht="30" hidden="false" customHeight="false" outlineLevel="0" collapsed="false">
      <c r="B144" s="28" t="s">
        <v>880</v>
      </c>
      <c r="C144" s="40" t="s">
        <v>881</v>
      </c>
      <c r="D144" s="38" t="s">
        <v>882</v>
      </c>
      <c r="E144" s="40" t="s">
        <v>883</v>
      </c>
      <c r="F144" s="40" t="s">
        <v>36</v>
      </c>
      <c r="G144" s="48" t="s">
        <v>37</v>
      </c>
      <c r="H144" s="65"/>
      <c r="I144" s="65"/>
      <c r="J144" s="65"/>
      <c r="K144" s="65"/>
      <c r="L144" s="65"/>
      <c r="M144" s="65"/>
      <c r="N144" s="78"/>
      <c r="O144" s="78"/>
    </row>
    <row r="145" customFormat="false" ht="15" hidden="false" customHeight="false" outlineLevel="0" collapsed="false">
      <c r="B145" s="28" t="s">
        <v>884</v>
      </c>
      <c r="C145" s="40"/>
      <c r="D145" s="48"/>
      <c r="E145" s="40" t="s">
        <v>883</v>
      </c>
      <c r="F145" s="40" t="s">
        <v>41</v>
      </c>
      <c r="G145" s="48"/>
      <c r="H145" s="65"/>
      <c r="I145" s="65"/>
      <c r="J145" s="65"/>
      <c r="K145" s="65"/>
      <c r="L145" s="65"/>
      <c r="M145" s="65"/>
      <c r="N145" s="78"/>
      <c r="O145" s="78"/>
    </row>
    <row r="146" customFormat="false" ht="15" hidden="false" customHeight="false" outlineLevel="0" collapsed="false">
      <c r="B146" s="28" t="s">
        <v>885</v>
      </c>
      <c r="C146" s="40"/>
      <c r="D146" s="48"/>
      <c r="E146" s="40" t="s">
        <v>886</v>
      </c>
      <c r="F146" s="40"/>
      <c r="G146" s="48" t="s">
        <v>109</v>
      </c>
      <c r="H146" s="65"/>
      <c r="I146" s="65"/>
      <c r="J146" s="65"/>
      <c r="K146" s="65"/>
      <c r="L146" s="65"/>
      <c r="M146" s="65"/>
      <c r="N146" s="78"/>
      <c r="O146" s="78"/>
    </row>
    <row r="147" customFormat="false" ht="15" hidden="false" customHeight="false" outlineLevel="0" collapsed="false">
      <c r="B147" s="28" t="s">
        <v>887</v>
      </c>
      <c r="C147" s="40"/>
      <c r="D147" s="48"/>
      <c r="E147" s="40" t="s">
        <v>888</v>
      </c>
      <c r="F147" s="40"/>
      <c r="G147" s="48" t="s">
        <v>109</v>
      </c>
      <c r="H147" s="65"/>
      <c r="I147" s="65"/>
      <c r="J147" s="65"/>
      <c r="K147" s="65"/>
      <c r="L147" s="65"/>
      <c r="M147" s="65"/>
      <c r="N147" s="78"/>
      <c r="O147" s="78"/>
    </row>
    <row r="148" customFormat="false" ht="15" hidden="false" customHeight="false" outlineLevel="0" collapsed="false">
      <c r="B148" s="28" t="s">
        <v>889</v>
      </c>
      <c r="C148" s="40"/>
      <c r="D148" s="48" t="s">
        <v>538</v>
      </c>
      <c r="E148" s="40" t="s">
        <v>890</v>
      </c>
      <c r="F148" s="40"/>
      <c r="G148" s="48" t="s">
        <v>109</v>
      </c>
      <c r="H148" s="65"/>
      <c r="I148" s="65"/>
      <c r="J148" s="65"/>
      <c r="K148" s="65"/>
      <c r="L148" s="65"/>
      <c r="M148" s="65"/>
      <c r="N148" s="78"/>
      <c r="O148" s="78"/>
    </row>
    <row r="149" customFormat="false" ht="15" hidden="false" customHeight="false" outlineLevel="0" collapsed="false">
      <c r="B149" s="28" t="s">
        <v>891</v>
      </c>
      <c r="C149" s="40"/>
      <c r="D149" s="48" t="s">
        <v>569</v>
      </c>
      <c r="E149" s="40" t="s">
        <v>892</v>
      </c>
      <c r="F149" s="40"/>
      <c r="G149" s="48" t="s">
        <v>109</v>
      </c>
      <c r="H149" s="65"/>
      <c r="I149" s="65"/>
      <c r="J149" s="65"/>
      <c r="K149" s="65"/>
      <c r="L149" s="65"/>
      <c r="M149" s="65"/>
      <c r="N149" s="78"/>
      <c r="O149" s="78"/>
    </row>
    <row r="150" customFormat="false" ht="15" hidden="false" customHeight="false" outlineLevel="0" collapsed="false">
      <c r="B150" s="28" t="s">
        <v>893</v>
      </c>
      <c r="C150" s="40"/>
      <c r="D150" s="48"/>
      <c r="E150" s="40" t="s">
        <v>894</v>
      </c>
      <c r="F150" s="40"/>
      <c r="G150" s="48" t="s">
        <v>109</v>
      </c>
      <c r="H150" s="65"/>
      <c r="I150" s="65"/>
      <c r="J150" s="65"/>
      <c r="K150" s="65"/>
      <c r="L150" s="65"/>
      <c r="M150" s="65"/>
      <c r="N150" s="78"/>
      <c r="O150" s="78"/>
    </row>
    <row r="151" customFormat="false" ht="15" hidden="false" customHeight="false" outlineLevel="0" collapsed="false">
      <c r="B151" s="28" t="s">
        <v>895</v>
      </c>
      <c r="C151" s="40"/>
      <c r="D151" s="48"/>
      <c r="E151" s="40" t="s">
        <v>896</v>
      </c>
      <c r="F151" s="40"/>
      <c r="G151" s="48" t="s">
        <v>37</v>
      </c>
      <c r="H151" s="65"/>
      <c r="I151" s="65"/>
      <c r="J151" s="65"/>
      <c r="K151" s="65"/>
      <c r="L151" s="65"/>
      <c r="M151" s="65"/>
      <c r="N151" s="78"/>
      <c r="O151" s="78"/>
    </row>
    <row r="152" customFormat="false" ht="15" hidden="false" customHeight="false" outlineLevel="0" collapsed="false">
      <c r="B152" s="28" t="s">
        <v>897</v>
      </c>
      <c r="C152" s="40"/>
      <c r="D152" s="79" t="n">
        <v>5.11</v>
      </c>
      <c r="E152" s="40" t="s">
        <v>898</v>
      </c>
      <c r="F152" s="40"/>
      <c r="G152" s="48" t="s">
        <v>37</v>
      </c>
      <c r="H152" s="65"/>
      <c r="I152" s="65"/>
      <c r="J152" s="65"/>
      <c r="K152" s="65"/>
      <c r="L152" s="65"/>
      <c r="M152" s="65"/>
      <c r="N152" s="78"/>
      <c r="O152" s="78"/>
    </row>
    <row r="153" customFormat="false" ht="15" hidden="false" customHeight="false" outlineLevel="0" collapsed="false">
      <c r="B153" s="28" t="s">
        <v>899</v>
      </c>
      <c r="C153" s="40"/>
      <c r="D153" s="48"/>
      <c r="E153" s="40" t="s">
        <v>900</v>
      </c>
      <c r="F153" s="40"/>
      <c r="G153" s="48" t="s">
        <v>109</v>
      </c>
      <c r="H153" s="65"/>
      <c r="I153" s="65"/>
      <c r="J153" s="65"/>
      <c r="K153" s="65"/>
      <c r="L153" s="65"/>
      <c r="M153" s="65"/>
      <c r="N153" s="78"/>
      <c r="O153" s="78"/>
    </row>
    <row r="154" customFormat="false" ht="24.85" hidden="false" customHeight="false" outlineLevel="0" collapsed="false">
      <c r="B154" s="28" t="s">
        <v>901</v>
      </c>
      <c r="C154" s="40"/>
      <c r="D154" s="48"/>
      <c r="E154" s="80" t="s">
        <v>902</v>
      </c>
      <c r="F154" s="40" t="s">
        <v>36</v>
      </c>
      <c r="G154" s="48" t="s">
        <v>109</v>
      </c>
      <c r="H154" s="57" t="s">
        <v>903</v>
      </c>
      <c r="I154" s="31" t="s">
        <v>904</v>
      </c>
      <c r="J154" s="32" t="s">
        <v>903</v>
      </c>
      <c r="K154" s="32" t="s">
        <v>905</v>
      </c>
      <c r="L154" s="32"/>
      <c r="M154" s="43" t="n">
        <v>1</v>
      </c>
      <c r="N154" s="36" t="n">
        <v>193.5</v>
      </c>
      <c r="O154" s="36" t="n">
        <v>139.99</v>
      </c>
      <c r="P154" s="52" t="n">
        <f aca="false">(N154-O154)/N154</f>
        <v>0.276537467700258</v>
      </c>
    </row>
    <row r="155" customFormat="false" ht="24.85" hidden="false" customHeight="false" outlineLevel="0" collapsed="false">
      <c r="B155" s="28" t="s">
        <v>906</v>
      </c>
      <c r="C155" s="40"/>
      <c r="D155" s="48"/>
      <c r="E155" s="80" t="s">
        <v>902</v>
      </c>
      <c r="F155" s="40" t="s">
        <v>41</v>
      </c>
      <c r="G155" s="48"/>
      <c r="H155" s="57"/>
      <c r="I155" s="31"/>
      <c r="J155" s="32"/>
      <c r="K155" s="32"/>
      <c r="L155" s="32"/>
      <c r="M155" s="43"/>
      <c r="N155" s="36"/>
      <c r="O155" s="36"/>
      <c r="P155" s="52"/>
    </row>
    <row r="156" customFormat="false" ht="24.85" hidden="false" customHeight="false" outlineLevel="0" collapsed="false">
      <c r="B156" s="28" t="s">
        <v>907</v>
      </c>
      <c r="C156" s="40"/>
      <c r="D156" s="48"/>
      <c r="E156" s="80" t="s">
        <v>908</v>
      </c>
      <c r="F156" s="40" t="s">
        <v>36</v>
      </c>
      <c r="G156" s="48" t="s">
        <v>109</v>
      </c>
      <c r="H156" s="57" t="s">
        <v>909</v>
      </c>
      <c r="I156" s="31" t="s">
        <v>904</v>
      </c>
      <c r="J156" s="32" t="s">
        <v>909</v>
      </c>
      <c r="K156" s="32" t="s">
        <v>910</v>
      </c>
      <c r="L156" s="32"/>
      <c r="M156" s="32" t="n">
        <v>1</v>
      </c>
      <c r="N156" s="32" t="n">
        <v>105.15</v>
      </c>
      <c r="O156" s="32" t="n">
        <v>104.99</v>
      </c>
      <c r="P156" s="52" t="n">
        <f aca="false">(N156-O156)/N156</f>
        <v>0.00152163575844043</v>
      </c>
    </row>
    <row r="157" customFormat="false" ht="30" hidden="false" customHeight="false" outlineLevel="0" collapsed="false">
      <c r="B157" s="28" t="s">
        <v>911</v>
      </c>
      <c r="C157" s="40"/>
      <c r="D157" s="48"/>
      <c r="E157" s="80" t="s">
        <v>908</v>
      </c>
      <c r="F157" s="40" t="s">
        <v>41</v>
      </c>
      <c r="G157" s="48"/>
      <c r="H157" s="65"/>
      <c r="I157" s="65"/>
      <c r="J157" s="65"/>
      <c r="K157" s="65"/>
      <c r="L157" s="65"/>
      <c r="M157" s="65"/>
      <c r="N157" s="78"/>
      <c r="O157" s="78"/>
    </row>
    <row r="158" customFormat="false" ht="15" hidden="false" customHeight="false" outlineLevel="0" collapsed="false">
      <c r="B158" s="28" t="s">
        <v>912</v>
      </c>
      <c r="C158" s="40"/>
      <c r="D158" s="48"/>
      <c r="E158" s="40" t="s">
        <v>913</v>
      </c>
      <c r="F158" s="40" t="s">
        <v>36</v>
      </c>
      <c r="G158" s="48" t="s">
        <v>109</v>
      </c>
      <c r="H158" s="65"/>
      <c r="I158" s="65"/>
      <c r="J158" s="65"/>
      <c r="K158" s="65"/>
      <c r="L158" s="65"/>
      <c r="M158" s="65"/>
      <c r="N158" s="78"/>
      <c r="O158" s="78"/>
    </row>
    <row r="159" customFormat="false" ht="15" hidden="false" customHeight="false" outlineLevel="0" collapsed="false">
      <c r="B159" s="28" t="s">
        <v>914</v>
      </c>
      <c r="C159" s="40"/>
      <c r="D159" s="48"/>
      <c r="E159" s="40" t="s">
        <v>913</v>
      </c>
      <c r="F159" s="40" t="s">
        <v>41</v>
      </c>
      <c r="G159" s="48"/>
      <c r="H159" s="65"/>
      <c r="I159" s="65"/>
      <c r="J159" s="65"/>
      <c r="K159" s="65"/>
      <c r="L159" s="65"/>
      <c r="M159" s="65"/>
      <c r="N159" s="78"/>
      <c r="O159" s="78"/>
    </row>
    <row r="160" customFormat="false" ht="15" hidden="false" customHeight="false" outlineLevel="0" collapsed="false">
      <c r="B160" s="28" t="s">
        <v>915</v>
      </c>
      <c r="C160" s="40"/>
      <c r="D160" s="48"/>
      <c r="E160" s="40" t="s">
        <v>916</v>
      </c>
      <c r="F160" s="40"/>
      <c r="G160" s="48" t="s">
        <v>109</v>
      </c>
      <c r="H160" s="65"/>
      <c r="I160" s="65"/>
      <c r="J160" s="65"/>
      <c r="K160" s="65"/>
      <c r="L160" s="65"/>
      <c r="M160" s="65"/>
      <c r="N160" s="78"/>
      <c r="O160" s="78"/>
    </row>
    <row r="161" customFormat="false" ht="15" hidden="false" customHeight="false" outlineLevel="0" collapsed="false">
      <c r="B161" s="28" t="s">
        <v>917</v>
      </c>
      <c r="C161" s="40"/>
      <c r="D161" s="48"/>
      <c r="E161" s="40" t="s">
        <v>918</v>
      </c>
      <c r="F161" s="40"/>
      <c r="G161" s="48" t="s">
        <v>109</v>
      </c>
      <c r="H161" s="65"/>
      <c r="I161" s="65"/>
      <c r="J161" s="65"/>
      <c r="K161" s="65"/>
      <c r="L161" s="65"/>
      <c r="M161" s="65"/>
      <c r="N161" s="78"/>
      <c r="O161" s="78"/>
    </row>
    <row r="162" customFormat="false" ht="15" hidden="false" customHeight="false" outlineLevel="0" collapsed="false">
      <c r="B162" s="28" t="s">
        <v>919</v>
      </c>
      <c r="C162" s="40"/>
      <c r="D162" s="48" t="s">
        <v>525</v>
      </c>
      <c r="E162" s="40" t="s">
        <v>920</v>
      </c>
      <c r="F162" s="40" t="s">
        <v>36</v>
      </c>
      <c r="G162" s="48" t="s">
        <v>109</v>
      </c>
      <c r="H162" s="65"/>
      <c r="I162" s="65"/>
      <c r="J162" s="65"/>
      <c r="K162" s="65"/>
      <c r="L162" s="65"/>
      <c r="M162" s="65"/>
      <c r="N162" s="78"/>
      <c r="O162" s="78"/>
    </row>
    <row r="163" customFormat="false" ht="15" hidden="false" customHeight="false" outlineLevel="0" collapsed="false">
      <c r="B163" s="28" t="s">
        <v>921</v>
      </c>
      <c r="C163" s="40"/>
      <c r="D163" s="48"/>
      <c r="E163" s="40" t="s">
        <v>920</v>
      </c>
      <c r="F163" s="40" t="s">
        <v>41</v>
      </c>
      <c r="G163" s="48"/>
      <c r="H163" s="65"/>
      <c r="I163" s="65"/>
      <c r="J163" s="65"/>
      <c r="K163" s="65"/>
      <c r="L163" s="65"/>
      <c r="M163" s="65"/>
      <c r="N163" s="78"/>
      <c r="O163" s="78"/>
    </row>
    <row r="164" customFormat="false" ht="15" hidden="false" customHeight="false" outlineLevel="0" collapsed="false">
      <c r="B164" s="28" t="s">
        <v>922</v>
      </c>
      <c r="C164" s="40" t="s">
        <v>923</v>
      </c>
      <c r="D164" s="48" t="s">
        <v>556</v>
      </c>
      <c r="E164" s="40" t="s">
        <v>924</v>
      </c>
      <c r="F164" s="40" t="s">
        <v>36</v>
      </c>
      <c r="G164" s="48" t="s">
        <v>109</v>
      </c>
      <c r="H164" s="65"/>
      <c r="I164" s="65"/>
      <c r="J164" s="65"/>
      <c r="K164" s="65"/>
      <c r="L164" s="65"/>
      <c r="M164" s="65"/>
      <c r="N164" s="78"/>
      <c r="O164" s="78"/>
    </row>
    <row r="165" customFormat="false" ht="15" hidden="false" customHeight="false" outlineLevel="0" collapsed="false">
      <c r="B165" s="28" t="s">
        <v>925</v>
      </c>
      <c r="C165" s="40"/>
      <c r="D165" s="48"/>
      <c r="E165" s="40" t="s">
        <v>924</v>
      </c>
      <c r="F165" s="40" t="s">
        <v>41</v>
      </c>
      <c r="G165" s="48"/>
      <c r="H165" s="65"/>
      <c r="I165" s="65"/>
      <c r="J165" s="65"/>
      <c r="K165" s="65"/>
      <c r="L165" s="65"/>
      <c r="M165" s="65"/>
      <c r="N165" s="78"/>
      <c r="O165" s="78"/>
    </row>
    <row r="166" customFormat="false" ht="15" hidden="false" customHeight="false" outlineLevel="0" collapsed="false">
      <c r="B166" s="28" t="s">
        <v>926</v>
      </c>
      <c r="C166" s="40" t="n">
        <v>99306</v>
      </c>
      <c r="D166" s="48" t="s">
        <v>927</v>
      </c>
      <c r="E166" s="40" t="s">
        <v>924</v>
      </c>
      <c r="F166" s="40" t="s">
        <v>36</v>
      </c>
      <c r="G166" s="48" t="s">
        <v>109</v>
      </c>
      <c r="H166" s="65"/>
      <c r="I166" s="65"/>
      <c r="J166" s="65"/>
      <c r="K166" s="65"/>
      <c r="L166" s="65"/>
      <c r="M166" s="65"/>
      <c r="N166" s="78"/>
      <c r="O166" s="78"/>
    </row>
    <row r="167" customFormat="false" ht="15" hidden="false" customHeight="false" outlineLevel="0" collapsed="false">
      <c r="B167" s="28" t="s">
        <v>928</v>
      </c>
      <c r="C167" s="40"/>
      <c r="D167" s="48"/>
      <c r="E167" s="40" t="s">
        <v>924</v>
      </c>
      <c r="F167" s="40" t="s">
        <v>41</v>
      </c>
      <c r="G167" s="48"/>
      <c r="H167" s="65"/>
      <c r="I167" s="65"/>
      <c r="J167" s="65"/>
      <c r="K167" s="65"/>
      <c r="L167" s="65"/>
      <c r="M167" s="65"/>
      <c r="N167" s="78"/>
      <c r="O167" s="78"/>
    </row>
    <row r="168" customFormat="false" ht="15" hidden="false" customHeight="false" outlineLevel="0" collapsed="false">
      <c r="B168" s="28" t="s">
        <v>929</v>
      </c>
      <c r="C168" s="40"/>
      <c r="D168" s="48"/>
      <c r="E168" s="40" t="s">
        <v>930</v>
      </c>
      <c r="F168" s="40"/>
      <c r="G168" s="48" t="s">
        <v>931</v>
      </c>
      <c r="H168" s="65"/>
      <c r="I168" s="65"/>
      <c r="J168" s="65"/>
      <c r="K168" s="65"/>
      <c r="L168" s="65"/>
      <c r="M168" s="65"/>
      <c r="N168" s="78"/>
      <c r="O168" s="78"/>
    </row>
    <row r="169" customFormat="false" ht="15" hidden="false" customHeight="false" outlineLevel="0" collapsed="false">
      <c r="B169" s="28" t="s">
        <v>932</v>
      </c>
      <c r="C169" s="40"/>
      <c r="D169" s="48"/>
      <c r="E169" s="40" t="s">
        <v>933</v>
      </c>
      <c r="F169" s="40"/>
      <c r="G169" s="48" t="s">
        <v>931</v>
      </c>
      <c r="H169" s="65"/>
      <c r="I169" s="65"/>
      <c r="J169" s="65"/>
      <c r="K169" s="65"/>
      <c r="L169" s="65"/>
      <c r="M169" s="65"/>
      <c r="N169" s="78"/>
      <c r="O169" s="78"/>
    </row>
    <row r="170" customFormat="false" ht="30" hidden="false" customHeight="false" outlineLevel="0" collapsed="false">
      <c r="B170" s="28" t="s">
        <v>934</v>
      </c>
      <c r="C170" s="40" t="s">
        <v>935</v>
      </c>
      <c r="D170" s="48" t="s">
        <v>249</v>
      </c>
      <c r="E170" s="80" t="s">
        <v>936</v>
      </c>
      <c r="F170" s="40" t="s">
        <v>36</v>
      </c>
      <c r="G170" s="48" t="s">
        <v>109</v>
      </c>
      <c r="H170" s="65"/>
      <c r="I170" s="65"/>
      <c r="J170" s="65"/>
      <c r="K170" s="65"/>
      <c r="L170" s="65"/>
      <c r="M170" s="65"/>
      <c r="N170" s="78"/>
      <c r="O170" s="78"/>
    </row>
    <row r="171" customFormat="false" ht="30" hidden="false" customHeight="false" outlineLevel="0" collapsed="false">
      <c r="B171" s="28" t="s">
        <v>937</v>
      </c>
      <c r="C171" s="40"/>
      <c r="D171" s="48"/>
      <c r="E171" s="80" t="s">
        <v>936</v>
      </c>
      <c r="F171" s="40" t="s">
        <v>41</v>
      </c>
      <c r="G171" s="48"/>
      <c r="H171" s="65"/>
      <c r="I171" s="65"/>
      <c r="J171" s="65"/>
      <c r="K171" s="65"/>
      <c r="L171" s="65"/>
      <c r="M171" s="65"/>
      <c r="N171" s="78"/>
      <c r="O171" s="78"/>
    </row>
    <row r="172" customFormat="false" ht="30" hidden="false" customHeight="false" outlineLevel="0" collapsed="false">
      <c r="B172" s="28" t="s">
        <v>938</v>
      </c>
      <c r="C172" s="40" t="s">
        <v>939</v>
      </c>
      <c r="D172" s="48" t="s">
        <v>340</v>
      </c>
      <c r="E172" s="80" t="s">
        <v>940</v>
      </c>
      <c r="F172" s="40" t="s">
        <v>36</v>
      </c>
      <c r="G172" s="48" t="s">
        <v>37</v>
      </c>
      <c r="H172" s="65"/>
      <c r="I172" s="65"/>
      <c r="J172" s="65"/>
      <c r="K172" s="65"/>
      <c r="L172" s="65"/>
      <c r="M172" s="65"/>
      <c r="N172" s="78"/>
      <c r="O172" s="78"/>
    </row>
    <row r="173" customFormat="false" ht="30" hidden="false" customHeight="false" outlineLevel="0" collapsed="false">
      <c r="B173" s="28" t="s">
        <v>941</v>
      </c>
      <c r="C173" s="40"/>
      <c r="D173" s="48"/>
      <c r="E173" s="80" t="s">
        <v>940</v>
      </c>
      <c r="F173" s="40" t="s">
        <v>41</v>
      </c>
      <c r="G173" s="48"/>
      <c r="H173" s="65"/>
      <c r="I173" s="65"/>
      <c r="J173" s="65"/>
      <c r="K173" s="65"/>
      <c r="L173" s="65"/>
      <c r="M173" s="65"/>
      <c r="N173" s="78"/>
      <c r="O173" s="78"/>
    </row>
    <row r="174" customFormat="false" ht="15" hidden="false" customHeight="false" outlineLevel="0" collapsed="false">
      <c r="B174" s="28" t="s">
        <v>942</v>
      </c>
      <c r="C174" s="40"/>
      <c r="D174" s="48"/>
      <c r="E174" s="40"/>
      <c r="F174" s="40"/>
      <c r="G174" s="48"/>
      <c r="H174" s="65"/>
      <c r="I174" s="65"/>
      <c r="J174" s="65"/>
      <c r="K174" s="65"/>
      <c r="L174" s="65"/>
      <c r="M174" s="65"/>
      <c r="N174" s="78"/>
      <c r="O174" s="78"/>
    </row>
    <row r="175" customFormat="false" ht="15" hidden="false" customHeight="false" outlineLevel="0" collapsed="false">
      <c r="B175" s="28" t="s">
        <v>943</v>
      </c>
      <c r="D175" s="48"/>
      <c r="E175" s="40"/>
      <c r="F175" s="40"/>
      <c r="G175" s="48"/>
      <c r="H175" s="65"/>
      <c r="I175" s="65"/>
      <c r="J175" s="65"/>
      <c r="K175" s="65"/>
      <c r="L175" s="65"/>
      <c r="M175" s="65"/>
      <c r="N175" s="78"/>
      <c r="O175" s="78"/>
    </row>
    <row r="176" customFormat="false" ht="15" hidden="false" customHeight="false" outlineLevel="0" collapsed="false">
      <c r="B176" s="28" t="s">
        <v>944</v>
      </c>
      <c r="C176" s="40" t="n">
        <v>2808</v>
      </c>
      <c r="D176" s="48"/>
      <c r="E176" s="0" t="s">
        <v>945</v>
      </c>
      <c r="F176" s="40"/>
      <c r="G176" s="48" t="s">
        <v>109</v>
      </c>
      <c r="H176" s="65"/>
      <c r="I176" s="65"/>
      <c r="J176" s="65"/>
      <c r="K176" s="65"/>
      <c r="L176" s="65"/>
      <c r="M176" s="65"/>
      <c r="N176" s="78"/>
      <c r="O176" s="78"/>
    </row>
    <row r="177" customFormat="false" ht="15" hidden="false" customHeight="false" outlineLevel="0" collapsed="false">
      <c r="B177" s="28" t="s">
        <v>946</v>
      </c>
      <c r="C177" s="40" t="n">
        <v>2816</v>
      </c>
      <c r="D177" s="48"/>
      <c r="E177" s="81" t="s">
        <v>947</v>
      </c>
      <c r="F177" s="40"/>
      <c r="G177" s="48" t="s">
        <v>109</v>
      </c>
      <c r="H177" s="65"/>
      <c r="I177" s="65"/>
      <c r="J177" s="65"/>
      <c r="K177" s="65"/>
      <c r="L177" s="65"/>
      <c r="M177" s="65"/>
      <c r="N177" s="78"/>
      <c r="O177" s="78"/>
    </row>
    <row r="178" customFormat="false" ht="15" hidden="false" customHeight="false" outlineLevel="0" collapsed="false">
      <c r="B178" s="28" t="s">
        <v>948</v>
      </c>
      <c r="C178" s="40" t="n">
        <v>2824</v>
      </c>
      <c r="D178" s="48"/>
      <c r="E178" s="0" t="s">
        <v>949</v>
      </c>
      <c r="F178" s="40"/>
      <c r="G178" s="48" t="s">
        <v>109</v>
      </c>
      <c r="H178" s="65"/>
      <c r="I178" s="65"/>
      <c r="J178" s="65"/>
      <c r="K178" s="65"/>
      <c r="L178" s="65"/>
      <c r="M178" s="65"/>
      <c r="N178" s="78"/>
      <c r="O178" s="78"/>
    </row>
    <row r="179" customFormat="false" ht="15" hidden="false" customHeight="false" outlineLevel="0" collapsed="false">
      <c r="B179" s="28" t="s">
        <v>950</v>
      </c>
      <c r="C179" s="40" t="s">
        <v>951</v>
      </c>
      <c r="D179" s="48"/>
      <c r="E179" s="0" t="s">
        <v>952</v>
      </c>
      <c r="F179" s="40"/>
      <c r="G179" s="48" t="s">
        <v>109</v>
      </c>
      <c r="H179" s="65"/>
      <c r="I179" s="65"/>
      <c r="J179" s="65"/>
      <c r="K179" s="65"/>
      <c r="L179" s="65"/>
      <c r="M179" s="65"/>
      <c r="N179" s="78"/>
      <c r="O179" s="78"/>
    </row>
    <row r="180" customFormat="false" ht="15" hidden="false" customHeight="false" outlineLevel="0" collapsed="false">
      <c r="B180" s="28" t="s">
        <v>953</v>
      </c>
      <c r="C180" s="40" t="s">
        <v>954</v>
      </c>
      <c r="D180" s="48"/>
      <c r="E180" s="0" t="s">
        <v>955</v>
      </c>
      <c r="F180" s="40"/>
      <c r="G180" s="48" t="s">
        <v>109</v>
      </c>
      <c r="H180" s="65"/>
      <c r="I180" s="65"/>
      <c r="J180" s="65"/>
      <c r="K180" s="65"/>
      <c r="L180" s="65"/>
      <c r="M180" s="65"/>
      <c r="N180" s="78"/>
      <c r="O180" s="78"/>
    </row>
    <row r="181" customFormat="false" ht="15" hidden="false" customHeight="false" outlineLevel="0" collapsed="false">
      <c r="B181" s="28" t="s">
        <v>956</v>
      </c>
      <c r="C181" s="40" t="s">
        <v>957</v>
      </c>
      <c r="D181" s="48"/>
      <c r="E181" s="0" t="s">
        <v>958</v>
      </c>
      <c r="F181" s="40"/>
      <c r="G181" s="48" t="s">
        <v>109</v>
      </c>
      <c r="H181" s="65"/>
      <c r="I181" s="65"/>
      <c r="J181" s="65"/>
      <c r="K181" s="65"/>
      <c r="L181" s="65"/>
      <c r="M181" s="65"/>
      <c r="N181" s="78"/>
      <c r="O181" s="78"/>
    </row>
    <row r="182" customFormat="false" ht="15" hidden="false" customHeight="false" outlineLevel="0" collapsed="false">
      <c r="B182" s="28" t="s">
        <v>959</v>
      </c>
      <c r="C182" s="40" t="s">
        <v>960</v>
      </c>
      <c r="D182" s="48"/>
      <c r="E182" s="0" t="s">
        <v>961</v>
      </c>
      <c r="F182" s="40"/>
      <c r="G182" s="48" t="s">
        <v>109</v>
      </c>
      <c r="H182" s="65"/>
      <c r="I182" s="65"/>
      <c r="J182" s="65"/>
      <c r="K182" s="65"/>
      <c r="L182" s="65"/>
      <c r="M182" s="65"/>
      <c r="N182" s="78"/>
      <c r="O182" s="78"/>
    </row>
    <row r="183" customFormat="false" ht="15" hidden="false" customHeight="false" outlineLevel="0" collapsed="false">
      <c r="B183" s="28" t="s">
        <v>962</v>
      </c>
      <c r="C183" s="40" t="s">
        <v>960</v>
      </c>
      <c r="D183" s="48"/>
      <c r="E183" s="0" t="s">
        <v>963</v>
      </c>
      <c r="F183" s="40"/>
      <c r="G183" s="48" t="s">
        <v>109</v>
      </c>
      <c r="H183" s="65"/>
      <c r="I183" s="65"/>
      <c r="J183" s="65"/>
      <c r="K183" s="65"/>
      <c r="L183" s="65"/>
      <c r="M183" s="65"/>
      <c r="N183" s="78"/>
      <c r="O183" s="78"/>
    </row>
    <row r="184" customFormat="false" ht="15" hidden="false" customHeight="false" outlineLevel="0" collapsed="false">
      <c r="B184" s="28" t="s">
        <v>964</v>
      </c>
      <c r="C184" s="40" t="s">
        <v>960</v>
      </c>
      <c r="D184" s="48"/>
      <c r="E184" s="81" t="s">
        <v>965</v>
      </c>
      <c r="F184" s="40"/>
      <c r="G184" s="48" t="s">
        <v>109</v>
      </c>
      <c r="H184" s="65"/>
      <c r="I184" s="65"/>
      <c r="J184" s="65"/>
      <c r="K184" s="65"/>
      <c r="L184" s="65"/>
      <c r="M184" s="65"/>
      <c r="N184" s="78"/>
      <c r="O184" s="78"/>
    </row>
    <row r="185" customFormat="false" ht="15" hidden="false" customHeight="false" outlineLevel="0" collapsed="false">
      <c r="B185" s="28" t="s">
        <v>966</v>
      </c>
      <c r="C185" s="40" t="s">
        <v>960</v>
      </c>
      <c r="D185" s="48"/>
      <c r="E185" s="0" t="s">
        <v>967</v>
      </c>
      <c r="F185" s="40"/>
      <c r="G185" s="48" t="s">
        <v>109</v>
      </c>
      <c r="H185" s="65"/>
      <c r="I185" s="65"/>
      <c r="J185" s="65"/>
      <c r="K185" s="65"/>
      <c r="L185" s="65"/>
      <c r="M185" s="65"/>
      <c r="N185" s="78"/>
      <c r="O185" s="78"/>
    </row>
    <row r="186" customFormat="false" ht="15" hidden="false" customHeight="false" outlineLevel="0" collapsed="false">
      <c r="B186" s="28" t="s">
        <v>968</v>
      </c>
      <c r="C186" s="40" t="s">
        <v>960</v>
      </c>
      <c r="D186" s="48"/>
      <c r="E186" s="0" t="s">
        <v>969</v>
      </c>
      <c r="F186" s="40"/>
      <c r="G186" s="48" t="s">
        <v>109</v>
      </c>
      <c r="H186" s="65"/>
      <c r="I186" s="65"/>
      <c r="J186" s="65"/>
      <c r="K186" s="65"/>
      <c r="L186" s="65"/>
      <c r="M186" s="65"/>
      <c r="N186" s="78"/>
      <c r="O186" s="78"/>
    </row>
    <row r="187" customFormat="false" ht="15" hidden="false" customHeight="false" outlineLevel="0" collapsed="false">
      <c r="B187" s="28" t="s">
        <v>970</v>
      </c>
      <c r="C187" s="40" t="s">
        <v>960</v>
      </c>
      <c r="D187" s="48"/>
      <c r="E187" s="0" t="s">
        <v>971</v>
      </c>
      <c r="F187" s="40"/>
      <c r="G187" s="48" t="s">
        <v>109</v>
      </c>
      <c r="H187" s="65"/>
      <c r="I187" s="65"/>
      <c r="J187" s="65"/>
      <c r="K187" s="65"/>
      <c r="L187" s="65"/>
      <c r="M187" s="65"/>
      <c r="N187" s="78"/>
      <c r="O187" s="78"/>
    </row>
    <row r="188" customFormat="false" ht="15" hidden="false" customHeight="false" outlineLevel="0" collapsed="false">
      <c r="B188" s="28" t="s">
        <v>972</v>
      </c>
      <c r="C188" s="40" t="s">
        <v>960</v>
      </c>
      <c r="D188" s="48"/>
      <c r="E188" s="81" t="s">
        <v>973</v>
      </c>
      <c r="F188" s="40"/>
      <c r="G188" s="48" t="s">
        <v>109</v>
      </c>
      <c r="H188" s="65"/>
      <c r="I188" s="65"/>
      <c r="J188" s="65"/>
      <c r="K188" s="65"/>
      <c r="L188" s="65"/>
      <c r="M188" s="65"/>
      <c r="N188" s="78"/>
      <c r="O188" s="78"/>
    </row>
    <row r="189" customFormat="false" ht="15" hidden="false" customHeight="false" outlineLevel="0" collapsed="false">
      <c r="B189" s="28" t="s">
        <v>974</v>
      </c>
      <c r="C189" s="40" t="s">
        <v>960</v>
      </c>
      <c r="D189" s="48"/>
      <c r="E189" s="0" t="s">
        <v>975</v>
      </c>
      <c r="F189" s="40"/>
      <c r="G189" s="48" t="s">
        <v>109</v>
      </c>
      <c r="H189" s="65"/>
      <c r="I189" s="65"/>
      <c r="J189" s="65"/>
      <c r="K189" s="65"/>
      <c r="L189" s="65"/>
      <c r="M189" s="65"/>
      <c r="N189" s="78"/>
      <c r="O189" s="78"/>
    </row>
    <row r="190" customFormat="false" ht="15" hidden="false" customHeight="false" outlineLevel="0" collapsed="false">
      <c r="B190" s="28"/>
      <c r="C190" s="48"/>
      <c r="D190" s="48"/>
      <c r="E190" s="48"/>
      <c r="F190" s="48"/>
      <c r="G190" s="48"/>
      <c r="H190" s="65"/>
      <c r="I190" s="65"/>
      <c r="J190" s="65"/>
      <c r="K190" s="65"/>
      <c r="L190" s="65"/>
      <c r="M190" s="65"/>
      <c r="N190" s="78"/>
      <c r="O190" s="78"/>
    </row>
    <row r="191" customFormat="false" ht="15" hidden="false" customHeight="false" outlineLevel="0" collapsed="false">
      <c r="B191" s="28"/>
      <c r="C191" s="48"/>
      <c r="D191" s="48"/>
      <c r="E191" s="48"/>
      <c r="F191" s="48"/>
      <c r="G191" s="48"/>
      <c r="H191" s="65"/>
      <c r="I191" s="65"/>
      <c r="J191" s="65"/>
      <c r="K191" s="65"/>
      <c r="L191" s="65"/>
      <c r="M191" s="65"/>
      <c r="N191" s="78"/>
      <c r="O191" s="78"/>
    </row>
    <row r="192" customFormat="false" ht="15" hidden="false" customHeight="false" outlineLevel="0" collapsed="false">
      <c r="B192" s="28"/>
      <c r="C192" s="48"/>
      <c r="D192" s="48"/>
      <c r="E192" s="48"/>
      <c r="F192" s="48"/>
      <c r="G192" s="48"/>
      <c r="H192" s="65"/>
      <c r="I192" s="65"/>
      <c r="J192" s="65"/>
      <c r="K192" s="65"/>
      <c r="L192" s="65"/>
      <c r="M192" s="65"/>
      <c r="N192" s="78"/>
      <c r="O192" s="78"/>
    </row>
    <row r="193" customFormat="false" ht="15" hidden="false" customHeight="false" outlineLevel="0" collapsed="false">
      <c r="B193" s="28"/>
      <c r="C193" s="48"/>
      <c r="D193" s="48"/>
      <c r="E193" s="48"/>
      <c r="F193" s="48"/>
      <c r="G193" s="48"/>
      <c r="H193" s="65"/>
      <c r="I193" s="65"/>
      <c r="J193" s="65"/>
      <c r="K193" s="65"/>
      <c r="L193" s="65"/>
      <c r="M193" s="65"/>
      <c r="N193" s="78"/>
      <c r="O193" s="78"/>
    </row>
    <row r="194" customFormat="false" ht="15" hidden="false" customHeight="false" outlineLevel="0" collapsed="false">
      <c r="B194" s="28"/>
      <c r="C194" s="48"/>
      <c r="D194" s="48"/>
      <c r="E194" s="48"/>
      <c r="F194" s="48"/>
      <c r="G194" s="48"/>
      <c r="H194" s="65"/>
      <c r="I194" s="65"/>
      <c r="J194" s="65"/>
      <c r="K194" s="65"/>
      <c r="L194" s="65"/>
      <c r="M194" s="65"/>
      <c r="N194" s="78"/>
      <c r="O194" s="78"/>
    </row>
    <row r="195" customFormat="false" ht="15" hidden="false" customHeight="false" outlineLevel="0" collapsed="false">
      <c r="B195" s="28"/>
      <c r="C195" s="48"/>
      <c r="D195" s="48"/>
      <c r="E195" s="48"/>
      <c r="F195" s="48"/>
      <c r="G195" s="48"/>
      <c r="H195" s="65"/>
      <c r="I195" s="65"/>
      <c r="J195" s="65"/>
      <c r="K195" s="65"/>
      <c r="L195" s="65"/>
      <c r="M195" s="65"/>
      <c r="N195" s="78"/>
      <c r="O195" s="78"/>
    </row>
    <row r="196" customFormat="false" ht="15" hidden="false" customHeight="false" outlineLevel="0" collapsed="false">
      <c r="B196" s="28"/>
      <c r="C196" s="48"/>
      <c r="D196" s="48"/>
      <c r="E196" s="48"/>
      <c r="F196" s="48"/>
      <c r="G196" s="48"/>
      <c r="H196" s="65"/>
      <c r="I196" s="65"/>
      <c r="J196" s="65"/>
      <c r="K196" s="65"/>
      <c r="L196" s="65"/>
      <c r="M196" s="65"/>
      <c r="N196" s="78"/>
      <c r="O196" s="78"/>
    </row>
    <row r="197" customFormat="false" ht="15" hidden="false" customHeight="false" outlineLevel="0" collapsed="false">
      <c r="B197" s="28"/>
      <c r="C197" s="48"/>
      <c r="D197" s="48"/>
      <c r="E197" s="48"/>
      <c r="F197" s="48"/>
      <c r="G197" s="48"/>
      <c r="H197" s="65"/>
      <c r="I197" s="65"/>
      <c r="J197" s="65"/>
      <c r="K197" s="65"/>
      <c r="L197" s="65"/>
      <c r="M197" s="65"/>
      <c r="N197" s="78"/>
      <c r="O197" s="78"/>
    </row>
    <row r="198" customFormat="false" ht="15" hidden="false" customHeight="false" outlineLevel="0" collapsed="false">
      <c r="B198" s="28"/>
      <c r="C198" s="48"/>
      <c r="D198" s="48"/>
      <c r="E198" s="48"/>
      <c r="F198" s="48"/>
      <c r="G198" s="48"/>
      <c r="H198" s="65"/>
      <c r="I198" s="65"/>
      <c r="J198" s="65"/>
      <c r="K198" s="65"/>
      <c r="L198" s="65"/>
      <c r="M198" s="65"/>
      <c r="N198" s="78"/>
      <c r="O198" s="78"/>
    </row>
    <row r="199" customFormat="false" ht="15" hidden="false" customHeight="false" outlineLevel="0" collapsed="false">
      <c r="B199" s="28"/>
      <c r="C199" s="48"/>
      <c r="D199" s="48"/>
      <c r="E199" s="48"/>
      <c r="F199" s="48"/>
      <c r="G199" s="48"/>
      <c r="H199" s="65"/>
      <c r="I199" s="65"/>
      <c r="J199" s="65"/>
      <c r="K199" s="65"/>
      <c r="L199" s="65"/>
      <c r="M199" s="65"/>
      <c r="N199" s="78"/>
      <c r="O199" s="78"/>
    </row>
    <row r="200" customFormat="false" ht="15" hidden="false" customHeight="false" outlineLevel="0" collapsed="false">
      <c r="B200" s="28"/>
      <c r="C200" s="48"/>
      <c r="D200" s="48"/>
      <c r="E200" s="48"/>
      <c r="F200" s="48"/>
      <c r="G200" s="48"/>
      <c r="H200" s="65"/>
      <c r="I200" s="65"/>
      <c r="J200" s="65"/>
      <c r="K200" s="65"/>
      <c r="L200" s="65"/>
      <c r="M200" s="65"/>
      <c r="N200" s="78"/>
      <c r="O200" s="78"/>
    </row>
    <row r="201" customFormat="false" ht="15" hidden="false" customHeight="false" outlineLevel="0" collapsed="false">
      <c r="B201" s="28"/>
      <c r="C201" s="48"/>
      <c r="D201" s="48"/>
      <c r="E201" s="48"/>
      <c r="F201" s="48"/>
      <c r="G201" s="48"/>
      <c r="H201" s="65"/>
      <c r="I201" s="65"/>
      <c r="J201" s="65"/>
      <c r="K201" s="65"/>
      <c r="L201" s="65"/>
      <c r="M201" s="65"/>
      <c r="N201" s="78"/>
      <c r="O201" s="78"/>
    </row>
    <row r="202" customFormat="false" ht="15" hidden="false" customHeight="false" outlineLevel="0" collapsed="false">
      <c r="B202" s="28"/>
      <c r="C202" s="48"/>
      <c r="D202" s="48"/>
      <c r="E202" s="48"/>
      <c r="F202" s="48"/>
      <c r="G202" s="48"/>
      <c r="H202" s="65"/>
      <c r="I202" s="65"/>
      <c r="J202" s="65"/>
      <c r="K202" s="65"/>
      <c r="L202" s="65"/>
      <c r="M202" s="65"/>
      <c r="N202" s="78"/>
      <c r="O202" s="78"/>
    </row>
    <row r="203" customFormat="false" ht="15" hidden="false" customHeight="false" outlineLevel="0" collapsed="false">
      <c r="B203" s="28"/>
      <c r="C203" s="48"/>
      <c r="D203" s="48"/>
      <c r="E203" s="48"/>
      <c r="F203" s="48"/>
      <c r="G203" s="48"/>
      <c r="H203" s="65"/>
      <c r="I203" s="65"/>
      <c r="J203" s="65"/>
      <c r="K203" s="65"/>
      <c r="L203" s="65"/>
      <c r="M203" s="65"/>
      <c r="N203" s="78"/>
      <c r="O203" s="78"/>
    </row>
    <row r="204" customFormat="false" ht="15" hidden="false" customHeight="false" outlineLevel="0" collapsed="false">
      <c r="B204" s="28"/>
      <c r="C204" s="48"/>
      <c r="D204" s="48"/>
      <c r="E204" s="48"/>
      <c r="F204" s="48"/>
      <c r="G204" s="48"/>
      <c r="H204" s="65"/>
      <c r="I204" s="65"/>
      <c r="J204" s="65"/>
      <c r="K204" s="65"/>
      <c r="L204" s="65"/>
      <c r="M204" s="65"/>
      <c r="N204" s="78"/>
      <c r="O204" s="78"/>
    </row>
    <row r="205" customFormat="false" ht="15" hidden="false" customHeight="false" outlineLevel="0" collapsed="false">
      <c r="B205" s="28"/>
      <c r="C205" s="48"/>
      <c r="D205" s="48"/>
      <c r="E205" s="48"/>
      <c r="F205" s="48"/>
      <c r="G205" s="48"/>
      <c r="H205" s="65"/>
      <c r="I205" s="65"/>
      <c r="J205" s="65"/>
      <c r="K205" s="65"/>
      <c r="L205" s="65"/>
      <c r="M205" s="65"/>
      <c r="N205" s="78"/>
      <c r="O205" s="78"/>
    </row>
    <row r="206" customFormat="false" ht="15" hidden="false" customHeight="false" outlineLevel="0" collapsed="false">
      <c r="B206" s="28"/>
      <c r="C206" s="48"/>
      <c r="D206" s="48"/>
      <c r="E206" s="48"/>
      <c r="F206" s="48"/>
      <c r="G206" s="48"/>
      <c r="H206" s="65"/>
      <c r="I206" s="65"/>
      <c r="J206" s="65"/>
      <c r="K206" s="65"/>
      <c r="L206" s="65"/>
      <c r="M206" s="65"/>
      <c r="N206" s="78"/>
      <c r="O206" s="78"/>
    </row>
    <row r="207" customFormat="false" ht="15" hidden="false" customHeight="false" outlineLevel="0" collapsed="false">
      <c r="B207" s="28"/>
      <c r="C207" s="48"/>
      <c r="D207" s="48"/>
      <c r="E207" s="48"/>
      <c r="F207" s="48"/>
      <c r="G207" s="48"/>
      <c r="H207" s="65"/>
      <c r="I207" s="65"/>
      <c r="J207" s="65"/>
      <c r="K207" s="65"/>
      <c r="L207" s="65"/>
      <c r="M207" s="65"/>
      <c r="N207" s="78"/>
      <c r="O207" s="78"/>
    </row>
    <row r="208" customFormat="false" ht="15" hidden="false" customHeight="false" outlineLevel="0" collapsed="false">
      <c r="B208" s="28"/>
      <c r="C208" s="48"/>
      <c r="D208" s="48"/>
      <c r="E208" s="48"/>
      <c r="F208" s="48"/>
      <c r="G208" s="48"/>
      <c r="H208" s="65"/>
      <c r="I208" s="65"/>
      <c r="J208" s="65"/>
      <c r="K208" s="65"/>
      <c r="L208" s="65"/>
      <c r="M208" s="65"/>
      <c r="N208" s="78"/>
      <c r="O208" s="78"/>
    </row>
    <row r="209" customFormat="false" ht="15" hidden="false" customHeight="false" outlineLevel="0" collapsed="false">
      <c r="B209" s="28"/>
      <c r="C209" s="48"/>
      <c r="D209" s="48"/>
      <c r="E209" s="48"/>
      <c r="F209" s="48"/>
      <c r="G209" s="48"/>
      <c r="H209" s="65"/>
      <c r="I209" s="65"/>
      <c r="J209" s="65"/>
      <c r="K209" s="65"/>
      <c r="L209" s="65"/>
      <c r="M209" s="65"/>
      <c r="N209" s="78"/>
      <c r="O209" s="78"/>
    </row>
    <row r="210" customFormat="false" ht="15" hidden="false" customHeight="false" outlineLevel="0" collapsed="false">
      <c r="B210" s="28"/>
      <c r="C210" s="48"/>
      <c r="D210" s="48"/>
      <c r="E210" s="48"/>
      <c r="F210" s="48"/>
      <c r="G210" s="48"/>
      <c r="H210" s="65"/>
      <c r="I210" s="65"/>
      <c r="J210" s="65"/>
      <c r="K210" s="65"/>
      <c r="L210" s="65"/>
      <c r="M210" s="65"/>
      <c r="N210" s="78"/>
      <c r="O210" s="78"/>
    </row>
    <row r="211" customFormat="false" ht="15" hidden="false" customHeight="false" outlineLevel="0" collapsed="false">
      <c r="B211" s="28"/>
      <c r="C211" s="48"/>
      <c r="D211" s="48"/>
      <c r="E211" s="48"/>
      <c r="F211" s="48"/>
      <c r="G211" s="48"/>
      <c r="H211" s="65"/>
      <c r="I211" s="65"/>
      <c r="J211" s="65"/>
      <c r="K211" s="65"/>
      <c r="L211" s="65"/>
      <c r="M211" s="65"/>
      <c r="N211" s="78"/>
      <c r="O211" s="78"/>
    </row>
    <row r="212" customFormat="false" ht="15" hidden="false" customHeight="false" outlineLevel="0" collapsed="false">
      <c r="B212" s="28"/>
      <c r="C212" s="48"/>
      <c r="D212" s="48"/>
      <c r="E212" s="48"/>
      <c r="F212" s="48"/>
      <c r="G212" s="48"/>
      <c r="H212" s="65"/>
      <c r="I212" s="65"/>
      <c r="J212" s="65"/>
      <c r="K212" s="65"/>
      <c r="L212" s="65"/>
      <c r="M212" s="65"/>
      <c r="N212" s="78"/>
      <c r="O212" s="78"/>
    </row>
    <row r="213" customFormat="false" ht="15" hidden="false" customHeight="false" outlineLevel="0" collapsed="false">
      <c r="B213" s="28"/>
      <c r="C213" s="48"/>
      <c r="D213" s="48"/>
      <c r="E213" s="48"/>
      <c r="F213" s="48"/>
      <c r="G213" s="48"/>
      <c r="H213" s="65"/>
      <c r="I213" s="65"/>
      <c r="J213" s="65"/>
      <c r="K213" s="65"/>
      <c r="L213" s="65"/>
      <c r="M213" s="65"/>
      <c r="N213" s="78"/>
      <c r="O213" s="78"/>
    </row>
    <row r="214" customFormat="false" ht="15" hidden="false" customHeight="false" outlineLevel="0" collapsed="false">
      <c r="B214" s="28"/>
      <c r="C214" s="48"/>
      <c r="D214" s="48"/>
      <c r="E214" s="48"/>
      <c r="F214" s="48"/>
      <c r="G214" s="48"/>
      <c r="H214" s="72"/>
      <c r="I214" s="72"/>
      <c r="J214" s="72"/>
      <c r="K214" s="72"/>
      <c r="L214" s="72"/>
      <c r="M214" s="72"/>
      <c r="N214" s="82"/>
      <c r="O214" s="82"/>
    </row>
    <row r="215" customFormat="false" ht="15" hidden="false" customHeight="false" outlineLevel="0" collapsed="false">
      <c r="B215" s="28"/>
      <c r="C215" s="48"/>
      <c r="D215" s="48"/>
      <c r="E215" s="48"/>
      <c r="F215" s="48"/>
      <c r="G215" s="48"/>
      <c r="H215" s="72"/>
      <c r="I215" s="72"/>
      <c r="J215" s="72"/>
      <c r="K215" s="72"/>
      <c r="L215" s="72"/>
      <c r="M215" s="72"/>
      <c r="N215" s="82"/>
      <c r="O215" s="82"/>
    </row>
    <row r="216" customFormat="false" ht="15" hidden="false" customHeight="false" outlineLevel="0" collapsed="false">
      <c r="B216" s="28"/>
      <c r="C216" s="48"/>
      <c r="D216" s="48"/>
      <c r="E216" s="48"/>
      <c r="F216" s="48"/>
      <c r="G216" s="48"/>
      <c r="H216" s="72"/>
      <c r="I216" s="72"/>
      <c r="J216" s="72"/>
      <c r="K216" s="72"/>
      <c r="L216" s="72"/>
      <c r="M216" s="72"/>
      <c r="N216" s="82"/>
      <c r="O216" s="82"/>
    </row>
    <row r="217" customFormat="false" ht="15" hidden="false" customHeight="false" outlineLevel="0" collapsed="false">
      <c r="B217" s="28"/>
      <c r="C217" s="48"/>
      <c r="D217" s="48"/>
      <c r="E217" s="48"/>
      <c r="F217" s="48"/>
      <c r="G217" s="48"/>
      <c r="H217" s="72"/>
      <c r="I217" s="72"/>
      <c r="J217" s="72"/>
      <c r="K217" s="72"/>
      <c r="L217" s="72"/>
      <c r="M217" s="72"/>
      <c r="N217" s="82"/>
      <c r="O217" s="82"/>
    </row>
    <row r="218" customFormat="false" ht="15" hidden="false" customHeight="false" outlineLevel="0" collapsed="false">
      <c r="B218" s="28"/>
      <c r="C218" s="48"/>
      <c r="D218" s="48"/>
      <c r="E218" s="48"/>
      <c r="F218" s="48"/>
      <c r="G218" s="48"/>
      <c r="H218" s="72"/>
      <c r="I218" s="72"/>
      <c r="J218" s="72"/>
      <c r="K218" s="72"/>
      <c r="L218" s="72"/>
      <c r="M218" s="72"/>
      <c r="N218" s="82"/>
      <c r="O218" s="82"/>
    </row>
    <row r="219" customFormat="false" ht="15" hidden="false" customHeight="false" outlineLevel="0" collapsed="false">
      <c r="B219" s="28"/>
      <c r="C219" s="48"/>
      <c r="D219" s="48"/>
      <c r="E219" s="48"/>
      <c r="F219" s="48"/>
      <c r="G219" s="48"/>
      <c r="H219" s="72"/>
      <c r="I219" s="72"/>
      <c r="J219" s="72"/>
      <c r="K219" s="72"/>
      <c r="L219" s="72"/>
      <c r="M219" s="72"/>
      <c r="N219" s="82"/>
      <c r="O219" s="82"/>
    </row>
    <row r="220" customFormat="false" ht="15" hidden="false" customHeight="false" outlineLevel="0" collapsed="false">
      <c r="B220" s="28"/>
      <c r="C220" s="48"/>
      <c r="D220" s="48"/>
      <c r="E220" s="48"/>
      <c r="F220" s="48"/>
      <c r="G220" s="48"/>
      <c r="H220" s="72"/>
      <c r="I220" s="72"/>
      <c r="J220" s="72"/>
      <c r="K220" s="72"/>
      <c r="L220" s="72"/>
      <c r="M220" s="72"/>
      <c r="N220" s="82"/>
      <c r="O220" s="82"/>
    </row>
    <row r="221" customFormat="false" ht="15" hidden="false" customHeight="false" outlineLevel="0" collapsed="false">
      <c r="B221" s="28"/>
      <c r="C221" s="48"/>
      <c r="D221" s="48"/>
      <c r="E221" s="48"/>
      <c r="F221" s="48"/>
      <c r="G221" s="48"/>
      <c r="H221" s="72"/>
      <c r="I221" s="72"/>
      <c r="J221" s="72"/>
      <c r="K221" s="72"/>
      <c r="L221" s="72"/>
      <c r="M221" s="72"/>
      <c r="N221" s="82"/>
      <c r="O221" s="82"/>
    </row>
    <row r="222" customFormat="false" ht="15" hidden="false" customHeight="false" outlineLevel="0" collapsed="false">
      <c r="B222" s="28"/>
      <c r="C222" s="48"/>
      <c r="D222" s="48"/>
      <c r="E222" s="48"/>
      <c r="F222" s="48"/>
      <c r="G222" s="48"/>
      <c r="H222" s="72"/>
      <c r="I222" s="72"/>
      <c r="J222" s="72"/>
      <c r="K222" s="72"/>
      <c r="L222" s="72"/>
      <c r="M222" s="72"/>
      <c r="N222" s="82"/>
      <c r="O222" s="82"/>
    </row>
    <row r="223" customFormat="false" ht="15" hidden="false" customHeight="false" outlineLevel="0" collapsed="false">
      <c r="B223" s="28"/>
      <c r="C223" s="48"/>
      <c r="D223" s="48"/>
      <c r="E223" s="48"/>
      <c r="F223" s="48"/>
      <c r="G223" s="48"/>
      <c r="H223" s="72"/>
      <c r="I223" s="72"/>
      <c r="J223" s="72"/>
      <c r="K223" s="72"/>
      <c r="L223" s="72"/>
      <c r="M223" s="72"/>
      <c r="N223" s="82"/>
      <c r="O223" s="82"/>
    </row>
    <row r="224" customFormat="false" ht="15" hidden="false" customHeight="false" outlineLevel="0" collapsed="false">
      <c r="B224" s="28"/>
      <c r="C224" s="48"/>
      <c r="D224" s="48"/>
      <c r="E224" s="48"/>
      <c r="F224" s="48"/>
      <c r="G224" s="48"/>
      <c r="H224" s="72"/>
      <c r="I224" s="72"/>
      <c r="J224" s="72"/>
      <c r="K224" s="72"/>
      <c r="L224" s="72"/>
      <c r="M224" s="72"/>
      <c r="N224" s="82"/>
      <c r="O224" s="82"/>
    </row>
    <row r="225" customFormat="false" ht="15" hidden="false" customHeight="false" outlineLevel="0" collapsed="false">
      <c r="B225" s="28"/>
      <c r="C225" s="48"/>
      <c r="D225" s="48"/>
      <c r="E225" s="48"/>
      <c r="F225" s="48"/>
      <c r="G225" s="48"/>
      <c r="H225" s="72"/>
      <c r="I225" s="72"/>
      <c r="J225" s="72"/>
      <c r="K225" s="72"/>
      <c r="L225" s="72"/>
      <c r="M225" s="72"/>
      <c r="N225" s="82"/>
      <c r="O225" s="82"/>
    </row>
    <row r="226" customFormat="false" ht="15" hidden="false" customHeight="false" outlineLevel="0" collapsed="false">
      <c r="B226" s="28"/>
      <c r="C226" s="48"/>
      <c r="D226" s="48"/>
      <c r="E226" s="48"/>
      <c r="F226" s="48"/>
      <c r="G226" s="48"/>
      <c r="H226" s="72"/>
      <c r="I226" s="72"/>
      <c r="J226" s="72"/>
      <c r="K226" s="72"/>
      <c r="L226" s="72"/>
      <c r="M226" s="72"/>
      <c r="N226" s="82"/>
      <c r="O226" s="82"/>
    </row>
    <row r="227" customFormat="false" ht="15" hidden="false" customHeight="false" outlineLevel="0" collapsed="false">
      <c r="B227" s="28"/>
      <c r="C227" s="48"/>
      <c r="D227" s="48"/>
      <c r="E227" s="48"/>
      <c r="F227" s="48"/>
      <c r="G227" s="48"/>
      <c r="H227" s="72"/>
      <c r="I227" s="72"/>
      <c r="J227" s="72"/>
      <c r="K227" s="72"/>
      <c r="L227" s="72"/>
      <c r="M227" s="72"/>
      <c r="N227" s="82"/>
      <c r="O227" s="82"/>
    </row>
    <row r="228" customFormat="false" ht="15" hidden="false" customHeight="false" outlineLevel="0" collapsed="false">
      <c r="B228" s="28"/>
      <c r="C228" s="48"/>
      <c r="D228" s="48"/>
      <c r="E228" s="48"/>
      <c r="F228" s="48"/>
      <c r="G228" s="48"/>
      <c r="H228" s="72"/>
      <c r="I228" s="72"/>
      <c r="J228" s="72"/>
      <c r="K228" s="72"/>
      <c r="L228" s="72"/>
      <c r="M228" s="72"/>
      <c r="N228" s="82"/>
      <c r="O228" s="82"/>
    </row>
    <row r="229" customFormat="false" ht="15" hidden="false" customHeight="false" outlineLevel="0" collapsed="false">
      <c r="B229" s="28"/>
      <c r="C229" s="48"/>
      <c r="D229" s="48"/>
      <c r="E229" s="48"/>
      <c r="F229" s="48"/>
      <c r="G229" s="48"/>
      <c r="H229" s="72"/>
      <c r="I229" s="72"/>
      <c r="J229" s="72"/>
      <c r="K229" s="72"/>
      <c r="L229" s="72"/>
      <c r="M229" s="72"/>
      <c r="N229" s="82"/>
      <c r="O229" s="82"/>
    </row>
    <row r="230" customFormat="false" ht="15" hidden="false" customHeight="false" outlineLevel="0" collapsed="false">
      <c r="B230" s="28"/>
      <c r="C230" s="48"/>
      <c r="D230" s="48"/>
      <c r="E230" s="48"/>
      <c r="F230" s="48"/>
      <c r="G230" s="48"/>
      <c r="H230" s="72"/>
      <c r="I230" s="72"/>
      <c r="J230" s="72"/>
      <c r="K230" s="72"/>
      <c r="L230" s="72"/>
      <c r="M230" s="72"/>
      <c r="N230" s="82"/>
      <c r="O230" s="82"/>
    </row>
    <row r="231" customFormat="false" ht="15" hidden="false" customHeight="false" outlineLevel="0" collapsed="false">
      <c r="B231" s="28"/>
      <c r="C231" s="48"/>
      <c r="D231" s="48"/>
      <c r="E231" s="48"/>
      <c r="F231" s="48"/>
      <c r="G231" s="48"/>
      <c r="H231" s="72"/>
      <c r="I231" s="72"/>
      <c r="J231" s="72"/>
      <c r="K231" s="72"/>
      <c r="L231" s="72"/>
      <c r="M231" s="72"/>
      <c r="N231" s="82"/>
      <c r="O231" s="82"/>
    </row>
    <row r="232" customFormat="false" ht="15" hidden="false" customHeight="false" outlineLevel="0" collapsed="false">
      <c r="B232" s="28"/>
      <c r="C232" s="48"/>
      <c r="D232" s="48"/>
      <c r="E232" s="48"/>
      <c r="F232" s="48"/>
      <c r="G232" s="48"/>
      <c r="H232" s="72"/>
      <c r="I232" s="72"/>
      <c r="J232" s="72"/>
      <c r="K232" s="72"/>
      <c r="L232" s="72"/>
      <c r="M232" s="72"/>
      <c r="N232" s="82"/>
      <c r="O232" s="82"/>
    </row>
    <row r="233" customFormat="false" ht="15" hidden="false" customHeight="false" outlineLevel="0" collapsed="false">
      <c r="B233" s="28"/>
      <c r="C233" s="48"/>
      <c r="D233" s="48"/>
      <c r="E233" s="48"/>
      <c r="F233" s="48"/>
      <c r="G233" s="48"/>
      <c r="H233" s="72"/>
      <c r="I233" s="72"/>
      <c r="J233" s="72"/>
      <c r="K233" s="72"/>
      <c r="L233" s="72"/>
      <c r="M233" s="72"/>
      <c r="N233" s="82"/>
      <c r="O233" s="82"/>
    </row>
    <row r="234" customFormat="false" ht="15" hidden="false" customHeight="false" outlineLevel="0" collapsed="false">
      <c r="B234" s="28"/>
      <c r="C234" s="48"/>
      <c r="D234" s="48"/>
      <c r="E234" s="48"/>
      <c r="F234" s="48"/>
      <c r="G234" s="48"/>
      <c r="H234" s="72"/>
      <c r="I234" s="72"/>
      <c r="J234" s="72"/>
      <c r="K234" s="72"/>
      <c r="L234" s="72"/>
      <c r="M234" s="72"/>
      <c r="N234" s="82"/>
      <c r="O234" s="82"/>
    </row>
    <row r="235" customFormat="false" ht="15" hidden="false" customHeight="false" outlineLevel="0" collapsed="false">
      <c r="B235" s="28"/>
      <c r="C235" s="48"/>
      <c r="D235" s="48"/>
      <c r="E235" s="48"/>
      <c r="F235" s="48"/>
      <c r="G235" s="48"/>
      <c r="H235" s="72"/>
      <c r="I235" s="72"/>
      <c r="J235" s="72"/>
      <c r="K235" s="72"/>
      <c r="L235" s="72"/>
      <c r="M235" s="72"/>
      <c r="N235" s="82"/>
      <c r="O235" s="82"/>
    </row>
    <row r="236" customFormat="false" ht="15" hidden="false" customHeight="false" outlineLevel="0" collapsed="false">
      <c r="B236" s="28"/>
      <c r="C236" s="48"/>
      <c r="D236" s="48"/>
      <c r="E236" s="48"/>
      <c r="F236" s="48"/>
      <c r="G236" s="48"/>
      <c r="H236" s="72"/>
      <c r="I236" s="72"/>
      <c r="J236" s="72"/>
      <c r="K236" s="72"/>
      <c r="L236" s="72"/>
      <c r="M236" s="72"/>
      <c r="N236" s="82"/>
      <c r="O236" s="82"/>
    </row>
    <row r="237" customFormat="false" ht="15" hidden="false" customHeight="false" outlineLevel="0" collapsed="false">
      <c r="B237" s="28"/>
      <c r="C237" s="48"/>
      <c r="D237" s="48"/>
      <c r="E237" s="48"/>
      <c r="F237" s="48"/>
      <c r="G237" s="48"/>
      <c r="H237" s="72"/>
      <c r="I237" s="72"/>
      <c r="J237" s="72"/>
      <c r="K237" s="72"/>
      <c r="L237" s="72"/>
      <c r="M237" s="72"/>
      <c r="N237" s="82"/>
      <c r="O237" s="82"/>
    </row>
    <row r="238" customFormat="false" ht="15" hidden="false" customHeight="false" outlineLevel="0" collapsed="false">
      <c r="B238" s="28"/>
      <c r="C238" s="48"/>
      <c r="D238" s="48"/>
      <c r="E238" s="48"/>
      <c r="F238" s="48"/>
      <c r="G238" s="48"/>
      <c r="H238" s="72"/>
      <c r="I238" s="72"/>
      <c r="J238" s="72"/>
      <c r="K238" s="72"/>
      <c r="L238" s="72"/>
      <c r="M238" s="72"/>
      <c r="N238" s="82"/>
      <c r="O238" s="82"/>
    </row>
    <row r="239" customFormat="false" ht="15" hidden="false" customHeight="false" outlineLevel="0" collapsed="false">
      <c r="B239" s="28"/>
      <c r="C239" s="48"/>
      <c r="D239" s="48"/>
      <c r="E239" s="48"/>
      <c r="F239" s="48"/>
      <c r="G239" s="48"/>
      <c r="H239" s="72"/>
      <c r="I239" s="72"/>
      <c r="J239" s="72"/>
      <c r="K239" s="72"/>
      <c r="L239" s="72"/>
      <c r="M239" s="72"/>
      <c r="N239" s="82"/>
      <c r="O239" s="82"/>
    </row>
    <row r="240" customFormat="false" ht="15" hidden="false" customHeight="false" outlineLevel="0" collapsed="false">
      <c r="B240" s="28"/>
      <c r="C240" s="48"/>
      <c r="D240" s="48"/>
      <c r="E240" s="48"/>
      <c r="F240" s="48"/>
      <c r="G240" s="48"/>
      <c r="H240" s="72"/>
      <c r="I240" s="72"/>
      <c r="J240" s="72"/>
      <c r="K240" s="72"/>
      <c r="L240" s="72"/>
      <c r="M240" s="72"/>
      <c r="N240" s="82"/>
      <c r="O240" s="82"/>
    </row>
    <row r="241" customFormat="false" ht="15" hidden="false" customHeight="false" outlineLevel="0" collapsed="false">
      <c r="B241" s="28"/>
      <c r="C241" s="48"/>
      <c r="D241" s="48"/>
      <c r="E241" s="48"/>
      <c r="F241" s="48"/>
      <c r="G241" s="48"/>
      <c r="H241" s="72"/>
      <c r="I241" s="72"/>
      <c r="J241" s="72"/>
      <c r="K241" s="72"/>
      <c r="L241" s="72"/>
      <c r="M241" s="72"/>
      <c r="N241" s="82"/>
      <c r="O241" s="82"/>
    </row>
    <row r="242" customFormat="false" ht="15" hidden="false" customHeight="false" outlineLevel="0" collapsed="false">
      <c r="B242" s="28"/>
      <c r="C242" s="48"/>
      <c r="D242" s="48"/>
      <c r="E242" s="48"/>
      <c r="F242" s="48"/>
      <c r="G242" s="48"/>
      <c r="H242" s="72"/>
      <c r="I242" s="72"/>
      <c r="J242" s="72"/>
      <c r="K242" s="72"/>
      <c r="L242" s="72"/>
      <c r="M242" s="72"/>
      <c r="N242" s="82"/>
      <c r="O242" s="82"/>
    </row>
    <row r="243" customFormat="false" ht="15" hidden="false" customHeight="false" outlineLevel="0" collapsed="false">
      <c r="B243" s="28"/>
      <c r="C243" s="48"/>
      <c r="D243" s="48"/>
      <c r="E243" s="48"/>
      <c r="F243" s="48"/>
      <c r="G243" s="48"/>
      <c r="H243" s="72"/>
      <c r="I243" s="72"/>
      <c r="J243" s="72"/>
      <c r="K243" s="72"/>
      <c r="L243" s="72"/>
      <c r="M243" s="72"/>
      <c r="N243" s="82"/>
      <c r="O243" s="82"/>
    </row>
    <row r="244" customFormat="false" ht="15" hidden="false" customHeight="false" outlineLevel="0" collapsed="false">
      <c r="B244" s="28"/>
      <c r="C244" s="48"/>
      <c r="D244" s="48"/>
      <c r="E244" s="48"/>
      <c r="F244" s="48"/>
      <c r="G244" s="48"/>
      <c r="H244" s="72"/>
      <c r="I244" s="72"/>
      <c r="J244" s="72"/>
      <c r="K244" s="72"/>
      <c r="L244" s="72"/>
      <c r="M244" s="72"/>
      <c r="N244" s="82"/>
      <c r="O244" s="82"/>
    </row>
    <row r="245" customFormat="false" ht="15" hidden="false" customHeight="false" outlineLevel="0" collapsed="false">
      <c r="B245" s="28"/>
      <c r="C245" s="48"/>
      <c r="D245" s="48"/>
      <c r="E245" s="48"/>
      <c r="F245" s="48"/>
      <c r="G245" s="48"/>
      <c r="H245" s="72"/>
      <c r="I245" s="72"/>
      <c r="J245" s="72"/>
      <c r="K245" s="72"/>
      <c r="L245" s="72"/>
      <c r="M245" s="72"/>
      <c r="N245" s="82"/>
      <c r="O245" s="82"/>
    </row>
    <row r="246" customFormat="false" ht="15" hidden="false" customHeight="false" outlineLevel="0" collapsed="false">
      <c r="B246" s="28"/>
      <c r="C246" s="48"/>
      <c r="D246" s="48"/>
      <c r="E246" s="48"/>
      <c r="F246" s="48"/>
      <c r="G246" s="48"/>
      <c r="H246" s="72"/>
      <c r="I246" s="72"/>
      <c r="J246" s="72"/>
      <c r="K246" s="72"/>
      <c r="L246" s="72"/>
      <c r="M246" s="72"/>
      <c r="N246" s="82"/>
      <c r="O246" s="82"/>
    </row>
    <row r="247" customFormat="false" ht="15" hidden="false" customHeight="false" outlineLevel="0" collapsed="false">
      <c r="B247" s="28"/>
      <c r="C247" s="48"/>
      <c r="D247" s="48"/>
      <c r="E247" s="48"/>
      <c r="F247" s="48"/>
      <c r="G247" s="48"/>
      <c r="H247" s="72"/>
      <c r="I247" s="72"/>
      <c r="J247" s="72"/>
      <c r="K247" s="72"/>
      <c r="L247" s="72"/>
      <c r="M247" s="72"/>
      <c r="N247" s="82"/>
      <c r="O247" s="82"/>
    </row>
    <row r="248" customFormat="false" ht="15" hidden="false" customHeight="false" outlineLevel="0" collapsed="false">
      <c r="B248" s="28"/>
      <c r="C248" s="48"/>
      <c r="D248" s="48"/>
      <c r="E248" s="48"/>
      <c r="F248" s="48"/>
      <c r="G248" s="48"/>
      <c r="H248" s="72"/>
      <c r="I248" s="72"/>
      <c r="J248" s="72"/>
      <c r="K248" s="72"/>
      <c r="L248" s="72"/>
      <c r="M248" s="72"/>
      <c r="N248" s="82"/>
      <c r="O248" s="82"/>
    </row>
    <row r="249" customFormat="false" ht="15" hidden="false" customHeight="false" outlineLevel="0" collapsed="false">
      <c r="B249" s="28"/>
      <c r="C249" s="48"/>
      <c r="D249" s="48"/>
      <c r="E249" s="48"/>
      <c r="F249" s="48"/>
      <c r="G249" s="48"/>
      <c r="H249" s="72"/>
      <c r="I249" s="72"/>
      <c r="J249" s="72"/>
      <c r="K249" s="72"/>
      <c r="L249" s="72"/>
      <c r="M249" s="72"/>
      <c r="N249" s="82"/>
      <c r="O249" s="82"/>
    </row>
    <row r="250" customFormat="false" ht="15" hidden="false" customHeight="false" outlineLevel="0" collapsed="false">
      <c r="B250" s="28"/>
      <c r="C250" s="48"/>
      <c r="D250" s="48"/>
      <c r="E250" s="48"/>
      <c r="F250" s="48"/>
      <c r="G250" s="48"/>
      <c r="H250" s="72"/>
      <c r="I250" s="72"/>
      <c r="J250" s="72"/>
      <c r="K250" s="72"/>
      <c r="L250" s="72"/>
      <c r="M250" s="72"/>
      <c r="N250" s="82"/>
      <c r="O250" s="82"/>
    </row>
    <row r="251" customFormat="false" ht="15" hidden="false" customHeight="false" outlineLevel="0" collapsed="false">
      <c r="B251" s="28"/>
      <c r="C251" s="48"/>
      <c r="D251" s="48"/>
      <c r="E251" s="48"/>
      <c r="F251" s="48"/>
      <c r="G251" s="48"/>
      <c r="H251" s="72"/>
      <c r="I251" s="72"/>
      <c r="J251" s="72"/>
      <c r="K251" s="72"/>
      <c r="L251" s="72"/>
      <c r="M251" s="72"/>
      <c r="N251" s="82"/>
      <c r="O251" s="82"/>
    </row>
    <row r="252" customFormat="false" ht="15" hidden="false" customHeight="false" outlineLevel="0" collapsed="false">
      <c r="B252" s="28"/>
      <c r="C252" s="48"/>
      <c r="D252" s="48"/>
      <c r="E252" s="48"/>
      <c r="F252" s="48"/>
      <c r="G252" s="48"/>
      <c r="H252" s="72"/>
      <c r="I252" s="72"/>
      <c r="J252" s="72"/>
      <c r="K252" s="72"/>
      <c r="L252" s="72"/>
      <c r="M252" s="72"/>
      <c r="N252" s="82"/>
      <c r="O252" s="82"/>
    </row>
    <row r="253" customFormat="false" ht="15" hidden="false" customHeight="false" outlineLevel="0" collapsed="false">
      <c r="B253" s="28"/>
      <c r="C253" s="48"/>
      <c r="D253" s="48"/>
      <c r="E253" s="48"/>
      <c r="F253" s="48"/>
      <c r="G253" s="48"/>
      <c r="H253" s="72"/>
      <c r="I253" s="72"/>
      <c r="J253" s="72"/>
      <c r="K253" s="72"/>
      <c r="L253" s="72"/>
      <c r="M253" s="72"/>
      <c r="N253" s="82"/>
      <c r="O253" s="82"/>
    </row>
    <row r="254" customFormat="false" ht="15" hidden="false" customHeight="false" outlineLevel="0" collapsed="false">
      <c r="B254" s="28"/>
      <c r="C254" s="48"/>
      <c r="D254" s="48"/>
      <c r="E254" s="48"/>
      <c r="F254" s="48"/>
      <c r="G254" s="48"/>
      <c r="H254" s="72"/>
      <c r="I254" s="72"/>
      <c r="J254" s="72"/>
      <c r="K254" s="72"/>
      <c r="L254" s="72"/>
      <c r="M254" s="72"/>
      <c r="N254" s="82"/>
      <c r="O254" s="82"/>
    </row>
    <row r="255" customFormat="false" ht="15" hidden="false" customHeight="false" outlineLevel="0" collapsed="false">
      <c r="B255" s="28"/>
      <c r="C255" s="48"/>
      <c r="D255" s="48"/>
      <c r="E255" s="48"/>
      <c r="F255" s="48"/>
      <c r="G255" s="48"/>
      <c r="H255" s="72"/>
      <c r="I255" s="72"/>
      <c r="J255" s="72"/>
      <c r="K255" s="72"/>
      <c r="L255" s="72"/>
      <c r="M255" s="72"/>
      <c r="N255" s="82"/>
      <c r="O255" s="82"/>
    </row>
    <row r="256" customFormat="false" ht="15" hidden="false" customHeight="false" outlineLevel="0" collapsed="false">
      <c r="B256" s="28"/>
      <c r="C256" s="48"/>
      <c r="D256" s="48"/>
      <c r="E256" s="48"/>
      <c r="F256" s="48"/>
      <c r="G256" s="48"/>
      <c r="H256" s="72"/>
      <c r="I256" s="72"/>
      <c r="J256" s="72"/>
      <c r="K256" s="72"/>
      <c r="L256" s="72"/>
      <c r="M256" s="72"/>
      <c r="N256" s="82"/>
      <c r="O256" s="82"/>
    </row>
    <row r="257" customFormat="false" ht="15" hidden="false" customHeight="false" outlineLevel="0" collapsed="false">
      <c r="B257" s="28"/>
      <c r="C257" s="48"/>
      <c r="D257" s="48"/>
      <c r="E257" s="48"/>
      <c r="F257" s="48"/>
      <c r="G257" s="48"/>
      <c r="H257" s="72"/>
      <c r="I257" s="72"/>
      <c r="J257" s="72"/>
      <c r="K257" s="72"/>
      <c r="L257" s="72"/>
      <c r="M257" s="72"/>
      <c r="N257" s="82"/>
      <c r="O257" s="82"/>
    </row>
    <row r="258" customFormat="false" ht="15" hidden="false" customHeight="false" outlineLevel="0" collapsed="false">
      <c r="B258" s="28"/>
      <c r="C258" s="48"/>
      <c r="D258" s="48"/>
      <c r="E258" s="48"/>
      <c r="F258" s="48"/>
      <c r="G258" s="48"/>
      <c r="H258" s="72"/>
      <c r="I258" s="72"/>
      <c r="J258" s="72"/>
      <c r="K258" s="72"/>
      <c r="L258" s="72"/>
      <c r="M258" s="72"/>
      <c r="N258" s="82"/>
      <c r="O258" s="82"/>
    </row>
    <row r="259" customFormat="false" ht="15" hidden="false" customHeight="false" outlineLevel="0" collapsed="false">
      <c r="B259" s="28"/>
      <c r="C259" s="48"/>
      <c r="D259" s="48"/>
      <c r="E259" s="48"/>
      <c r="F259" s="48"/>
      <c r="G259" s="48"/>
      <c r="H259" s="72"/>
      <c r="I259" s="72"/>
      <c r="J259" s="72"/>
      <c r="K259" s="72"/>
      <c r="L259" s="72"/>
      <c r="M259" s="72"/>
      <c r="N259" s="82"/>
      <c r="O259" s="82"/>
    </row>
    <row r="260" customFormat="false" ht="15" hidden="false" customHeight="false" outlineLevel="0" collapsed="false">
      <c r="B260" s="28"/>
      <c r="C260" s="48"/>
      <c r="D260" s="48"/>
      <c r="E260" s="48"/>
      <c r="F260" s="48"/>
      <c r="G260" s="48"/>
      <c r="H260" s="72"/>
      <c r="I260" s="72"/>
      <c r="J260" s="72"/>
      <c r="K260" s="72"/>
      <c r="L260" s="72"/>
      <c r="M260" s="72"/>
      <c r="N260" s="82"/>
      <c r="O260" s="82"/>
    </row>
    <row r="261" customFormat="false" ht="15" hidden="false" customHeight="false" outlineLevel="0" collapsed="false">
      <c r="B261" s="28"/>
      <c r="C261" s="48"/>
      <c r="D261" s="48"/>
      <c r="E261" s="48"/>
      <c r="F261" s="48"/>
      <c r="G261" s="48"/>
      <c r="H261" s="72"/>
      <c r="I261" s="72"/>
      <c r="J261" s="72"/>
      <c r="K261" s="72"/>
      <c r="L261" s="72"/>
      <c r="M261" s="72"/>
      <c r="N261" s="82"/>
      <c r="O261" s="82"/>
    </row>
    <row r="262" customFormat="false" ht="15" hidden="false" customHeight="false" outlineLevel="0" collapsed="false">
      <c r="B262" s="28"/>
      <c r="C262" s="48"/>
      <c r="D262" s="48"/>
      <c r="E262" s="48"/>
      <c r="F262" s="48"/>
      <c r="G262" s="48"/>
      <c r="H262" s="72"/>
      <c r="I262" s="72"/>
      <c r="J262" s="72"/>
      <c r="K262" s="72"/>
      <c r="L262" s="72"/>
      <c r="M262" s="72"/>
      <c r="N262" s="82"/>
      <c r="O262" s="82"/>
    </row>
    <row r="263" customFormat="false" ht="15" hidden="false" customHeight="false" outlineLevel="0" collapsed="false">
      <c r="B263" s="28"/>
      <c r="C263" s="48"/>
      <c r="D263" s="48"/>
      <c r="E263" s="48"/>
      <c r="F263" s="48"/>
      <c r="G263" s="48"/>
      <c r="H263" s="72"/>
      <c r="I263" s="72"/>
      <c r="J263" s="72"/>
      <c r="K263" s="72"/>
      <c r="L263" s="72"/>
      <c r="M263" s="72"/>
      <c r="N263" s="82"/>
      <c r="O263" s="82"/>
    </row>
    <row r="264" customFormat="false" ht="15" hidden="false" customHeight="false" outlineLevel="0" collapsed="false">
      <c r="B264" s="28"/>
      <c r="C264" s="48"/>
      <c r="D264" s="48"/>
      <c r="E264" s="48"/>
      <c r="F264" s="48"/>
      <c r="G264" s="48"/>
      <c r="H264" s="72"/>
      <c r="I264" s="72"/>
      <c r="J264" s="72"/>
      <c r="K264" s="72"/>
      <c r="L264" s="72"/>
      <c r="M264" s="72"/>
      <c r="N264" s="82"/>
      <c r="O264" s="82"/>
    </row>
    <row r="265" customFormat="false" ht="15" hidden="false" customHeight="false" outlineLevel="0" collapsed="false">
      <c r="B265" s="28"/>
      <c r="C265" s="48"/>
      <c r="D265" s="48"/>
      <c r="E265" s="48"/>
      <c r="F265" s="48"/>
      <c r="G265" s="48"/>
      <c r="H265" s="72"/>
      <c r="I265" s="72"/>
      <c r="J265" s="72"/>
      <c r="K265" s="72"/>
      <c r="L265" s="72"/>
      <c r="M265" s="72"/>
      <c r="N265" s="82"/>
      <c r="O265" s="82"/>
    </row>
    <row r="266" customFormat="false" ht="15" hidden="false" customHeight="false" outlineLevel="0" collapsed="false">
      <c r="B266" s="28"/>
      <c r="C266" s="48"/>
      <c r="D266" s="48"/>
      <c r="E266" s="48"/>
      <c r="F266" s="48"/>
      <c r="G266" s="48"/>
      <c r="H266" s="72"/>
      <c r="I266" s="72"/>
      <c r="J266" s="72"/>
      <c r="K266" s="72"/>
      <c r="L266" s="72"/>
      <c r="M266" s="72"/>
      <c r="N266" s="82"/>
      <c r="O266" s="82"/>
    </row>
    <row r="267" customFormat="false" ht="15" hidden="false" customHeight="false" outlineLevel="0" collapsed="false">
      <c r="B267" s="28"/>
      <c r="C267" s="48"/>
      <c r="D267" s="48"/>
      <c r="E267" s="48"/>
      <c r="F267" s="48"/>
      <c r="G267" s="48"/>
      <c r="H267" s="72"/>
      <c r="I267" s="72"/>
      <c r="J267" s="72"/>
      <c r="K267" s="72"/>
      <c r="L267" s="72"/>
      <c r="M267" s="72"/>
      <c r="N267" s="82"/>
      <c r="O267" s="82"/>
    </row>
    <row r="268" customFormat="false" ht="15" hidden="false" customHeight="false" outlineLevel="0" collapsed="false">
      <c r="B268" s="28"/>
      <c r="C268" s="48"/>
      <c r="D268" s="48"/>
      <c r="E268" s="48"/>
      <c r="F268" s="48"/>
      <c r="G268" s="48"/>
      <c r="H268" s="72"/>
      <c r="I268" s="72"/>
      <c r="J268" s="72"/>
      <c r="K268" s="72"/>
      <c r="L268" s="72"/>
      <c r="M268" s="72"/>
      <c r="N268" s="82"/>
      <c r="O268" s="82"/>
    </row>
    <row r="269" customFormat="false" ht="15" hidden="false" customHeight="false" outlineLevel="0" collapsed="false">
      <c r="B269" s="28"/>
      <c r="C269" s="48"/>
      <c r="D269" s="48"/>
      <c r="E269" s="48"/>
      <c r="F269" s="48"/>
      <c r="G269" s="48"/>
      <c r="H269" s="72"/>
      <c r="I269" s="72"/>
      <c r="J269" s="72"/>
      <c r="K269" s="72"/>
      <c r="L269" s="72"/>
      <c r="M269" s="72"/>
      <c r="N269" s="82"/>
      <c r="O269" s="82"/>
    </row>
    <row r="270" customFormat="false" ht="15" hidden="false" customHeight="false" outlineLevel="0" collapsed="false">
      <c r="B270" s="28"/>
      <c r="C270" s="48"/>
      <c r="D270" s="48"/>
      <c r="E270" s="48"/>
      <c r="F270" s="48"/>
      <c r="G270" s="48"/>
      <c r="H270" s="72"/>
      <c r="I270" s="72"/>
      <c r="J270" s="72"/>
      <c r="K270" s="72"/>
      <c r="L270" s="72"/>
      <c r="M270" s="72"/>
      <c r="N270" s="82"/>
      <c r="O270" s="82"/>
    </row>
    <row r="271" customFormat="false" ht="15" hidden="false" customHeight="false" outlineLevel="0" collapsed="false">
      <c r="B271" s="28"/>
      <c r="C271" s="48"/>
      <c r="D271" s="48"/>
      <c r="E271" s="48"/>
      <c r="F271" s="48"/>
      <c r="G271" s="48"/>
      <c r="H271" s="72"/>
      <c r="I271" s="72"/>
      <c r="J271" s="72"/>
      <c r="K271" s="72"/>
      <c r="L271" s="72"/>
      <c r="M271" s="72"/>
      <c r="N271" s="82"/>
      <c r="O271" s="82"/>
    </row>
    <row r="272" customFormat="false" ht="15" hidden="false" customHeight="false" outlineLevel="0" collapsed="false">
      <c r="B272" s="28"/>
      <c r="C272" s="28"/>
      <c r="D272" s="28"/>
      <c r="E272" s="28"/>
      <c r="F272" s="28"/>
      <c r="G272" s="48"/>
      <c r="H272" s="72"/>
      <c r="I272" s="72"/>
      <c r="J272" s="72"/>
      <c r="K272" s="72"/>
      <c r="L272" s="72"/>
      <c r="M272" s="72"/>
      <c r="N272" s="82"/>
      <c r="O272" s="82"/>
    </row>
    <row r="273" customFormat="false" ht="15" hidden="false" customHeight="false" outlineLevel="0" collapsed="false">
      <c r="B273" s="28"/>
      <c r="C273" s="28"/>
      <c r="D273" s="28"/>
      <c r="E273" s="28"/>
      <c r="F273" s="28"/>
      <c r="G273" s="48"/>
      <c r="H273" s="72"/>
      <c r="I273" s="72"/>
      <c r="J273" s="72"/>
      <c r="K273" s="72"/>
      <c r="L273" s="72"/>
      <c r="M273" s="72"/>
      <c r="N273" s="82"/>
      <c r="O273" s="82"/>
    </row>
    <row r="274" customFormat="false" ht="15" hidden="false" customHeight="false" outlineLevel="0" collapsed="false">
      <c r="B274" s="28"/>
      <c r="C274" s="28"/>
      <c r="D274" s="28"/>
      <c r="E274" s="28"/>
      <c r="F274" s="28"/>
      <c r="G274" s="48"/>
      <c r="H274" s="72"/>
      <c r="I274" s="72"/>
      <c r="J274" s="72"/>
      <c r="K274" s="72"/>
      <c r="L274" s="72"/>
      <c r="M274" s="72"/>
      <c r="N274" s="82"/>
      <c r="O274" s="82"/>
    </row>
    <row r="275" customFormat="false" ht="15" hidden="false" customHeight="false" outlineLevel="0" collapsed="false">
      <c r="B275" s="28"/>
      <c r="C275" s="28"/>
      <c r="D275" s="28"/>
      <c r="E275" s="28"/>
      <c r="F275" s="28"/>
      <c r="G275" s="48"/>
      <c r="H275" s="72"/>
      <c r="I275" s="72"/>
      <c r="J275" s="72"/>
      <c r="K275" s="72"/>
      <c r="L275" s="72"/>
      <c r="M275" s="72"/>
      <c r="N275" s="82"/>
      <c r="O275" s="82"/>
    </row>
    <row r="276" customFormat="false" ht="15" hidden="false" customHeight="false" outlineLevel="0" collapsed="false">
      <c r="B276" s="28"/>
      <c r="C276" s="28"/>
      <c r="D276" s="28"/>
      <c r="E276" s="28"/>
      <c r="F276" s="28"/>
      <c r="G276" s="48"/>
      <c r="H276" s="72"/>
      <c r="I276" s="72"/>
      <c r="J276" s="72"/>
      <c r="K276" s="72"/>
      <c r="L276" s="72"/>
      <c r="M276" s="72"/>
      <c r="N276" s="82"/>
      <c r="O276" s="82"/>
    </row>
    <row r="277" customFormat="false" ht="15" hidden="false" customHeight="false" outlineLevel="0" collapsed="false">
      <c r="B277" s="28"/>
      <c r="C277" s="28"/>
      <c r="D277" s="28"/>
      <c r="E277" s="28"/>
      <c r="F277" s="28"/>
      <c r="G277" s="48"/>
      <c r="H277" s="72"/>
      <c r="I277" s="72"/>
      <c r="J277" s="72"/>
      <c r="K277" s="72"/>
      <c r="L277" s="72"/>
      <c r="M277" s="72"/>
      <c r="N277" s="82"/>
      <c r="O277" s="82"/>
    </row>
    <row r="278" customFormat="false" ht="15" hidden="false" customHeight="false" outlineLevel="0" collapsed="false">
      <c r="B278" s="28"/>
      <c r="C278" s="28"/>
      <c r="D278" s="28"/>
      <c r="E278" s="28"/>
      <c r="F278" s="28"/>
      <c r="G278" s="48"/>
      <c r="H278" s="72"/>
      <c r="I278" s="72"/>
      <c r="J278" s="72"/>
      <c r="K278" s="72"/>
      <c r="L278" s="72"/>
      <c r="M278" s="72"/>
      <c r="N278" s="82"/>
      <c r="O278" s="82"/>
    </row>
    <row r="279" customFormat="false" ht="15" hidden="false" customHeight="false" outlineLevel="0" collapsed="false">
      <c r="B279" s="28"/>
      <c r="C279" s="28"/>
      <c r="D279" s="28"/>
      <c r="E279" s="28"/>
      <c r="F279" s="28"/>
      <c r="G279" s="48"/>
      <c r="H279" s="72"/>
      <c r="I279" s="72"/>
      <c r="J279" s="72"/>
      <c r="K279" s="72"/>
      <c r="L279" s="72"/>
      <c r="M279" s="72"/>
      <c r="N279" s="82"/>
      <c r="O279" s="82"/>
    </row>
    <row r="280" customFormat="false" ht="15" hidden="false" customHeight="false" outlineLevel="0" collapsed="false">
      <c r="B280" s="28"/>
      <c r="C280" s="28"/>
      <c r="D280" s="28"/>
      <c r="E280" s="28"/>
      <c r="F280" s="28"/>
      <c r="G280" s="48"/>
      <c r="H280" s="72"/>
      <c r="I280" s="72"/>
      <c r="J280" s="72"/>
      <c r="K280" s="72"/>
      <c r="L280" s="72"/>
      <c r="M280" s="72"/>
      <c r="N280" s="82"/>
      <c r="O280" s="82"/>
    </row>
    <row r="281" customFormat="false" ht="15" hidden="false" customHeight="false" outlineLevel="0" collapsed="false">
      <c r="B281" s="28"/>
      <c r="C281" s="28"/>
      <c r="D281" s="28"/>
      <c r="E281" s="28"/>
      <c r="F281" s="28"/>
      <c r="G281" s="48"/>
      <c r="H281" s="72"/>
      <c r="I281" s="72"/>
      <c r="J281" s="72"/>
      <c r="K281" s="72"/>
      <c r="L281" s="72"/>
      <c r="M281" s="72"/>
      <c r="N281" s="82"/>
      <c r="O281" s="82"/>
    </row>
    <row r="282" customFormat="false" ht="15" hidden="false" customHeight="false" outlineLevel="0" collapsed="false">
      <c r="B282" s="28"/>
      <c r="C282" s="28"/>
      <c r="D282" s="28"/>
      <c r="E282" s="28"/>
      <c r="F282" s="28"/>
      <c r="G282" s="48"/>
      <c r="H282" s="72"/>
      <c r="I282" s="72"/>
      <c r="J282" s="72"/>
      <c r="K282" s="72"/>
      <c r="L282" s="72"/>
      <c r="M282" s="72"/>
      <c r="N282" s="82"/>
      <c r="O282" s="82"/>
    </row>
    <row r="283" customFormat="false" ht="15" hidden="false" customHeight="false" outlineLevel="0" collapsed="false">
      <c r="B283" s="28"/>
      <c r="C283" s="28"/>
      <c r="D283" s="28"/>
      <c r="E283" s="28"/>
      <c r="F283" s="28"/>
      <c r="G283" s="48"/>
      <c r="H283" s="72"/>
      <c r="I283" s="72"/>
      <c r="J283" s="72"/>
      <c r="K283" s="72"/>
      <c r="L283" s="72"/>
      <c r="M283" s="72"/>
      <c r="N283" s="82"/>
      <c r="O283" s="82"/>
    </row>
    <row r="284" customFormat="false" ht="15" hidden="false" customHeight="false" outlineLevel="0" collapsed="false">
      <c r="B284" s="28"/>
      <c r="C284" s="28"/>
      <c r="D284" s="28"/>
      <c r="E284" s="28"/>
      <c r="F284" s="28"/>
      <c r="G284" s="48"/>
      <c r="H284" s="72"/>
      <c r="I284" s="72"/>
      <c r="J284" s="72"/>
      <c r="K284" s="72"/>
      <c r="L284" s="72"/>
      <c r="M284" s="72"/>
      <c r="N284" s="82"/>
      <c r="O284" s="82"/>
    </row>
    <row r="285" customFormat="false" ht="15" hidden="false" customHeight="false" outlineLevel="0" collapsed="false">
      <c r="B285" s="28"/>
      <c r="C285" s="28"/>
      <c r="D285" s="28"/>
      <c r="E285" s="28"/>
      <c r="F285" s="28"/>
      <c r="G285" s="48"/>
      <c r="H285" s="72"/>
      <c r="I285" s="72"/>
      <c r="J285" s="72"/>
      <c r="K285" s="72"/>
      <c r="L285" s="72"/>
      <c r="M285" s="72"/>
      <c r="N285" s="82"/>
      <c r="O285" s="82"/>
    </row>
    <row r="286" customFormat="false" ht="15" hidden="false" customHeight="false" outlineLevel="0" collapsed="false">
      <c r="B286" s="28"/>
      <c r="C286" s="28"/>
      <c r="D286" s="28"/>
      <c r="E286" s="28"/>
      <c r="F286" s="28"/>
      <c r="G286" s="48"/>
      <c r="H286" s="72"/>
      <c r="I286" s="72"/>
      <c r="J286" s="72"/>
      <c r="K286" s="72"/>
      <c r="L286" s="72"/>
      <c r="M286" s="72"/>
      <c r="N286" s="82"/>
      <c r="O286" s="82"/>
    </row>
    <row r="287" customFormat="false" ht="15" hidden="false" customHeight="false" outlineLevel="0" collapsed="false">
      <c r="B287" s="28"/>
      <c r="C287" s="28"/>
      <c r="D287" s="28"/>
      <c r="E287" s="28"/>
      <c r="F287" s="28"/>
      <c r="G287" s="48"/>
      <c r="H287" s="72"/>
      <c r="I287" s="72"/>
      <c r="J287" s="72"/>
      <c r="K287" s="72"/>
      <c r="L287" s="72"/>
      <c r="M287" s="72"/>
      <c r="N287" s="82"/>
      <c r="O287" s="82"/>
    </row>
    <row r="288" customFormat="false" ht="15" hidden="false" customHeight="false" outlineLevel="0" collapsed="false">
      <c r="B288" s="28"/>
      <c r="C288" s="28"/>
      <c r="D288" s="28"/>
      <c r="E288" s="28"/>
      <c r="F288" s="28"/>
      <c r="G288" s="48"/>
      <c r="H288" s="72"/>
      <c r="I288" s="72"/>
      <c r="J288" s="72"/>
      <c r="K288" s="72"/>
      <c r="L288" s="72"/>
      <c r="M288" s="72"/>
      <c r="N288" s="82"/>
      <c r="O288" s="82"/>
    </row>
    <row r="289" customFormat="false" ht="15" hidden="false" customHeight="false" outlineLevel="0" collapsed="false">
      <c r="B289" s="28"/>
      <c r="C289" s="28"/>
      <c r="D289" s="28"/>
      <c r="E289" s="28"/>
      <c r="F289" s="28"/>
      <c r="G289" s="48"/>
      <c r="H289" s="72"/>
      <c r="I289" s="72"/>
      <c r="J289" s="72"/>
      <c r="K289" s="72"/>
      <c r="L289" s="72"/>
      <c r="M289" s="72"/>
      <c r="N289" s="82"/>
      <c r="O289" s="82"/>
    </row>
    <row r="290" customFormat="false" ht="15" hidden="false" customHeight="false" outlineLevel="0" collapsed="false">
      <c r="B290" s="28"/>
      <c r="C290" s="28"/>
      <c r="D290" s="28"/>
      <c r="E290" s="28"/>
      <c r="F290" s="28"/>
      <c r="G290" s="48"/>
      <c r="H290" s="72"/>
      <c r="I290" s="72"/>
      <c r="J290" s="72"/>
      <c r="K290" s="72"/>
      <c r="L290" s="72"/>
      <c r="M290" s="72"/>
      <c r="N290" s="82"/>
      <c r="O290" s="82"/>
    </row>
    <row r="291" customFormat="false" ht="15" hidden="false" customHeight="false" outlineLevel="0" collapsed="false">
      <c r="B291" s="28"/>
      <c r="C291" s="28"/>
      <c r="D291" s="28"/>
      <c r="E291" s="28"/>
      <c r="F291" s="28"/>
      <c r="G291" s="48"/>
      <c r="H291" s="72"/>
      <c r="I291" s="72"/>
      <c r="J291" s="72"/>
      <c r="K291" s="72"/>
      <c r="L291" s="72"/>
      <c r="M291" s="72"/>
      <c r="N291" s="82"/>
      <c r="O291" s="82"/>
    </row>
    <row r="292" customFormat="false" ht="15" hidden="false" customHeight="false" outlineLevel="0" collapsed="false">
      <c r="B292" s="28"/>
      <c r="C292" s="28"/>
      <c r="D292" s="28"/>
      <c r="E292" s="28"/>
      <c r="F292" s="28"/>
      <c r="G292" s="48"/>
      <c r="H292" s="72"/>
      <c r="I292" s="72"/>
      <c r="J292" s="72"/>
      <c r="K292" s="72"/>
      <c r="L292" s="72"/>
      <c r="M292" s="72"/>
      <c r="N292" s="82"/>
      <c r="O292" s="82"/>
    </row>
    <row r="293" customFormat="false" ht="15" hidden="false" customHeight="false" outlineLevel="0" collapsed="false">
      <c r="B293" s="28"/>
      <c r="C293" s="28"/>
      <c r="D293" s="28"/>
      <c r="E293" s="28"/>
      <c r="F293" s="28"/>
      <c r="G293" s="48"/>
      <c r="H293" s="72"/>
      <c r="I293" s="72"/>
      <c r="J293" s="72"/>
      <c r="K293" s="72"/>
      <c r="L293" s="72"/>
      <c r="M293" s="72"/>
      <c r="N293" s="82"/>
      <c r="O293" s="82"/>
    </row>
    <row r="294" customFormat="false" ht="15" hidden="false" customHeight="false" outlineLevel="0" collapsed="false">
      <c r="B294" s="28"/>
      <c r="C294" s="28"/>
      <c r="D294" s="28"/>
      <c r="E294" s="28"/>
      <c r="F294" s="28"/>
      <c r="G294" s="48"/>
      <c r="H294" s="72"/>
      <c r="I294" s="72"/>
      <c r="J294" s="72"/>
      <c r="K294" s="72"/>
      <c r="L294" s="72"/>
      <c r="M294" s="72"/>
      <c r="N294" s="82"/>
      <c r="O294" s="82"/>
    </row>
    <row r="295" customFormat="false" ht="15" hidden="false" customHeight="false" outlineLevel="0" collapsed="false">
      <c r="B295" s="28"/>
      <c r="C295" s="28"/>
      <c r="D295" s="28"/>
      <c r="E295" s="28"/>
      <c r="F295" s="28"/>
      <c r="G295" s="48"/>
      <c r="H295" s="72"/>
      <c r="I295" s="72"/>
      <c r="J295" s="72"/>
      <c r="K295" s="72"/>
      <c r="L295" s="72"/>
      <c r="M295" s="72"/>
      <c r="N295" s="82"/>
      <c r="O295" s="82"/>
    </row>
    <row r="296" customFormat="false" ht="15" hidden="false" customHeight="false" outlineLevel="0" collapsed="false">
      <c r="B296" s="28"/>
      <c r="C296" s="28"/>
      <c r="D296" s="28"/>
      <c r="E296" s="28"/>
      <c r="F296" s="28"/>
      <c r="G296" s="48"/>
      <c r="H296" s="72"/>
      <c r="I296" s="72"/>
      <c r="J296" s="72"/>
      <c r="K296" s="72"/>
      <c r="L296" s="72"/>
      <c r="M296" s="72"/>
      <c r="N296" s="82"/>
      <c r="O296" s="82"/>
    </row>
    <row r="297" customFormat="false" ht="15" hidden="false" customHeight="false" outlineLevel="0" collapsed="false">
      <c r="B297" s="28"/>
      <c r="C297" s="28"/>
      <c r="D297" s="28"/>
      <c r="E297" s="28"/>
      <c r="F297" s="28"/>
      <c r="G297" s="48"/>
      <c r="H297" s="72"/>
      <c r="I297" s="72"/>
      <c r="J297" s="72"/>
      <c r="K297" s="72"/>
      <c r="L297" s="72"/>
      <c r="M297" s="72"/>
      <c r="N297" s="82"/>
      <c r="O297" s="82"/>
    </row>
    <row r="298" customFormat="false" ht="15" hidden="false" customHeight="false" outlineLevel="0" collapsed="false">
      <c r="B298" s="28"/>
      <c r="C298" s="28"/>
      <c r="D298" s="28"/>
      <c r="E298" s="28"/>
      <c r="F298" s="28"/>
      <c r="G298" s="48"/>
      <c r="H298" s="72"/>
      <c r="I298" s="72"/>
      <c r="J298" s="72"/>
      <c r="K298" s="72"/>
      <c r="L298" s="72"/>
      <c r="M298" s="72"/>
      <c r="N298" s="82"/>
      <c r="O298" s="82"/>
    </row>
    <row r="301" customFormat="false" ht="15" hidden="false" customHeight="false" outlineLevel="0" collapsed="false">
      <c r="N301" s="3"/>
      <c r="O301" s="3"/>
    </row>
  </sheetData>
  <mergeCells count="1">
    <mergeCell ref="H4:O4"/>
  </mergeCells>
  <conditionalFormatting sqref="G190:O293 C272:O298 C6:O39 H156:O189 H40:O153">
    <cfRule type="expression" priority="2" aboveAverage="0" equalAverage="0" bottom="0" percent="0" rank="0" text="" dxfId="15">
      <formula>#ref!&lt;#ref!</formula>
    </cfRule>
  </conditionalFormatting>
  <conditionalFormatting sqref="D175:G175 C176:D189 F176:G189 C40:G174">
    <cfRule type="expression" priority="3" aboveAverage="0" equalAverage="0" bottom="0" percent="0" rank="0" text="" dxfId="16">
      <formula>#ref!&lt;#ref!</formula>
    </cfRule>
  </conditionalFormatting>
  <conditionalFormatting sqref="H154:H156">
    <cfRule type="expression" priority="4" aboveAverage="0" equalAverage="0" bottom="0" percent="0" rank="0" text="" dxfId="0">
      <formula>#ref!&lt;#ref!</formula>
    </cfRule>
  </conditionalFormatting>
  <conditionalFormatting sqref="P154:P156">
    <cfRule type="expression" priority="5" aboveAverage="0" equalAverage="0" bottom="0" percent="0" rank="0" text="" dxfId="12">
      <formula>#ref!&lt;#ref!</formula>
    </cfRule>
  </conditionalFormatting>
  <printOptions headings="false" gridLines="false" gridLinesSet="true" horizontalCentered="false" verticalCentered="false"/>
  <pageMargins left="0.7" right="0.7" top="0.729861111111111" bottom="0.75" header="0.511805555555555" footer="0.511805555555555"/>
  <pageSetup paperSize="75" scale="44" firstPageNumber="0" fitToWidth="1" fitToHeight="1"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5.xml><?xml version="1.0" encoding="utf-8"?>
<worksheet xmlns="http://schemas.openxmlformats.org/spreadsheetml/2006/main" xmlns:r="http://schemas.openxmlformats.org/officeDocument/2006/relationships">
  <sheetPr filterMode="false">
    <tabColor rgb="FF93CDDD"/>
    <pageSetUpPr fitToPage="false"/>
  </sheetPr>
  <dimension ref="A1:G22"/>
  <sheetViews>
    <sheetView showFormulas="false" showGridLines="true" showRowColHeaders="true" showZeros="true" rightToLeft="false" tabSelected="false" showOutlineSymbols="true" defaultGridColor="true" view="normal" topLeftCell="B1" colorId="64" zoomScale="75" zoomScaleNormal="75" zoomScalePageLayoutView="100" workbookViewId="0">
      <selection pane="topLeft" activeCell="B29" activeCellId="0" sqref="B29"/>
    </sheetView>
  </sheetViews>
  <sheetFormatPr defaultRowHeight="15" zeroHeight="false" outlineLevelRow="0" outlineLevelCol="0"/>
  <cols>
    <col collapsed="false" customWidth="false" hidden="true" outlineLevel="0" max="1" min="1" style="0" width="11.52"/>
    <col collapsed="false" customWidth="true" hidden="false" outlineLevel="0" max="2" min="2" style="0" width="73.57"/>
    <col collapsed="false" customWidth="true" hidden="false" outlineLevel="0" max="4" min="3" style="0" width="8.69"/>
    <col collapsed="false" customWidth="true" hidden="false" outlineLevel="0" max="5" min="5" style="0" width="33.57"/>
    <col collapsed="false" customWidth="true" hidden="false" outlineLevel="0" max="6" min="6" style="0" width="51.42"/>
    <col collapsed="false" customWidth="true" hidden="false" outlineLevel="0" max="7" min="7" style="0" width="22.57"/>
    <col collapsed="false" customWidth="true" hidden="false" outlineLevel="0" max="1025" min="8" style="0" width="8.69"/>
  </cols>
  <sheetData>
    <row r="1" customFormat="false" ht="15" hidden="false" customHeight="false" outlineLevel="0" collapsed="false">
      <c r="D1" s="2"/>
    </row>
    <row r="2" customFormat="false" ht="15" hidden="false" customHeight="false" outlineLevel="0" collapsed="false">
      <c r="C2" s="13" t="s">
        <v>976</v>
      </c>
      <c r="D2" s="2"/>
    </row>
    <row r="3" customFormat="false" ht="21" hidden="false" customHeight="false" outlineLevel="0" collapsed="false">
      <c r="A3" s="26" t="s">
        <v>977</v>
      </c>
      <c r="D3" s="2"/>
    </row>
    <row r="4" customFormat="false" ht="15" hidden="false" customHeight="true" outlineLevel="0" collapsed="false">
      <c r="D4" s="17" t="s">
        <v>978</v>
      </c>
      <c r="E4" s="17"/>
      <c r="F4" s="18" t="s">
        <v>979</v>
      </c>
      <c r="G4" s="18"/>
    </row>
    <row r="5" customFormat="false" ht="15" hidden="false" customHeight="false" outlineLevel="0" collapsed="false">
      <c r="A5" s="83"/>
      <c r="B5" s="84" t="s">
        <v>980</v>
      </c>
      <c r="C5" s="84"/>
      <c r="D5" s="85"/>
      <c r="E5" s="85"/>
      <c r="F5" s="85"/>
      <c r="G5" s="85"/>
    </row>
    <row r="6" customFormat="false" ht="15" hidden="false" customHeight="false" outlineLevel="0" collapsed="false">
      <c r="A6" s="83"/>
      <c r="B6" s="84" t="s">
        <v>981</v>
      </c>
      <c r="C6" s="84"/>
      <c r="D6" s="85"/>
      <c r="E6" s="85"/>
      <c r="F6" s="85"/>
      <c r="G6" s="85"/>
    </row>
    <row r="7" customFormat="false" ht="15" hidden="false" customHeight="false" outlineLevel="0" collapsed="false">
      <c r="A7" s="83"/>
      <c r="B7" s="84" t="s">
        <v>982</v>
      </c>
      <c r="C7" s="84"/>
      <c r="D7" s="85"/>
      <c r="E7" s="85"/>
      <c r="F7" s="85"/>
      <c r="G7" s="85"/>
    </row>
    <row r="8" customFormat="false" ht="15" hidden="false" customHeight="false" outlineLevel="0" collapsed="false">
      <c r="D8" s="2"/>
    </row>
    <row r="9" customFormat="false" ht="15" hidden="false" customHeight="false" outlineLevel="0" collapsed="false">
      <c r="D9" s="2"/>
    </row>
    <row r="12" customFormat="false" ht="15" hidden="false" customHeight="false" outlineLevel="0" collapsed="false">
      <c r="B12" s="0" t="s">
        <v>983</v>
      </c>
    </row>
    <row r="13" customFormat="false" ht="15" hidden="false" customHeight="false" outlineLevel="0" collapsed="false">
      <c r="B13" s="0" t="s">
        <v>984</v>
      </c>
    </row>
    <row r="15" customFormat="false" ht="15" hidden="false" customHeight="false" outlineLevel="0" collapsed="false">
      <c r="B15" s="13" t="s">
        <v>985</v>
      </c>
    </row>
    <row r="18" customFormat="false" ht="15" hidden="false" customHeight="true" outlineLevel="0" collapsed="false">
      <c r="D18" s="17" t="s">
        <v>986</v>
      </c>
      <c r="E18" s="17"/>
      <c r="F18" s="18" t="s">
        <v>987</v>
      </c>
      <c r="G18" s="18"/>
    </row>
    <row r="19" customFormat="false" ht="15" hidden="false" customHeight="false" outlineLevel="0" collapsed="false">
      <c r="B19" s="84" t="s">
        <v>980</v>
      </c>
      <c r="C19" s="84"/>
      <c r="D19" s="85"/>
      <c r="E19" s="85"/>
      <c r="F19" s="85"/>
      <c r="G19" s="85"/>
    </row>
    <row r="20" customFormat="false" ht="15" hidden="false" customHeight="false" outlineLevel="0" collapsed="false">
      <c r="B20" s="84" t="s">
        <v>981</v>
      </c>
      <c r="C20" s="84"/>
      <c r="D20" s="85"/>
      <c r="E20" s="85"/>
      <c r="F20" s="85"/>
      <c r="G20" s="85"/>
    </row>
    <row r="21" customFormat="false" ht="15" hidden="false" customHeight="false" outlineLevel="0" collapsed="false">
      <c r="B21" s="84" t="s">
        <v>982</v>
      </c>
      <c r="C21" s="84"/>
      <c r="D21" s="85"/>
      <c r="E21" s="85"/>
      <c r="F21" s="85"/>
      <c r="G21" s="85"/>
    </row>
    <row r="22" customFormat="false" ht="15" hidden="false" customHeight="false" outlineLevel="0" collapsed="false">
      <c r="D22" s="2"/>
    </row>
  </sheetData>
  <mergeCells count="16">
    <mergeCell ref="D4:E4"/>
    <mergeCell ref="F4:G4"/>
    <mergeCell ref="D5:E5"/>
    <mergeCell ref="F5:G5"/>
    <mergeCell ref="D6:E6"/>
    <mergeCell ref="F6:G6"/>
    <mergeCell ref="D7:E7"/>
    <mergeCell ref="F7:G7"/>
    <mergeCell ref="D18:E18"/>
    <mergeCell ref="F18:G18"/>
    <mergeCell ref="D19:E19"/>
    <mergeCell ref="F19:G19"/>
    <mergeCell ref="D20:E20"/>
    <mergeCell ref="F20:G20"/>
    <mergeCell ref="D21:E21"/>
    <mergeCell ref="F21:G21"/>
  </mergeCells>
  <printOptions headings="false" gridLines="false" gridLinesSet="true" horizontalCentered="false" verticalCentered="false"/>
  <pageMargins left="0.7" right="0.7" top="0.75" bottom="0.75" header="0.511805555555555" footer="0.511805555555555"/>
  <pageSetup paperSize="75" scale="90" firstPageNumber="0" fitToWidth="1" fitToHeight="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6.xml><?xml version="1.0" encoding="utf-8"?>
<worksheet xmlns="http://schemas.openxmlformats.org/spreadsheetml/2006/main" xmlns:r="http://schemas.openxmlformats.org/officeDocument/2006/relationships">
  <sheetPr filterMode="false">
    <tabColor rgb="FFFAC090"/>
    <pageSetUpPr fitToPage="true"/>
  </sheetPr>
  <dimension ref="A1:F61"/>
  <sheetViews>
    <sheetView showFormulas="false" showGridLines="true" showRowColHeaders="true" showZeros="true" rightToLeft="false" tabSelected="false" showOutlineSymbols="true" defaultGridColor="true" view="normal" topLeftCell="A1" colorId="64" zoomScale="75" zoomScaleNormal="75" zoomScalePageLayoutView="100" workbookViewId="0">
      <selection pane="topLeft" activeCell="C17" activeCellId="0" sqref="C17"/>
    </sheetView>
  </sheetViews>
  <sheetFormatPr defaultRowHeight="15" zeroHeight="false" outlineLevelRow="0" outlineLevelCol="0"/>
  <cols>
    <col collapsed="false" customWidth="true" hidden="false" outlineLevel="0" max="2" min="1" style="86" width="9.13"/>
    <col collapsed="false" customWidth="true" hidden="false" outlineLevel="0" max="3" min="3" style="86" width="28.86"/>
    <col collapsed="false" customWidth="true" hidden="false" outlineLevel="0" max="4" min="4" style="87" width="39.7"/>
    <col collapsed="false" customWidth="true" hidden="false" outlineLevel="0" max="5" min="5" style="86" width="34.71"/>
    <col collapsed="false" customWidth="true" hidden="false" outlineLevel="0" max="6" min="6" style="86" width="16"/>
    <col collapsed="false" customWidth="true" hidden="false" outlineLevel="0" max="8" min="7" style="86" width="9.13"/>
    <col collapsed="false" customWidth="true" hidden="false" outlineLevel="0" max="9" min="9" style="88" width="10.71"/>
    <col collapsed="false" customWidth="true" hidden="false" outlineLevel="0" max="26" min="10" style="86" width="13.29"/>
    <col collapsed="false" customWidth="true" hidden="false" outlineLevel="0" max="27" min="27" style="86" width="9.13"/>
    <col collapsed="false" customWidth="true" hidden="false" outlineLevel="0" max="28" min="28" style="86" width="33.87"/>
    <col collapsed="false" customWidth="true" hidden="false" outlineLevel="0" max="29" min="29" style="86" width="24.87"/>
    <col collapsed="false" customWidth="true" hidden="false" outlineLevel="0" max="30" min="30" style="86" width="18.12"/>
    <col collapsed="false" customWidth="true" hidden="false" outlineLevel="0" max="1025" min="31" style="86" width="9.13"/>
  </cols>
  <sheetData>
    <row r="1" customFormat="false" ht="21" hidden="false" customHeight="false" outlineLevel="0" collapsed="false">
      <c r="A1" s="89" t="s">
        <v>14</v>
      </c>
      <c r="E1" s="90"/>
      <c r="F1" s="5"/>
    </row>
    <row r="2" customFormat="false" ht="21" hidden="false" customHeight="false" outlineLevel="0" collapsed="false">
      <c r="A2" s="89"/>
    </row>
    <row r="3" customFormat="false" ht="21" hidden="false" customHeight="false" outlineLevel="0" collapsed="false">
      <c r="A3" s="89"/>
      <c r="B3" s="91" t="s">
        <v>4</v>
      </c>
      <c r="C3" s="91"/>
      <c r="D3" s="7"/>
      <c r="E3" s="7"/>
      <c r="F3" s="7"/>
    </row>
    <row r="4" customFormat="false" ht="60.75" hidden="false" customHeight="true" outlineLevel="0" collapsed="false">
      <c r="A4" s="89"/>
      <c r="B4" s="92" t="s">
        <v>988</v>
      </c>
      <c r="C4" s="92"/>
      <c r="D4" s="92"/>
      <c r="E4" s="92"/>
      <c r="F4" s="92"/>
    </row>
    <row r="5" customFormat="false" ht="21" hidden="false" customHeight="false" outlineLevel="0" collapsed="false">
      <c r="A5" s="89"/>
      <c r="F5" s="5"/>
    </row>
    <row r="6" customFormat="false" ht="15" hidden="false" customHeight="false" outlineLevel="0" collapsed="false">
      <c r="B6" s="93" t="s">
        <v>989</v>
      </c>
      <c r="C6" s="94"/>
      <c r="D6" s="95"/>
      <c r="E6" s="96"/>
    </row>
    <row r="7" customFormat="false" ht="15" hidden="false" customHeight="true" outlineLevel="0" collapsed="false">
      <c r="B7" s="97"/>
      <c r="C7" s="98" t="s">
        <v>990</v>
      </c>
      <c r="D7" s="98"/>
      <c r="E7" s="98"/>
      <c r="F7" s="98"/>
    </row>
    <row r="8" customFormat="false" ht="15" hidden="false" customHeight="false" outlineLevel="0" collapsed="false">
      <c r="B8" s="97"/>
      <c r="C8" s="99"/>
      <c r="D8" s="99"/>
      <c r="E8" s="99"/>
    </row>
    <row r="9" customFormat="false" ht="15" hidden="false" customHeight="false" outlineLevel="0" collapsed="false">
      <c r="B9" s="97"/>
      <c r="C9" s="100" t="s">
        <v>991</v>
      </c>
      <c r="D9" s="100" t="s">
        <v>992</v>
      </c>
      <c r="E9" s="99"/>
    </row>
    <row r="10" customFormat="false" ht="15" hidden="false" customHeight="false" outlineLevel="0" collapsed="false">
      <c r="B10" s="97"/>
      <c r="C10" s="101" t="s">
        <v>993</v>
      </c>
      <c r="D10" s="102"/>
      <c r="E10" s="99"/>
    </row>
    <row r="11" customFormat="false" ht="15" hidden="false" customHeight="false" outlineLevel="0" collapsed="false">
      <c r="B11" s="97"/>
      <c r="C11" s="101" t="s">
        <v>994</v>
      </c>
      <c r="D11" s="102"/>
      <c r="E11" s="99"/>
    </row>
    <row r="12" customFormat="false" ht="15" hidden="false" customHeight="false" outlineLevel="0" collapsed="false">
      <c r="B12" s="97"/>
      <c r="C12" s="101" t="s">
        <v>995</v>
      </c>
      <c r="D12" s="102"/>
      <c r="E12" s="99"/>
    </row>
    <row r="13" customFormat="false" ht="15" hidden="false" customHeight="false" outlineLevel="0" collapsed="false">
      <c r="B13" s="97"/>
      <c r="C13" s="101" t="s">
        <v>996</v>
      </c>
      <c r="D13" s="102"/>
      <c r="E13" s="99"/>
    </row>
    <row r="14" customFormat="false" ht="15" hidden="false" customHeight="false" outlineLevel="0" collapsed="false">
      <c r="B14" s="97"/>
      <c r="C14" s="103" t="s">
        <v>997</v>
      </c>
      <c r="D14" s="102"/>
      <c r="E14" s="99"/>
    </row>
    <row r="15" customFormat="false" ht="30" hidden="false" customHeight="false" outlineLevel="0" collapsed="false">
      <c r="B15" s="97"/>
      <c r="C15" s="101" t="s">
        <v>998</v>
      </c>
      <c r="D15" s="102"/>
      <c r="E15" s="99"/>
    </row>
    <row r="18" customFormat="false" ht="15" hidden="false" customHeight="false" outlineLevel="0" collapsed="false">
      <c r="B18" s="104" t="s">
        <v>999</v>
      </c>
      <c r="C18" s="105"/>
      <c r="D18" s="105"/>
      <c r="E18" s="105"/>
    </row>
    <row r="19" customFormat="false" ht="42.75" hidden="false" customHeight="true" outlineLevel="0" collapsed="false">
      <c r="B19" s="106"/>
      <c r="C19" s="107" t="s">
        <v>1000</v>
      </c>
      <c r="D19" s="107"/>
      <c r="E19" s="107"/>
      <c r="F19" s="107"/>
    </row>
    <row r="20" customFormat="false" ht="15" hidden="false" customHeight="false" outlineLevel="0" collapsed="false">
      <c r="B20" s="106"/>
      <c r="C20" s="108"/>
      <c r="D20" s="108"/>
      <c r="E20" s="108"/>
    </row>
    <row r="21" customFormat="false" ht="30" hidden="false" customHeight="false" outlineLevel="0" collapsed="false">
      <c r="B21" s="106"/>
      <c r="C21" s="100" t="s">
        <v>1001</v>
      </c>
      <c r="D21" s="109" t="s">
        <v>1002</v>
      </c>
      <c r="E21" s="106"/>
    </row>
    <row r="22" customFormat="false" ht="15" hidden="false" customHeight="false" outlineLevel="0" collapsed="false">
      <c r="B22" s="106"/>
      <c r="C22" s="110" t="n">
        <v>50000</v>
      </c>
      <c r="D22" s="102"/>
      <c r="E22" s="106"/>
    </row>
    <row r="23" customFormat="false" ht="15" hidden="false" customHeight="false" outlineLevel="0" collapsed="false">
      <c r="B23" s="106"/>
      <c r="C23" s="110" t="n">
        <v>100000</v>
      </c>
      <c r="D23" s="102"/>
      <c r="E23" s="106"/>
    </row>
    <row r="24" customFormat="false" ht="15" hidden="false" customHeight="false" outlineLevel="0" collapsed="false">
      <c r="B24" s="106"/>
      <c r="C24" s="110" t="n">
        <v>500000</v>
      </c>
      <c r="D24" s="102"/>
      <c r="E24" s="106"/>
    </row>
    <row r="25" customFormat="false" ht="15" hidden="false" customHeight="false" outlineLevel="0" collapsed="false">
      <c r="B25" s="106"/>
      <c r="C25" s="110" t="n">
        <v>1000000</v>
      </c>
      <c r="D25" s="102"/>
      <c r="E25" s="106"/>
    </row>
    <row r="26" customFormat="false" ht="15" hidden="false" customHeight="false" outlineLevel="0" collapsed="false">
      <c r="B26" s="106"/>
      <c r="C26" s="110" t="n">
        <v>2000000</v>
      </c>
      <c r="D26" s="102"/>
      <c r="E26" s="106"/>
    </row>
    <row r="27" customFormat="false" ht="15" hidden="false" customHeight="false" outlineLevel="0" collapsed="false">
      <c r="B27" s="106"/>
      <c r="C27" s="110" t="n">
        <v>5000000</v>
      </c>
      <c r="D27" s="102"/>
      <c r="E27" s="106"/>
    </row>
    <row r="28" customFormat="false" ht="15" hidden="false" customHeight="false" outlineLevel="0" collapsed="false">
      <c r="B28" s="106"/>
      <c r="C28" s="110" t="n">
        <v>10000000</v>
      </c>
      <c r="D28" s="102"/>
      <c r="E28" s="106"/>
    </row>
    <row r="29" customFormat="false" ht="15" hidden="false" customHeight="false" outlineLevel="0" collapsed="false">
      <c r="B29" s="106"/>
      <c r="C29" s="110" t="s">
        <v>1003</v>
      </c>
      <c r="D29" s="102"/>
      <c r="E29" s="106"/>
    </row>
    <row r="30" customFormat="false" ht="15" hidden="false" customHeight="false" outlineLevel="0" collapsed="false">
      <c r="B30" s="111"/>
      <c r="C30" s="111"/>
      <c r="D30" s="112"/>
      <c r="E30" s="111"/>
    </row>
    <row r="32" customFormat="false" ht="15" hidden="false" customHeight="false" outlineLevel="0" collapsed="false">
      <c r="B32" s="113" t="s">
        <v>1004</v>
      </c>
    </row>
    <row r="33" customFormat="false" ht="15" hidden="false" customHeight="false" outlineLevel="0" collapsed="false">
      <c r="C33" s="114" t="s">
        <v>1005</v>
      </c>
      <c r="D33" s="114"/>
      <c r="E33" s="114"/>
      <c r="F33" s="114"/>
    </row>
    <row r="34" customFormat="false" ht="15.75" hidden="false" customHeight="false" outlineLevel="0" collapsed="false">
      <c r="C34" s="115"/>
      <c r="D34" s="116"/>
      <c r="E34" s="116"/>
      <c r="F34" s="116"/>
    </row>
    <row r="35" customFormat="false" ht="30" hidden="false" customHeight="false" outlineLevel="0" collapsed="false">
      <c r="C35" s="100" t="s">
        <v>1006</v>
      </c>
      <c r="D35" s="109" t="s">
        <v>1007</v>
      </c>
    </row>
    <row r="36" customFormat="false" ht="15" hidden="false" customHeight="false" outlineLevel="0" collapsed="false">
      <c r="C36" s="110" t="n">
        <v>100</v>
      </c>
      <c r="D36" s="102"/>
    </row>
    <row r="37" customFormat="false" ht="15" hidden="false" customHeight="false" outlineLevel="0" collapsed="false">
      <c r="C37" s="110" t="n">
        <v>500</v>
      </c>
      <c r="D37" s="102"/>
    </row>
    <row r="38" customFormat="false" ht="15" hidden="false" customHeight="false" outlineLevel="0" collapsed="false">
      <c r="C38" s="110" t="n">
        <v>1000</v>
      </c>
      <c r="D38" s="102"/>
    </row>
    <row r="39" customFormat="false" ht="15" hidden="false" customHeight="false" outlineLevel="0" collapsed="false">
      <c r="C39" s="110" t="n">
        <v>2500</v>
      </c>
      <c r="D39" s="102"/>
    </row>
    <row r="40" customFormat="false" ht="15" hidden="false" customHeight="false" outlineLevel="0" collapsed="false">
      <c r="C40" s="110" t="n">
        <v>5000</v>
      </c>
      <c r="D40" s="102"/>
    </row>
    <row r="41" customFormat="false" ht="15" hidden="false" customHeight="false" outlineLevel="0" collapsed="false">
      <c r="C41" s="110" t="n">
        <v>10000</v>
      </c>
      <c r="D41" s="102"/>
    </row>
    <row r="42" customFormat="false" ht="15" hidden="false" customHeight="false" outlineLevel="0" collapsed="false">
      <c r="C42" s="110" t="n">
        <v>15000</v>
      </c>
      <c r="D42" s="102"/>
    </row>
    <row r="43" customFormat="false" ht="15" hidden="false" customHeight="false" outlineLevel="0" collapsed="false">
      <c r="C43" s="110" t="n">
        <v>20000</v>
      </c>
      <c r="D43" s="102"/>
    </row>
    <row r="44" customFormat="false" ht="15" hidden="false" customHeight="false" outlineLevel="0" collapsed="false">
      <c r="C44" s="110" t="n">
        <v>25000</v>
      </c>
      <c r="D44" s="102"/>
    </row>
    <row r="45" customFormat="false" ht="15" hidden="false" customHeight="false" outlineLevel="0" collapsed="false">
      <c r="C45" s="110" t="n">
        <v>50000</v>
      </c>
      <c r="D45" s="102"/>
    </row>
    <row r="46" customFormat="false" ht="15" hidden="false" customHeight="false" outlineLevel="0" collapsed="false">
      <c r="C46" s="110" t="n">
        <v>75000</v>
      </c>
      <c r="D46" s="102"/>
    </row>
    <row r="47" customFormat="false" ht="15" hidden="false" customHeight="false" outlineLevel="0" collapsed="false">
      <c r="C47" s="110" t="n">
        <v>100000</v>
      </c>
      <c r="D47" s="102"/>
    </row>
    <row r="48" customFormat="false" ht="15" hidden="false" customHeight="false" outlineLevel="0" collapsed="false">
      <c r="C48" s="110" t="s">
        <v>1008</v>
      </c>
      <c r="D48" s="102"/>
    </row>
    <row r="51" customFormat="false" ht="15" hidden="false" customHeight="false" outlineLevel="0" collapsed="false">
      <c r="B51" s="113" t="s">
        <v>1009</v>
      </c>
    </row>
    <row r="52" customFormat="false" ht="15" hidden="false" customHeight="false" outlineLevel="0" collapsed="false">
      <c r="C52" s="86" t="s">
        <v>1010</v>
      </c>
    </row>
    <row r="54" customFormat="false" ht="30" hidden="false" customHeight="false" outlineLevel="0" collapsed="false">
      <c r="C54" s="100" t="s">
        <v>1011</v>
      </c>
      <c r="D54" s="100" t="s">
        <v>1012</v>
      </c>
    </row>
    <row r="55" customFormat="false" ht="15" hidden="false" customHeight="false" outlineLevel="0" collapsed="false">
      <c r="C55" s="117" t="n">
        <v>2</v>
      </c>
      <c r="D55" s="102"/>
    </row>
    <row r="56" customFormat="false" ht="15" hidden="false" customHeight="false" outlineLevel="0" collapsed="false">
      <c r="C56" s="117" t="n">
        <v>3</v>
      </c>
      <c r="D56" s="102"/>
    </row>
    <row r="57" customFormat="false" ht="15" hidden="false" customHeight="false" outlineLevel="0" collapsed="false">
      <c r="C57" s="117" t="n">
        <v>4</v>
      </c>
      <c r="D57" s="102"/>
    </row>
    <row r="58" customFormat="false" ht="15" hidden="false" customHeight="false" outlineLevel="0" collapsed="false">
      <c r="C58" s="117" t="n">
        <v>5</v>
      </c>
      <c r="D58" s="102"/>
    </row>
    <row r="59" customFormat="false" ht="15" hidden="false" customHeight="false" outlineLevel="0" collapsed="false">
      <c r="C59" s="117" t="n">
        <v>6</v>
      </c>
      <c r="D59" s="102"/>
    </row>
    <row r="60" customFormat="false" ht="15" hidden="false" customHeight="false" outlineLevel="0" collapsed="false">
      <c r="C60" s="117" t="n">
        <v>7</v>
      </c>
      <c r="D60" s="102"/>
    </row>
    <row r="61" customFormat="false" ht="15" hidden="false" customHeight="false" outlineLevel="0" collapsed="false">
      <c r="C61" s="117" t="n">
        <v>8</v>
      </c>
      <c r="D61" s="102"/>
    </row>
  </sheetData>
  <mergeCells count="5">
    <mergeCell ref="D3:F3"/>
    <mergeCell ref="B4:F4"/>
    <mergeCell ref="C7:F7"/>
    <mergeCell ref="C19:F19"/>
    <mergeCell ref="C33:F33"/>
  </mergeCells>
  <printOptions headings="false" gridLines="false" gridLinesSet="true" horizontalCentered="false" verticalCentered="false"/>
  <pageMargins left="0.7" right="0.7" top="0.320138888888889" bottom="0.35" header="0.511805555555555" footer="0.511805555555555"/>
  <pageSetup paperSize="75" scale="100" firstPageNumber="0" fitToWidth="1" fitToHeight="1" pageOrder="downThenOver" orientation="landscape" blackAndWhite="false" draft="false" cellComments="none" useFirstPageNumber="false" horizontalDpi="300" verticalDpi="300" copies="1"/>
  <headerFooter differentFirst="false" differentOddEven="false">
    <oddHeader/>
    <oddFooter/>
  </headerFooter>
  <rowBreaks count="1" manualBreakCount="1">
    <brk id="30" man="true" max="16383" min="0"/>
  </rowBreaks>
</worksheet>
</file>

<file path=xl/worksheets/sheet7.xml><?xml version="1.0" encoding="utf-8"?>
<worksheet xmlns="http://schemas.openxmlformats.org/spreadsheetml/2006/main" xmlns:r="http://schemas.openxmlformats.org/officeDocument/2006/relationships">
  <sheetPr filterMode="false">
    <tabColor rgb="FF0070C0"/>
    <pageSetUpPr fitToPage="false"/>
  </sheetPr>
  <dimension ref="A2:D46"/>
  <sheetViews>
    <sheetView showFormulas="false" showGridLines="true" showRowColHeaders="true" showZeros="true" rightToLeft="false" tabSelected="false" showOutlineSymbols="true" defaultGridColor="true" view="normal" topLeftCell="A1" colorId="64" zoomScale="75" zoomScaleNormal="75" zoomScalePageLayoutView="100" workbookViewId="0">
      <selection pane="topLeft" activeCell="C30" activeCellId="0" sqref="C30"/>
    </sheetView>
  </sheetViews>
  <sheetFormatPr defaultRowHeight="15" zeroHeight="false" outlineLevelRow="0" outlineLevelCol="0"/>
  <cols>
    <col collapsed="false" customWidth="true" hidden="false" outlineLevel="0" max="1" min="1" style="0" width="8.69"/>
    <col collapsed="false" customWidth="true" hidden="false" outlineLevel="0" max="2" min="2" style="0" width="39.14"/>
    <col collapsed="false" customWidth="true" hidden="false" outlineLevel="0" max="3" min="3" style="118" width="34"/>
    <col collapsed="false" customWidth="true" hidden="false" outlineLevel="0" max="4" min="4" style="118" width="26.42"/>
    <col collapsed="false" customWidth="true" hidden="false" outlineLevel="0" max="1025" min="5" style="0" width="8.69"/>
  </cols>
  <sheetData>
    <row r="2" customFormat="false" ht="21" hidden="false" customHeight="false" outlineLevel="0" collapsed="false">
      <c r="A2" s="27" t="s">
        <v>1013</v>
      </c>
      <c r="D2" s="119"/>
    </row>
    <row r="3" customFormat="false" ht="15" hidden="false" customHeight="false" outlineLevel="0" collapsed="false">
      <c r="A3" s="63" t="s">
        <v>19</v>
      </c>
      <c r="B3" s="63" t="s">
        <v>1014</v>
      </c>
      <c r="C3" s="120" t="s">
        <v>1015</v>
      </c>
      <c r="D3" s="121" t="s">
        <v>1016</v>
      </c>
    </row>
    <row r="4" customFormat="false" ht="15" hidden="false" customHeight="false" outlineLevel="0" collapsed="false">
      <c r="A4" s="48" t="s">
        <v>630</v>
      </c>
      <c r="B4" s="28" t="s">
        <v>1017</v>
      </c>
      <c r="C4" s="122" t="n">
        <v>6.5</v>
      </c>
      <c r="D4" s="123"/>
    </row>
    <row r="5" customFormat="false" ht="15" hidden="false" customHeight="false" outlineLevel="0" collapsed="false">
      <c r="A5" s="48" t="s">
        <v>633</v>
      </c>
      <c r="B5" s="48" t="s">
        <v>1018</v>
      </c>
      <c r="C5" s="122"/>
      <c r="D5" s="123"/>
    </row>
    <row r="6" customFormat="false" ht="15" hidden="false" customHeight="false" outlineLevel="0" collapsed="false">
      <c r="A6" s="48" t="s">
        <v>634</v>
      </c>
      <c r="B6" s="28" t="s">
        <v>1019</v>
      </c>
      <c r="C6" s="122" t="n">
        <v>24</v>
      </c>
      <c r="D6" s="123"/>
    </row>
    <row r="7" customFormat="false" ht="15" hidden="false" customHeight="false" outlineLevel="0" collapsed="false">
      <c r="A7" s="48" t="s">
        <v>636</v>
      </c>
      <c r="B7" s="28" t="s">
        <v>1020</v>
      </c>
      <c r="C7" s="122" t="n">
        <v>13</v>
      </c>
      <c r="D7" s="123"/>
    </row>
    <row r="8" customFormat="false" ht="15" hidden="false" customHeight="false" outlineLevel="0" collapsed="false">
      <c r="A8" s="48" t="s">
        <v>637</v>
      </c>
      <c r="B8" s="28" t="s">
        <v>1021</v>
      </c>
      <c r="C8" s="122"/>
      <c r="D8" s="123"/>
    </row>
    <row r="9" customFormat="false" ht="15" hidden="false" customHeight="false" outlineLevel="0" collapsed="false">
      <c r="A9" s="48" t="s">
        <v>639</v>
      </c>
      <c r="B9" s="28" t="s">
        <v>1022</v>
      </c>
      <c r="C9" s="122"/>
      <c r="D9" s="123"/>
    </row>
    <row r="10" customFormat="false" ht="15" hidden="false" customHeight="false" outlineLevel="0" collapsed="false">
      <c r="A10" s="48" t="s">
        <v>640</v>
      </c>
      <c r="B10" s="28" t="s">
        <v>1023</v>
      </c>
      <c r="C10" s="122" t="n">
        <v>15</v>
      </c>
      <c r="D10" s="123"/>
    </row>
    <row r="11" customFormat="false" ht="15" hidden="false" customHeight="false" outlineLevel="0" collapsed="false">
      <c r="A11" s="48" t="s">
        <v>642</v>
      </c>
      <c r="B11" s="28" t="s">
        <v>1024</v>
      </c>
      <c r="C11" s="122"/>
      <c r="D11" s="123"/>
    </row>
    <row r="12" customFormat="false" ht="15" hidden="false" customHeight="false" outlineLevel="0" collapsed="false">
      <c r="A12" s="48" t="s">
        <v>643</v>
      </c>
      <c r="B12" s="28" t="s">
        <v>1025</v>
      </c>
      <c r="C12" s="122"/>
      <c r="D12" s="123"/>
    </row>
    <row r="13" customFormat="false" ht="15" hidden="false" customHeight="false" outlineLevel="0" collapsed="false">
      <c r="A13" s="48" t="s">
        <v>645</v>
      </c>
      <c r="B13" s="28" t="s">
        <v>1026</v>
      </c>
      <c r="C13" s="122" t="n">
        <v>6.5</v>
      </c>
      <c r="D13" s="123"/>
    </row>
    <row r="14" customFormat="false" ht="15" hidden="false" customHeight="false" outlineLevel="0" collapsed="false">
      <c r="A14" s="48" t="s">
        <v>646</v>
      </c>
      <c r="B14" s="28" t="s">
        <v>1027</v>
      </c>
      <c r="C14" s="122" t="n">
        <v>14</v>
      </c>
      <c r="D14" s="123"/>
    </row>
    <row r="15" customFormat="false" ht="15" hidden="false" customHeight="false" outlineLevel="0" collapsed="false">
      <c r="A15" s="48" t="s">
        <v>648</v>
      </c>
      <c r="B15" s="28" t="s">
        <v>1028</v>
      </c>
      <c r="C15" s="122"/>
      <c r="D15" s="123"/>
    </row>
    <row r="16" customFormat="false" ht="15" hidden="false" customHeight="false" outlineLevel="0" collapsed="false">
      <c r="A16" s="48" t="s">
        <v>649</v>
      </c>
      <c r="B16" s="28" t="s">
        <v>1029</v>
      </c>
      <c r="C16" s="122"/>
      <c r="D16" s="123"/>
    </row>
    <row r="17" customFormat="false" ht="15" hidden="false" customHeight="false" outlineLevel="0" collapsed="false">
      <c r="A17" s="48" t="s">
        <v>651</v>
      </c>
      <c r="C17" s="122"/>
      <c r="D17" s="123"/>
    </row>
    <row r="18" customFormat="false" ht="15" hidden="false" customHeight="false" outlineLevel="0" collapsed="false">
      <c r="A18" s="48" t="s">
        <v>652</v>
      </c>
      <c r="B18" s="28"/>
      <c r="C18" s="122"/>
      <c r="D18" s="123"/>
    </row>
    <row r="19" customFormat="false" ht="15" hidden="false" customHeight="false" outlineLevel="0" collapsed="false">
      <c r="A19" s="48" t="s">
        <v>654</v>
      </c>
      <c r="B19" s="28"/>
      <c r="C19" s="122"/>
      <c r="D19" s="123"/>
    </row>
    <row r="20" customFormat="false" ht="15" hidden="false" customHeight="false" outlineLevel="0" collapsed="false">
      <c r="A20" s="48" t="s">
        <v>655</v>
      </c>
      <c r="B20" s="28"/>
      <c r="C20" s="122"/>
      <c r="D20" s="123"/>
    </row>
    <row r="21" customFormat="false" ht="15" hidden="false" customHeight="false" outlineLevel="0" collapsed="false">
      <c r="A21" s="48" t="s">
        <v>657</v>
      </c>
      <c r="B21" s="28" t="s">
        <v>1030</v>
      </c>
      <c r="C21" s="122"/>
      <c r="D21" s="123"/>
    </row>
    <row r="22" customFormat="false" ht="13.8" hidden="false" customHeight="false" outlineLevel="0" collapsed="false">
      <c r="A22" s="48" t="s">
        <v>658</v>
      </c>
      <c r="B22" s="0" t="s">
        <v>1031</v>
      </c>
      <c r="C22" s="124" t="n">
        <v>10.99</v>
      </c>
      <c r="D22" s="123"/>
    </row>
    <row r="23" customFormat="false" ht="13.8" hidden="false" customHeight="false" outlineLevel="0" collapsed="false">
      <c r="A23" s="48" t="s">
        <v>660</v>
      </c>
      <c r="B23" s="70" t="s">
        <v>1032</v>
      </c>
      <c r="C23" s="124" t="n">
        <v>14.99</v>
      </c>
      <c r="D23" s="123"/>
    </row>
    <row r="24" customFormat="false" ht="13.8" hidden="false" customHeight="false" outlineLevel="0" collapsed="false">
      <c r="A24" s="48" t="s">
        <v>661</v>
      </c>
      <c r="B24" s="70" t="s">
        <v>1033</v>
      </c>
      <c r="C24" s="124" t="n">
        <v>17.99</v>
      </c>
      <c r="D24" s="123"/>
    </row>
    <row r="25" customFormat="false" ht="13.8" hidden="false" customHeight="false" outlineLevel="0" collapsed="false">
      <c r="A25" s="48" t="s">
        <v>663</v>
      </c>
      <c r="B25" s="70" t="s">
        <v>1034</v>
      </c>
      <c r="C25" s="124" t="n">
        <v>19.99</v>
      </c>
      <c r="D25" s="123"/>
    </row>
    <row r="26" customFormat="false" ht="15" hidden="false" customHeight="false" outlineLevel="0" collapsed="false">
      <c r="A26" s="48" t="s">
        <v>664</v>
      </c>
      <c r="B26" s="40"/>
      <c r="C26" s="122"/>
      <c r="D26" s="123"/>
    </row>
    <row r="27" customFormat="false" ht="15" hidden="false" customHeight="false" outlineLevel="0" collapsed="false">
      <c r="A27" s="48" t="s">
        <v>666</v>
      </c>
      <c r="B27" s="40" t="s">
        <v>1035</v>
      </c>
      <c r="C27" s="122" t="n">
        <v>15</v>
      </c>
      <c r="D27" s="123"/>
    </row>
    <row r="28" customFormat="false" ht="15" hidden="false" customHeight="false" outlineLevel="0" collapsed="false">
      <c r="A28" s="48" t="s">
        <v>667</v>
      </c>
      <c r="B28" s="40" t="s">
        <v>1036</v>
      </c>
      <c r="C28" s="122" t="n">
        <v>19.99</v>
      </c>
      <c r="D28" s="123"/>
    </row>
    <row r="29" customFormat="false" ht="15" hidden="false" customHeight="false" outlineLevel="0" collapsed="false">
      <c r="A29" s="48" t="s">
        <v>670</v>
      </c>
      <c r="B29" s="40"/>
      <c r="C29" s="122"/>
      <c r="D29" s="123"/>
    </row>
    <row r="30" customFormat="false" ht="15" hidden="false" customHeight="false" outlineLevel="0" collapsed="false">
      <c r="A30" s="48" t="s">
        <v>672</v>
      </c>
      <c r="B30" s="40"/>
      <c r="C30" s="122"/>
      <c r="D30" s="123"/>
    </row>
    <row r="31" customFormat="false" ht="15" hidden="false" customHeight="false" outlineLevel="0" collapsed="false">
      <c r="A31" s="48" t="s">
        <v>674</v>
      </c>
      <c r="B31" s="40"/>
      <c r="C31" s="122"/>
      <c r="D31" s="123"/>
    </row>
    <row r="32" customFormat="false" ht="15" hidden="false" customHeight="false" outlineLevel="0" collapsed="false">
      <c r="A32" s="48" t="s">
        <v>677</v>
      </c>
      <c r="B32" s="40"/>
      <c r="C32" s="122"/>
      <c r="D32" s="123"/>
    </row>
    <row r="33" customFormat="false" ht="15" hidden="false" customHeight="false" outlineLevel="0" collapsed="false">
      <c r="A33" s="48" t="s">
        <v>679</v>
      </c>
      <c r="B33" s="40"/>
      <c r="C33" s="122"/>
      <c r="D33" s="123"/>
    </row>
    <row r="34" customFormat="false" ht="15" hidden="false" customHeight="false" outlineLevel="0" collapsed="false">
      <c r="A34" s="48" t="s">
        <v>681</v>
      </c>
      <c r="B34" s="40"/>
      <c r="C34" s="122"/>
      <c r="D34" s="123"/>
    </row>
    <row r="35" customFormat="false" ht="15" hidden="false" customHeight="false" outlineLevel="0" collapsed="false">
      <c r="A35" s="48" t="s">
        <v>683</v>
      </c>
      <c r="B35" s="40"/>
      <c r="C35" s="122"/>
      <c r="D35" s="123"/>
    </row>
    <row r="36" customFormat="false" ht="15" hidden="false" customHeight="false" outlineLevel="0" collapsed="false">
      <c r="A36" s="48" t="s">
        <v>685</v>
      </c>
      <c r="B36" s="40"/>
      <c r="C36" s="122"/>
      <c r="D36" s="123"/>
    </row>
    <row r="37" customFormat="false" ht="15" hidden="false" customHeight="false" outlineLevel="0" collapsed="false">
      <c r="A37" s="48" t="s">
        <v>687</v>
      </c>
      <c r="B37" s="40"/>
      <c r="C37" s="122"/>
      <c r="D37" s="123"/>
    </row>
    <row r="38" customFormat="false" ht="15" hidden="false" customHeight="false" outlineLevel="0" collapsed="false">
      <c r="A38" s="48" t="s">
        <v>692</v>
      </c>
      <c r="B38" s="40"/>
      <c r="C38" s="122"/>
      <c r="D38" s="123"/>
    </row>
    <row r="39" customFormat="false" ht="15" hidden="false" customHeight="false" outlineLevel="0" collapsed="false">
      <c r="A39" s="48" t="s">
        <v>693</v>
      </c>
      <c r="B39" s="40"/>
      <c r="C39" s="122"/>
      <c r="D39" s="123"/>
    </row>
    <row r="40" customFormat="false" ht="15" hidden="false" customHeight="false" outlineLevel="0" collapsed="false">
      <c r="A40" s="48" t="s">
        <v>696</v>
      </c>
      <c r="B40" s="40"/>
      <c r="C40" s="122"/>
      <c r="D40" s="123"/>
    </row>
    <row r="41" customFormat="false" ht="15" hidden="false" customHeight="false" outlineLevel="0" collapsed="false">
      <c r="A41" s="48" t="s">
        <v>697</v>
      </c>
      <c r="B41" s="40"/>
      <c r="C41" s="122"/>
      <c r="D41" s="123"/>
    </row>
    <row r="42" customFormat="false" ht="15" hidden="false" customHeight="false" outlineLevel="0" collapsed="false">
      <c r="A42" s="48" t="s">
        <v>700</v>
      </c>
      <c r="B42" s="40"/>
      <c r="C42" s="122"/>
      <c r="D42" s="123"/>
    </row>
    <row r="43" customFormat="false" ht="15" hidden="false" customHeight="false" outlineLevel="0" collapsed="false">
      <c r="A43" s="48" t="s">
        <v>701</v>
      </c>
      <c r="B43" s="40"/>
      <c r="C43" s="122"/>
      <c r="D43" s="123"/>
    </row>
    <row r="44" customFormat="false" ht="15" hidden="false" customHeight="false" outlineLevel="0" collapsed="false">
      <c r="A44" s="48" t="s">
        <v>703</v>
      </c>
      <c r="B44" s="40"/>
      <c r="C44" s="122"/>
      <c r="D44" s="123"/>
    </row>
    <row r="45" customFormat="false" ht="15" hidden="false" customHeight="false" outlineLevel="0" collapsed="false">
      <c r="A45" s="48" t="s">
        <v>704</v>
      </c>
      <c r="B45" s="40"/>
      <c r="C45" s="122"/>
      <c r="D45" s="123"/>
    </row>
    <row r="46" customFormat="false" ht="15" hidden="false" customHeight="false" outlineLevel="0" collapsed="false">
      <c r="A46" s="48" t="s">
        <v>706</v>
      </c>
      <c r="B46" s="40"/>
      <c r="C46" s="122"/>
      <c r="D46" s="123"/>
    </row>
  </sheetData>
  <conditionalFormatting sqref="B4 B6:B16 B18:B21">
    <cfRule type="expression" priority="2" aboveAverage="0" equalAverage="0" bottom="0" percent="0" rank="0" text="" dxfId="12">
      <formula>#ref!&lt;#ref!</formula>
    </cfRule>
  </conditionalFormatting>
  <printOptions headings="false" gridLines="false" gridLinesSet="true" horizontalCentered="false" verticalCentered="false"/>
  <pageMargins left="0.7" right="0.7" top="0.75" bottom="0.75" header="0.511805555555555" footer="0.511805555555555"/>
  <pageSetup paperSize="75" scale="100" firstPageNumber="0" fitToWidth="1" fitToHeight="1" pageOrder="downThenOver" orientation="landscape"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61</TotalTime>
  <Application>LibreOffice/6.2.8.2$Windows_x86 LibreOffice_project/f82ddfca21ebc1e222a662a32b25c0c9d20169ee</Application>
  <Company>State of Oklahoma</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2009-10-23T19:40:28Z</dcterms:created>
  <dc:creator>LBRADLEY</dc:creator>
  <dc:description/>
  <dc:language>en-US</dc:language>
  <cp:lastModifiedBy/>
  <cp:lastPrinted>2011-06-28T21:06:44Z</cp:lastPrinted>
  <dcterms:modified xsi:type="dcterms:W3CDTF">2023-06-13T14:46:51Z</dcterms:modified>
  <cp:revision>14</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15.0000</vt:lpwstr>
  </property>
  <property fmtid="{D5CDD505-2E9C-101B-9397-08002B2CF9AE}" pid="3" name="Company">
    <vt:lpwstr>State of Oklahoma</vt:lpwstr>
  </property>
</Properties>
</file>