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506"/>
  <workbookPr defaultThemeVersion="166925"/>
  <mc:AlternateContent xmlns:mc="http://schemas.openxmlformats.org/markup-compatibility/2006">
    <mc:Choice Requires="x15">
      <x15ac:absPath xmlns:x15ac="http://schemas.microsoft.com/office/spreadsheetml/2010/11/ac" url="https://officemgmtentserv-my.sharepoint.com/personal/tina_mccarter_travelok_com/Documents/"/>
    </mc:Choice>
  </mc:AlternateContent>
  <xr:revisionPtr revIDLastSave="3266" documentId="8_{CAB14FCA-F68B-4002-BEF8-93B89DBBB040}" xr6:coauthVersionLast="47" xr6:coauthVersionMax="47" xr10:uidLastSave="{57B06F66-C3A5-4DFD-A8B0-39E3F71EEFED}"/>
  <bookViews>
    <workbookView xWindow="-110" yWindow="-110" windowWidth="19420" windowHeight="10420" firstSheet="12" activeTab="12" xr2:uid="{C1BEB2D5-5506-4BDB-87EE-924A4CE5D918}"/>
  </bookViews>
  <sheets>
    <sheet name="SEQ. EQUIP" sheetId="1" r:id="rId1"/>
    <sheet name="SEQ. CAMP STORE" sheetId="2" r:id="rId2"/>
    <sheet name="SEQ CAMP STORE - CANDY" sheetId="18" r:id="rId3"/>
    <sheet name="SEQ FOOD" sheetId="3" r:id="rId4"/>
    <sheet name="SEQ WAIT AREA" sheetId="17" r:id="rId5"/>
    <sheet name="SAFE CONTENTS" sheetId="4" r:id="rId6"/>
    <sheet name="SEQ. KITCHEN" sheetId="5" r:id="rId7"/>
    <sheet name="PAPER GOODS" sheetId="15" r:id="rId8"/>
    <sheet name="BATHROOM" sheetId="7" r:id="rId9"/>
    <sheet name="STORAGE CLOSET 1 (HEATER)" sheetId="13" r:id="rId10"/>
    <sheet name="MOP SINK CLOSET" sheetId="8" r:id="rId11"/>
    <sheet name="UNIFORMS" sheetId="9" r:id="rId12"/>
    <sheet name="SEQ Alcohol" sheetId="10" r:id="rId13"/>
    <sheet name="DINNING AREAS" sheetId="14" r:id="rId14"/>
    <sheet name="LINEN CLOSET" sheetId="12" r:id="rId15"/>
    <sheet name="IT" sheetId="16" r:id="rId1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360" i="2" l="1"/>
  <c r="B25" i="14"/>
  <c r="C350" i="2"/>
  <c r="C345" i="2"/>
  <c r="C334" i="2"/>
  <c r="C322" i="2"/>
  <c r="C321" i="2"/>
  <c r="C316" i="2"/>
  <c r="C315" i="2"/>
  <c r="B214" i="3"/>
  <c r="C276" i="2"/>
  <c r="B6" i="17"/>
  <c r="B4" i="17"/>
  <c r="B169" i="3"/>
  <c r="B27" i="13"/>
  <c r="A12" i="4"/>
  <c r="J12" i="4"/>
</calcChain>
</file>

<file path=xl/sharedStrings.xml><?xml version="1.0" encoding="utf-8"?>
<sst xmlns="http://schemas.openxmlformats.org/spreadsheetml/2006/main" count="4079" uniqueCount="2440">
  <si>
    <t>Agency Tag Number          12 Characters (if no tag num, please assign and place tag on item)</t>
  </si>
  <si>
    <r>
      <rPr>
        <b/>
        <sz val="11"/>
        <color rgb="FF000000"/>
        <rFont val="Avenir Next LT Pro"/>
        <family val="2"/>
      </rPr>
      <t>What is it?</t>
    </r>
    <r>
      <rPr>
        <sz val="11"/>
        <color rgb="FF000000"/>
        <rFont val="Avenir Next LT Pro"/>
        <family val="2"/>
      </rPr>
      <t xml:space="preserve"> 30 Characters (including spaces)</t>
    </r>
  </si>
  <si>
    <t>Picture #</t>
  </si>
  <si>
    <r>
      <rPr>
        <b/>
        <sz val="11"/>
        <color rgb="FF000000"/>
        <rFont val="Avenir Next LT Pro"/>
        <family val="2"/>
      </rPr>
      <t>What date did you get it?</t>
    </r>
    <r>
      <rPr>
        <sz val="11"/>
        <color rgb="FF000000"/>
        <rFont val="Avenir Next LT Pro"/>
        <family val="2"/>
      </rPr>
      <t xml:space="preserve"> (Format mm/dd/yyyyy)</t>
    </r>
  </si>
  <si>
    <r>
      <rPr>
        <b/>
        <sz val="11"/>
        <color rgb="FF000000"/>
        <rFont val="Avenir Next LT Pro"/>
        <family val="2"/>
      </rPr>
      <t>What day was it purchased (normally same as inservice)</t>
    </r>
    <r>
      <rPr>
        <sz val="11"/>
        <color rgb="FF000000"/>
        <rFont val="Avenir Next LT Pro"/>
        <family val="2"/>
      </rPr>
      <t>(Format mm/dd/yyyyy)</t>
    </r>
  </si>
  <si>
    <t>Invoice #</t>
  </si>
  <si>
    <t>Voucher #</t>
  </si>
  <si>
    <r>
      <rPr>
        <b/>
        <sz val="11"/>
        <color rgb="FF000000"/>
        <rFont val="Avenir Next LT Pro"/>
        <family val="2"/>
      </rPr>
      <t>Best guess of what it cost or is worth (unlesss known, then exact cost)</t>
    </r>
    <r>
      <rPr>
        <sz val="11"/>
        <color rgb="FF000000"/>
        <rFont val="Avenir Next LT Pro"/>
        <family val="2"/>
      </rPr>
      <t xml:space="preserve"> (Format two decimals Example: 1000.00 ) Acci,I;ated Depreciation</t>
    </r>
  </si>
  <si>
    <t>PeopleSoft Asset Category Code
ARTIF=Arts, Artifact, Treasures
Land=Land
LDIMP=Land Improvements
BLDG=Buildings
INFRA=Infrastructure
MA_EQ=Machinery &amp; Equipment
ITSYS=IT systems</t>
  </si>
  <si>
    <t>PeopleSoft Asset Type
010=IT Hardware
020=IT Software
040=Equipment
050=Property
060=Fleet
080=Furniture
090=Facility</t>
  </si>
  <si>
    <r>
      <rPr>
        <b/>
        <sz val="11"/>
        <color rgb="FF000000"/>
        <rFont val="Avenir Next LT Pro"/>
        <family val="2"/>
      </rPr>
      <t>Manufacturers Name</t>
    </r>
    <r>
      <rPr>
        <sz val="11"/>
        <color rgb="FF000000"/>
        <rFont val="Avenir Next LT Pro"/>
        <family val="2"/>
      </rPr>
      <t xml:space="preserve">
Enter a valid Manufacturer ID (if the MFG ID does not exist in PeopleSoft it will need to be added)</t>
    </r>
  </si>
  <si>
    <r>
      <rPr>
        <b/>
        <sz val="11"/>
        <color rgb="FF000000"/>
        <rFont val="Avenir Next LT Pro"/>
        <family val="2"/>
      </rPr>
      <t>Model Number of the item</t>
    </r>
    <r>
      <rPr>
        <sz val="11"/>
        <color rgb="FF000000"/>
        <rFont val="Avenir Next LT Pro"/>
        <family val="2"/>
      </rPr>
      <t xml:space="preserve">
30 Characters</t>
    </r>
  </si>
  <si>
    <r>
      <rPr>
        <b/>
        <sz val="11"/>
        <color rgb="FF000000"/>
        <rFont val="Avenir Next LT Pro"/>
        <family val="2"/>
      </rPr>
      <t>Park Name</t>
    </r>
    <r>
      <rPr>
        <sz val="11"/>
        <color rgb="FF000000"/>
        <rFont val="Avenir Next LT Pro"/>
        <family val="2"/>
      </rPr>
      <t xml:space="preserve">
(Format Text if has leading zero's)   Valid PeopleSoft Location ID  10 Character Max</t>
    </r>
  </si>
  <si>
    <t>Park Zip Code</t>
  </si>
  <si>
    <t>Specific Area (ex: maintenance area, lodge, group camp #1, etc)</t>
  </si>
  <si>
    <r>
      <rPr>
        <b/>
        <sz val="11"/>
        <color rgb="FF000000"/>
        <rFont val="Avenir Next LT Pro"/>
        <family val="2"/>
      </rPr>
      <t xml:space="preserve">NOTES:  </t>
    </r>
    <r>
      <rPr>
        <sz val="11"/>
        <color rgb="FF000000"/>
        <rFont val="Avenir Next LT Pro"/>
        <family val="2"/>
      </rPr>
      <t>This is a space for you to put any specific notes or information that you want to</t>
    </r>
  </si>
  <si>
    <t>APRIL 2022 NOTES</t>
  </si>
  <si>
    <t>casters (whels for stand)</t>
  </si>
  <si>
    <t>krowne metal</t>
  </si>
  <si>
    <t>30-146</t>
  </si>
  <si>
    <t>Sequoyah Lodge</t>
  </si>
  <si>
    <t>Heat Lamp</t>
  </si>
  <si>
    <t>255211-11</t>
  </si>
  <si>
    <t>Hatco</t>
  </si>
  <si>
    <t>gral-36</t>
  </si>
  <si>
    <t>FOUND</t>
  </si>
  <si>
    <t>Charbroiler, gas, countertop</t>
  </si>
  <si>
    <t>QSI</t>
  </si>
  <si>
    <t>Custom</t>
  </si>
  <si>
    <t>Unable to locate</t>
  </si>
  <si>
    <t>MOD is inquiring on locaiton of this item</t>
  </si>
  <si>
    <t>NO FEES</t>
  </si>
  <si>
    <t>Equipment Stand, for countertop cooking</t>
  </si>
  <si>
    <t>John Boos</t>
  </si>
  <si>
    <t>GS6-3048SSK-X</t>
  </si>
  <si>
    <t>Returned</t>
  </si>
  <si>
    <t>1 kiosk terminal</t>
  </si>
  <si>
    <t>Revel</t>
  </si>
  <si>
    <t>Foggy Store</t>
  </si>
  <si>
    <t>58863-58867</t>
  </si>
  <si>
    <t>5 mobile terminals</t>
  </si>
  <si>
    <t>Kitchen</t>
  </si>
  <si>
    <t>FOUND 4 OUT OF 5</t>
  </si>
  <si>
    <t>58861-58862</t>
  </si>
  <si>
    <t>2 stationary terminals</t>
  </si>
  <si>
    <t>Add ons - Revel System Terminals</t>
  </si>
  <si>
    <t>10/2/21 Per MOD - THese Items are being delivered to Facility and she will contact us once they have them to be tagged. BB 
These are item they purhcased just in case per MOD and are still at vendor location. Not on Site</t>
  </si>
  <si>
    <t>Add ons - Revel System Tablets</t>
  </si>
  <si>
    <t>Sound System</t>
  </si>
  <si>
    <t>Unable to tag or photo</t>
  </si>
  <si>
    <t>Security System</t>
  </si>
  <si>
    <t>Corprate Office</t>
  </si>
  <si>
    <t>This item is monitored from Corp. Office and all equipment is in the Ceiling.</t>
  </si>
  <si>
    <t>Automated Label Printer</t>
  </si>
  <si>
    <t>Pro UPS</t>
  </si>
  <si>
    <t>1Z67X2170365001950</t>
  </si>
  <si>
    <t>Kitchen Back Line</t>
  </si>
  <si>
    <t>Computer Equipment (Tower, Scanner, Monitor, Ect..)</t>
  </si>
  <si>
    <t>Kodak, Dell</t>
  </si>
  <si>
    <t>Kitchen Mang. Desk</t>
  </si>
  <si>
    <t>Put one tag for all items</t>
  </si>
  <si>
    <t>HP Printer</t>
  </si>
  <si>
    <t>HP</t>
  </si>
  <si>
    <t>M479FDW-W1A80A#GBJ</t>
  </si>
  <si>
    <t>Gas Floor Fryer</t>
  </si>
  <si>
    <t>Pitco</t>
  </si>
  <si>
    <t>35C+S</t>
  </si>
  <si>
    <t>Changed from 1400</t>
  </si>
  <si>
    <t>255211-6</t>
  </si>
  <si>
    <t>65C+S</t>
  </si>
  <si>
    <t xml:space="preserve">Kitchen </t>
  </si>
  <si>
    <t>Waterfall</t>
  </si>
  <si>
    <t>Lobby</t>
  </si>
  <si>
    <t>Unable to tag due to water</t>
  </si>
  <si>
    <t>58892-58911</t>
  </si>
  <si>
    <t>Atrium &amp; Front Lobby Furniture</t>
  </si>
  <si>
    <t>Tagged Each Item unsure total of each</t>
  </si>
  <si>
    <t>Freezer Merchandiser</t>
  </si>
  <si>
    <t>Atosa USA</t>
  </si>
  <si>
    <t>MCF8701GR</t>
  </si>
  <si>
    <t>Refrigerated Merchandiser</t>
  </si>
  <si>
    <t>McF8701GR</t>
  </si>
  <si>
    <t>28 Metal Table Base</t>
  </si>
  <si>
    <t>255211-29</t>
  </si>
  <si>
    <t>Flat Tech</t>
  </si>
  <si>
    <t>CT4205</t>
  </si>
  <si>
    <t>Dinning area</t>
  </si>
  <si>
    <t xml:space="preserve">Need Picture </t>
  </si>
  <si>
    <t>2 Bar Tables</t>
  </si>
  <si>
    <t>255211-2</t>
  </si>
  <si>
    <t>Total Restaurant</t>
  </si>
  <si>
    <t>16 Barstools</t>
  </si>
  <si>
    <t>Flash Furniture</t>
  </si>
  <si>
    <t>ET-3534-30-RD-GG</t>
  </si>
  <si>
    <t>4 Booth 48"L*36"H</t>
  </si>
  <si>
    <t>255211-3</t>
  </si>
  <si>
    <t>255211-4</t>
  </si>
  <si>
    <t>2 Booth 70"L * 36"H</t>
  </si>
  <si>
    <t>255211-5</t>
  </si>
  <si>
    <t>Hotplate, Countertop, Gas</t>
  </si>
  <si>
    <t>255211-7</t>
  </si>
  <si>
    <t>Grindmaster</t>
  </si>
  <si>
    <t>HPCP424</t>
  </si>
  <si>
    <t>Overshelf</t>
  </si>
  <si>
    <t>255211-8</t>
  </si>
  <si>
    <t>Quality stainless</t>
  </si>
  <si>
    <t>SEVERAL AT LOCATION NOT SURE WHICH ONE.</t>
  </si>
  <si>
    <t>Shelves (Server Shelves)</t>
  </si>
  <si>
    <t>Shelves</t>
  </si>
  <si>
    <t>Work Table 60"x30"</t>
  </si>
  <si>
    <t>255211-9</t>
  </si>
  <si>
    <t>ST6-3060SSK-X</t>
  </si>
  <si>
    <t>Expo Table 44"x32"</t>
  </si>
  <si>
    <t>255211-10</t>
  </si>
  <si>
    <t>Expo Table</t>
  </si>
  <si>
    <t>French Fry Warmer</t>
  </si>
  <si>
    <t>Carter-Hoffmann</t>
  </si>
  <si>
    <t>CNH28</t>
  </si>
  <si>
    <t>Cart Barn</t>
  </si>
  <si>
    <t>Did not have enough room for this one, MOD said it was in the way. OTRD Maint stored it</t>
  </si>
  <si>
    <t>Sink - Raw sink</t>
  </si>
  <si>
    <t>Raw Sink</t>
  </si>
  <si>
    <t>Sink - Vegetable Sink</t>
  </si>
  <si>
    <t>Vegetable Sink</t>
  </si>
  <si>
    <t>Microwave Oven Shelf</t>
  </si>
  <si>
    <t>255211-12</t>
  </si>
  <si>
    <t>Royal Industries</t>
  </si>
  <si>
    <t>ROY MS 2424</t>
  </si>
  <si>
    <t>Fryer Filter Mobile</t>
  </si>
  <si>
    <t>R.F. Hunter</t>
  </si>
  <si>
    <t>HF 80P</t>
  </si>
  <si>
    <t>Storage Room</t>
  </si>
  <si>
    <t>Air Door</t>
  </si>
  <si>
    <t>255211-13</t>
  </si>
  <si>
    <t>Curton</t>
  </si>
  <si>
    <t>AP-2-48-1-SS</t>
  </si>
  <si>
    <t>Back Door Kitchen</t>
  </si>
  <si>
    <t>Hose Reel</t>
  </si>
  <si>
    <t>255211-14</t>
  </si>
  <si>
    <t>Fisher</t>
  </si>
  <si>
    <t>Chest Freezer</t>
  </si>
  <si>
    <t>255211-15</t>
  </si>
  <si>
    <t>Mazzimum</t>
  </si>
  <si>
    <t>MXF31F</t>
  </si>
  <si>
    <t>Managers Desk</t>
  </si>
  <si>
    <t>Mega Top sandwich/salad prep refrigerator</t>
  </si>
  <si>
    <t>Arctic Air</t>
  </si>
  <si>
    <t>AMT48R</t>
  </si>
  <si>
    <t>Kitchhen Grill Station</t>
  </si>
  <si>
    <t>Kitchen Breading/Egg Station</t>
  </si>
  <si>
    <t>End Wall</t>
  </si>
  <si>
    <t>Kitchen Wait line</t>
  </si>
  <si>
    <t>NOT SURE WHICH ONE</t>
  </si>
  <si>
    <t>Cold Food Well Unit, Drop-In</t>
  </si>
  <si>
    <t>Vollrath</t>
  </si>
  <si>
    <t>FC-4C-01120-R</t>
  </si>
  <si>
    <t>Elec, Griddle, Countertop</t>
  </si>
  <si>
    <t>Toastmaster</t>
  </si>
  <si>
    <t>TMGE48</t>
  </si>
  <si>
    <t>Food Slicer, Elec</t>
  </si>
  <si>
    <t>255211-16</t>
  </si>
  <si>
    <t>Globe</t>
  </si>
  <si>
    <t>G12</t>
  </si>
  <si>
    <t>AMT28R</t>
  </si>
  <si>
    <t>Work Table 60"x24"</t>
  </si>
  <si>
    <t>255211-17</t>
  </si>
  <si>
    <t>FBLS6024-X</t>
  </si>
  <si>
    <t>Microwave Oven x2</t>
  </si>
  <si>
    <t>255211-18</t>
  </si>
  <si>
    <t>Sharp</t>
  </si>
  <si>
    <t>R-CD2200M</t>
  </si>
  <si>
    <t>Tilting Skillet Braising Pan, Gas</t>
  </si>
  <si>
    <t>255211-19</t>
  </si>
  <si>
    <t>Crown</t>
  </si>
  <si>
    <t>GS-30</t>
  </si>
  <si>
    <t>This was a different Brand - Southbend, Model BGLM-30, Serial 101465-1QQ-0287</t>
  </si>
  <si>
    <t xml:space="preserve">Work Table 72" </t>
  </si>
  <si>
    <t>255211-20</t>
  </si>
  <si>
    <t>FBLS7224-X</t>
  </si>
  <si>
    <t>Convection Steamer, Countertop</t>
  </si>
  <si>
    <t>SX-5</t>
  </si>
  <si>
    <t>Worktop Freezer</t>
  </si>
  <si>
    <t>AUC48FX</t>
  </si>
  <si>
    <t>Work Table 96"</t>
  </si>
  <si>
    <t>255211-21</t>
  </si>
  <si>
    <t>ST65-3096SBK-X</t>
  </si>
  <si>
    <t>Drop in sink</t>
  </si>
  <si>
    <t>255211-22</t>
  </si>
  <si>
    <t>PB-DISINK101405-P-SSLR-X</t>
  </si>
  <si>
    <t>Work Table Bakers Top &amp; Overshlef</t>
  </si>
  <si>
    <t>255211-23</t>
  </si>
  <si>
    <t>DNB15-X &amp; OS-ED-1272-X</t>
  </si>
  <si>
    <t>Compartment Sink</t>
  </si>
  <si>
    <t>255211-24</t>
  </si>
  <si>
    <t>E1S8-18-12R18-X</t>
  </si>
  <si>
    <t>THINK IT IS THE ONE BY DRY STORAGE</t>
  </si>
  <si>
    <t>Hand Sink x5</t>
  </si>
  <si>
    <t>255211-25</t>
  </si>
  <si>
    <t>PBHS-W-1410-P-SSLR-X</t>
  </si>
  <si>
    <t>Soil Dish Table (L-Shape)</t>
  </si>
  <si>
    <t>Sorting Table</t>
  </si>
  <si>
    <t>Kitchen - Dish room</t>
  </si>
  <si>
    <t>Sink Three Compartment</t>
  </si>
  <si>
    <t>255211-26</t>
  </si>
  <si>
    <t>Existing</t>
  </si>
  <si>
    <t>Wire Shelving Unit 15 kt</t>
  </si>
  <si>
    <t>255211-27</t>
  </si>
  <si>
    <t>Quantum Food Service</t>
  </si>
  <si>
    <t>WR74-2448GY</t>
  </si>
  <si>
    <t>Dunnage Shelf</t>
  </si>
  <si>
    <t>255211-28</t>
  </si>
  <si>
    <t>2448DS</t>
  </si>
  <si>
    <t>Kitchen - Walk-in</t>
  </si>
  <si>
    <t>Install Silhouettes and Gate (just pictures)</t>
  </si>
  <si>
    <t>Note sure on total for these items, this is just installation.</t>
  </si>
  <si>
    <t xml:space="preserve">Sign 6' x 6'8" LED </t>
  </si>
  <si>
    <t>Outside of Lodge</t>
  </si>
  <si>
    <t>Did not tag due to being outside in weather.</t>
  </si>
  <si>
    <t>Sign 4' x 3' Non lighted x 4</t>
  </si>
  <si>
    <t>252278-1</t>
  </si>
  <si>
    <t>Park</t>
  </si>
  <si>
    <t>Foggy Bottom Sign</t>
  </si>
  <si>
    <t>Placed on Top R Side</t>
  </si>
  <si>
    <t>Camp Store Sign</t>
  </si>
  <si>
    <t>Placed on Top L Side</t>
  </si>
  <si>
    <t>Fryer Dump Station</t>
  </si>
  <si>
    <t>pitco</t>
  </si>
  <si>
    <t>BNBSG14</t>
  </si>
  <si>
    <t>Was not able to find this one</t>
  </si>
  <si>
    <t>Warming Drawer, Free Standing</t>
  </si>
  <si>
    <t>alto-shaam</t>
  </si>
  <si>
    <t>500-2d</t>
  </si>
  <si>
    <t>Unknown</t>
  </si>
  <si>
    <t>Proofer Cabinet, Mobile</t>
  </si>
  <si>
    <t>Metro</t>
  </si>
  <si>
    <t>C519-PFC-L</t>
  </si>
  <si>
    <t xml:space="preserve">expo shelf (12'*24" double expo shelf floor mounted) </t>
  </si>
  <si>
    <t>quality stainless</t>
  </si>
  <si>
    <t>Expo Shelf</t>
  </si>
  <si>
    <t>Beverage Wait Station (8')</t>
  </si>
  <si>
    <t>Beverage Wait Station</t>
  </si>
  <si>
    <t>Gas Countertop Griddle</t>
  </si>
  <si>
    <t>CE-G48TPF</t>
  </si>
  <si>
    <t>This was returned and purchased a new one</t>
  </si>
  <si>
    <t>AccuTemp</t>
  </si>
  <si>
    <t>GGF1201B4850-T1</t>
  </si>
  <si>
    <t>Refrigerated Chef Base</t>
  </si>
  <si>
    <t>ARCB48</t>
  </si>
  <si>
    <t>turbo air</t>
  </si>
  <si>
    <t>tst-72sd-30</t>
  </si>
  <si>
    <t>water softener - kitchen</t>
  </si>
  <si>
    <t>Boiler Room</t>
  </si>
  <si>
    <t>Range, 36", 6 open burners</t>
  </si>
  <si>
    <t>Southbend</t>
  </si>
  <si>
    <t>S36D</t>
  </si>
  <si>
    <t>Returned - Did not find invoice where purchased.</t>
  </si>
  <si>
    <t>Convection Oven Gas</t>
  </si>
  <si>
    <t>southbend</t>
  </si>
  <si>
    <t>bgs/22sc</t>
  </si>
  <si>
    <t>Changed from 8000</t>
  </si>
  <si>
    <t xml:space="preserve">Mobile Heated Cabinet </t>
  </si>
  <si>
    <t>C539-HLFC-U</t>
  </si>
  <si>
    <t>27 Laminate Table tops</t>
  </si>
  <si>
    <t>252064-1</t>
  </si>
  <si>
    <t>oak street</t>
  </si>
  <si>
    <t>EEL3048</t>
  </si>
  <si>
    <t>Vintage 1956 camper (decoration)</t>
  </si>
  <si>
    <t>Tilting Skillet Braising Pan, Electric</t>
  </si>
  <si>
    <t>ets-40</t>
  </si>
  <si>
    <t>Wondering if this the one that was located at lodge before FBK.  This was a different Brand - Southbend, Model BGLM-30, Serial 101465-1QQ-0287</t>
  </si>
  <si>
    <t>82 - chair-side-indoor</t>
  </si>
  <si>
    <t>255211-30</t>
  </si>
  <si>
    <t>Schoolhouse</t>
  </si>
  <si>
    <t>3809psnh</t>
  </si>
  <si>
    <t>Replaced 108 Chair Side Indoor</t>
  </si>
  <si>
    <t>108 Chair side indoor</t>
  </si>
  <si>
    <t>Commercial Seating</t>
  </si>
  <si>
    <t>4688PS</t>
  </si>
  <si>
    <t>Walk in combo 10'*20' (cooler and shelving units)</t>
  </si>
  <si>
    <t>arctic industries</t>
  </si>
  <si>
    <t>ITEMS NOTED NOT ON LIST 04/2022</t>
  </si>
  <si>
    <t>SAFE</t>
  </si>
  <si>
    <t>EAGLE TABLE W/DROP IN SINK</t>
  </si>
  <si>
    <t>CANOE IN DINNING AREA</t>
  </si>
  <si>
    <t>CECILWARE 4 BURNER</t>
  </si>
  <si>
    <t xml:space="preserve">CHAIRS DARK STAIN </t>
  </si>
  <si>
    <t>48 CHAIRS</t>
  </si>
  <si>
    <t>BEEN THERE 2-3 MONTHS</t>
  </si>
  <si>
    <t>EXCELORE ICE CREAM FRIDGE</t>
  </si>
  <si>
    <t>ARTIC AIR CHEF BASE COOLER</t>
  </si>
  <si>
    <t>ITEMS OWNED PREVIOUSLY</t>
  </si>
  <si>
    <t>VULCAN OVEN</t>
  </si>
  <si>
    <t>VULCAN WARMER</t>
  </si>
  <si>
    <t>TRUE FRIDGE</t>
  </si>
  <si>
    <t>UPC</t>
  </si>
  <si>
    <t>ITEM</t>
  </si>
  <si>
    <t>QUANITY</t>
  </si>
  <si>
    <t>FOGGY PRICE</t>
  </si>
  <si>
    <t>LOCATION</t>
  </si>
  <si>
    <t>1 000000  17234</t>
  </si>
  <si>
    <t>FOGGY KIDS FISHING POLE</t>
  </si>
  <si>
    <t>ENTRANCE - LEFT WALL</t>
  </si>
  <si>
    <t>1 000000 13069</t>
  </si>
  <si>
    <t>FOGGY KOOZIES</t>
  </si>
  <si>
    <t>1 000000 02216</t>
  </si>
  <si>
    <t>VARIOUS HAND TOWELS</t>
  </si>
  <si>
    <t>NONE</t>
  </si>
  <si>
    <t>TRUST GOD MAGNET</t>
  </si>
  <si>
    <t>N/A</t>
  </si>
  <si>
    <t>1 000000 06931</t>
  </si>
  <si>
    <t>AMERICAN HOME OF BRAVE MAGNET</t>
  </si>
  <si>
    <t>1 000000 13571</t>
  </si>
  <si>
    <t>FOGGY POP SOCKETS</t>
  </si>
  <si>
    <t>FOGGY DOG LEASH</t>
  </si>
  <si>
    <t>TOP GREEN SHELF ENTRANCE CAMP STORE</t>
  </si>
  <si>
    <t>1 000000 19771</t>
  </si>
  <si>
    <t>WOODEN SIGN FAITH</t>
  </si>
  <si>
    <t>1 000000 04647</t>
  </si>
  <si>
    <t>WOODEN SIGN FIREWODD</t>
  </si>
  <si>
    <t>1 000000 07983</t>
  </si>
  <si>
    <t>WOODEN SIGN CABIN</t>
  </si>
  <si>
    <t>1 000000 19764</t>
  </si>
  <si>
    <t>WOODEN SIGN MARRIAGE</t>
  </si>
  <si>
    <t>1 000000 19788</t>
  </si>
  <si>
    <t>WOODEN SIGN COFFEE</t>
  </si>
  <si>
    <t>1 000000 14639</t>
  </si>
  <si>
    <t>WOODEN SIGN FAMILY STORY</t>
  </si>
  <si>
    <t>1 000000 14448</t>
  </si>
  <si>
    <t>BANANA NUT CANDLE</t>
  </si>
  <si>
    <t>TALL FOGGY COFFEE CUPS</t>
  </si>
  <si>
    <t>GREEN SECOND SHELF ENTRANCE CAMP STORE</t>
  </si>
  <si>
    <t>TABLE DÉCOR DRIFTWOOD DREAM</t>
  </si>
  <si>
    <t>1 000000 17999</t>
  </si>
  <si>
    <t>CAR COASTERS</t>
  </si>
  <si>
    <t>BBQ PRETZELS</t>
  </si>
  <si>
    <t>1 000000 08201</t>
  </si>
  <si>
    <t>SALSA</t>
  </si>
  <si>
    <t>1 000000 06504</t>
  </si>
  <si>
    <t>FOGGY TUMBLER</t>
  </si>
  <si>
    <t>1 000000 12598</t>
  </si>
  <si>
    <t>HUNTER TUMBLER</t>
  </si>
  <si>
    <t xml:space="preserve"> 1 000000 11362</t>
  </si>
  <si>
    <t>FBK CANDLE</t>
  </si>
  <si>
    <t>GREEN THIRD SHELF ENTRANCE CAMP STORE</t>
  </si>
  <si>
    <t>WOODEN CANDLE W/LEAF</t>
  </si>
  <si>
    <t>1 000000 17982</t>
  </si>
  <si>
    <t>LEOPARD WRISTLET</t>
  </si>
  <si>
    <t>KC160X102Y</t>
  </si>
  <si>
    <t>YELLOW ID HOLDER</t>
  </si>
  <si>
    <t>BB139XH5LLB</t>
  </si>
  <si>
    <t>BLACK/WHITE WRISTLET</t>
  </si>
  <si>
    <t>1 000000 18071</t>
  </si>
  <si>
    <t>SNAKE SKIN WALLET</t>
  </si>
  <si>
    <t>SILVER METAL OKLAHOMA BRACELET</t>
  </si>
  <si>
    <t>WOOD DISPLAY</t>
  </si>
  <si>
    <t>ROASTING STICKS</t>
  </si>
  <si>
    <t>27068ST0-G</t>
  </si>
  <si>
    <t>EARRINGS (CRYSTAL AVE)</t>
  </si>
  <si>
    <t>OKLAHOMA BRACELETS</t>
  </si>
  <si>
    <t>1 000000 13595</t>
  </si>
  <si>
    <t>FOGGY CAMP LIGHT</t>
  </si>
  <si>
    <t>VARIOUS FOGGY HATS</t>
  </si>
  <si>
    <t>FIRST 2 EMPTY</t>
  </si>
  <si>
    <t>GREEN BOTTOM SHELF ENTRANCE CAMP STORE</t>
  </si>
  <si>
    <t>FOGGY SWEATSHIRTS</t>
  </si>
  <si>
    <t>1 000000 14226</t>
  </si>
  <si>
    <t>FOGGY FACE MASKS</t>
  </si>
  <si>
    <t>FOGGY STUFFED BEAVER</t>
  </si>
  <si>
    <t>16321-OK-S</t>
  </si>
  <si>
    <t>OKLAHOMA NECKLACES</t>
  </si>
  <si>
    <t>OKLAHOMA EARRINGS</t>
  </si>
  <si>
    <t>9687 00220</t>
  </si>
  <si>
    <t>BIGGS PICKLE SEEDS</t>
  </si>
  <si>
    <t>26200 46772</t>
  </si>
  <si>
    <t>DAVIDS RANCH SEEDS</t>
  </si>
  <si>
    <t>50000 14374</t>
  </si>
  <si>
    <t>SINGLE HOT CHOCOLATE PACKS</t>
  </si>
  <si>
    <t>TRAIN FLOOR EXTRA WOOD</t>
  </si>
  <si>
    <t>ADVERTISING FOGGY MAGNETS</t>
  </si>
  <si>
    <t>FOGGYS CHAP STICK</t>
  </si>
  <si>
    <t>51689 00700</t>
  </si>
  <si>
    <t>COTTON CANDY</t>
  </si>
  <si>
    <t>4 TIER RACK</t>
  </si>
  <si>
    <t>1 000000 05705</t>
  </si>
  <si>
    <t>FOGGY FROG</t>
  </si>
  <si>
    <t>5 TIER RACK</t>
  </si>
  <si>
    <t>1 000000 08188</t>
  </si>
  <si>
    <t>STRAWBERRY JAM</t>
  </si>
  <si>
    <t>GREEN SHELF BACK SIDE</t>
  </si>
  <si>
    <t>1 000000 07990</t>
  </si>
  <si>
    <t xml:space="preserve">SEQUOYAH STATE PARK WOODEN </t>
  </si>
  <si>
    <t>VARIOUS CRYSTAL AVE BRACELETS</t>
  </si>
  <si>
    <t xml:space="preserve">1 000000 19290 </t>
  </si>
  <si>
    <t>TIC TAC TOE WOODEN</t>
  </si>
  <si>
    <t>5 TIER RACK BY POP COOLERS</t>
  </si>
  <si>
    <t>1 000000 14943</t>
  </si>
  <si>
    <t>COOK BOOKS</t>
  </si>
  <si>
    <t>1 000000 12550</t>
  </si>
  <si>
    <t>FOGGY PLAYING CARDS</t>
  </si>
  <si>
    <t>1 000000 14967</t>
  </si>
  <si>
    <t>TOY WOODEN AIRPLANE</t>
  </si>
  <si>
    <t>1 000000 10587</t>
  </si>
  <si>
    <t>TRICKY TRIANGLE</t>
  </si>
  <si>
    <t>BODY CREAM</t>
  </si>
  <si>
    <t>BEHIND 5 TIER SHELF</t>
  </si>
  <si>
    <t>FOGGY MENU</t>
  </si>
  <si>
    <t xml:space="preserve">ENTRANCE </t>
  </si>
  <si>
    <t>5 VARIOUS PICTURES BY VINTAGE CAMPER</t>
  </si>
  <si>
    <t>DINNING ROOM</t>
  </si>
  <si>
    <t>1 000000 17210</t>
  </si>
  <si>
    <t>BLACK FOGGY PJ PANTS</t>
  </si>
  <si>
    <t>BACK WALL</t>
  </si>
  <si>
    <t>GUEST CHECKS</t>
  </si>
  <si>
    <t>HOSTESS STAND</t>
  </si>
  <si>
    <t>1 000000 15834</t>
  </si>
  <si>
    <t>BROWN HAT</t>
  </si>
  <si>
    <t>ENTRANCE RIGHT WALL</t>
  </si>
  <si>
    <t>1 000000 06429</t>
  </si>
  <si>
    <t>RAIN PONCHO</t>
  </si>
  <si>
    <t>1 000000 14455</t>
  </si>
  <si>
    <t>KEY CHAIN</t>
  </si>
  <si>
    <t>PONCHO BALLS</t>
  </si>
  <si>
    <t>ENTRANCE RIGHT WALL IN SILVER TUB</t>
  </si>
  <si>
    <t>LAKE SIGN ARROW</t>
  </si>
  <si>
    <t>BB139X125C</t>
  </si>
  <si>
    <t>BRACELET/KEYCHAIN</t>
  </si>
  <si>
    <t>27068JTM-G</t>
  </si>
  <si>
    <t>CAR RING</t>
  </si>
  <si>
    <t>3 TIER STAND UNDER WINDOW</t>
  </si>
  <si>
    <t>1 000000 18002</t>
  </si>
  <si>
    <t>LEATHER CAR FRESHNER</t>
  </si>
  <si>
    <t>BRACELETS V-DAY, ST PATTY DAY</t>
  </si>
  <si>
    <t>FLAT TRAY</t>
  </si>
  <si>
    <t>1 000000 06436</t>
  </si>
  <si>
    <t>UNBRELLA'S</t>
  </si>
  <si>
    <t>METAL BUCKET</t>
  </si>
  <si>
    <t>BRONZE BRACELET</t>
  </si>
  <si>
    <t>LEAF/GLASS CANDLE</t>
  </si>
  <si>
    <t>NECKLACE DISPLAY BUST/WOOD BASE</t>
  </si>
  <si>
    <t>MIRROR</t>
  </si>
  <si>
    <t xml:space="preserve"> N259X169OKWG</t>
  </si>
  <si>
    <t>OKLAHOMA GIRL NECKLACE</t>
  </si>
  <si>
    <t>16321-OK-G</t>
  </si>
  <si>
    <t>OKLAHOMA  NECKLACE</t>
  </si>
  <si>
    <t>83317JTM</t>
  </si>
  <si>
    <t>COLORED BRACELETS</t>
  </si>
  <si>
    <t>NECKLACE DISPLAY BOARD</t>
  </si>
  <si>
    <t>SEQUOYAH STATE PARK SIGN</t>
  </si>
  <si>
    <t>SOCKS</t>
  </si>
  <si>
    <t>BLUE TEE'S</t>
  </si>
  <si>
    <t>RED TEE'S</t>
  </si>
  <si>
    <t>BLUE RAIN JACKETS</t>
  </si>
  <si>
    <t>FOGGY BOTTOM GREY HOODIE</t>
  </si>
  <si>
    <t>LUCK LOVE LAUGHTER</t>
  </si>
  <si>
    <t>LIGHT GREY HOODIE FOGGY</t>
  </si>
  <si>
    <t>TAN RAIN JACKET</t>
  </si>
  <si>
    <t>DRY BAG</t>
  </si>
  <si>
    <t>BACK WALL IN METAL BUCKET ON WALLA</t>
  </si>
  <si>
    <t>Pringles Original</t>
  </si>
  <si>
    <t>CENTER RACKS</t>
  </si>
  <si>
    <t>Pringles Range</t>
  </si>
  <si>
    <t>Pringles Pizza</t>
  </si>
  <si>
    <t>Pringles Sourcream</t>
  </si>
  <si>
    <t>Pringles BBQ</t>
  </si>
  <si>
    <t>Pringles Salt &amp; Vinegar</t>
  </si>
  <si>
    <t>Pringles Parm</t>
  </si>
  <si>
    <t>Slim Jims</t>
  </si>
  <si>
    <t>2/69cents</t>
  </si>
  <si>
    <t>Planters Salted</t>
  </si>
  <si>
    <t>Planters Cashews</t>
  </si>
  <si>
    <t>Planters Trailmix</t>
  </si>
  <si>
    <t>Chex Mix Honey BBQ</t>
  </si>
  <si>
    <t>Chex Mix Muddy Buddy</t>
  </si>
  <si>
    <t>Bugles Original</t>
  </si>
  <si>
    <t>Bugles Nacho</t>
  </si>
  <si>
    <t>Bugles Ranch</t>
  </si>
  <si>
    <t>TGI Fridays Skins</t>
  </si>
  <si>
    <t>Slim Jim Pork Rinds</t>
  </si>
  <si>
    <t>Turkey Creek Pork Rinds</t>
  </si>
  <si>
    <t>Gardettos Crisps</t>
  </si>
  <si>
    <t>Old Trapper Beef Jerkey</t>
  </si>
  <si>
    <t>No Mans Land Beef Jerkey</t>
  </si>
  <si>
    <t>Old Trapper Peppered Beef Jerky</t>
  </si>
  <si>
    <t>Farmers Market Banana Chips</t>
  </si>
  <si>
    <t>David Sunflower Seeds Ranch</t>
  </si>
  <si>
    <t>Bigs Dill Pickle Sunflower Seeds</t>
  </si>
  <si>
    <t>Bigs Sizzlin Bacon Sunflower Seeds</t>
  </si>
  <si>
    <t>Corn Nuts BBQ  4 oz</t>
  </si>
  <si>
    <t>Corn Nuts Original 1.7oz</t>
  </si>
  <si>
    <t>Corn Nuts Chile 4oz</t>
  </si>
  <si>
    <t>Mr Dot Bar Candy Pretzels</t>
  </si>
  <si>
    <t>Keebler Cheese and Peanut Butter</t>
  </si>
  <si>
    <t>Doritos Ranch</t>
  </si>
  <si>
    <t>Doritos Nacho Cheese</t>
  </si>
  <si>
    <t>Lays Classic</t>
  </si>
  <si>
    <t>Lays BBQ</t>
  </si>
  <si>
    <t>Pop Tart Brown Sugar</t>
  </si>
  <si>
    <t>Pop Tart Blueberry</t>
  </si>
  <si>
    <t>Pop Tart Strawberry</t>
  </si>
  <si>
    <t>Applejacks</t>
  </si>
  <si>
    <t>Froot Loops</t>
  </si>
  <si>
    <t>Frosted Flakes</t>
  </si>
  <si>
    <t>Hunts Ketchup</t>
  </si>
  <si>
    <t>Griffins Mustard</t>
  </si>
  <si>
    <t>Miracle Whip</t>
  </si>
  <si>
    <t>Kraft Real Mayo</t>
  </si>
  <si>
    <t>Heinz Sweet Relish</t>
  </si>
  <si>
    <t>Hidden Valley Ranch</t>
  </si>
  <si>
    <t>Heinz 57 Steak Sauce</t>
  </si>
  <si>
    <t>Lea &amp; Perrins Worchstershire Sauce</t>
  </si>
  <si>
    <t>Tabasco</t>
  </si>
  <si>
    <t>Lawrys Seasoned Salt</t>
  </si>
  <si>
    <t>McCormick Gravy White</t>
  </si>
  <si>
    <t>McCormick Chili Seasoning</t>
  </si>
  <si>
    <t>Mr Coffee Filters</t>
  </si>
  <si>
    <t>Folgers Coffee</t>
  </si>
  <si>
    <t>Hot Chocolate</t>
  </si>
  <si>
    <t>Peter Pan Peanut Butter</t>
  </si>
  <si>
    <t>Smuckers Grape Jelly</t>
  </si>
  <si>
    <t>Pace Picante Sauce - Mild</t>
  </si>
  <si>
    <t>Pace Picante Sauce - Medium</t>
  </si>
  <si>
    <t>Truppeys Jalapeno</t>
  </si>
  <si>
    <t>Vlasic Pickle chips</t>
  </si>
  <si>
    <t>Kraft Mac and Cheese</t>
  </si>
  <si>
    <t>Act II Pop Corn</t>
  </si>
  <si>
    <t>Nabisco Premium Crackers</t>
  </si>
  <si>
    <t>Campbells Chicken Noodle Soup</t>
  </si>
  <si>
    <t>Snack Pack Vanilla Pudding</t>
  </si>
  <si>
    <t>Snack Pack Choc Pudding</t>
  </si>
  <si>
    <t>Vegetable Oil</t>
  </si>
  <si>
    <t>Kind Bar</t>
  </si>
  <si>
    <t>NA</t>
  </si>
  <si>
    <t>Pam Cooking Spray</t>
  </si>
  <si>
    <t>N'Joy Pure Sugar</t>
  </si>
  <si>
    <t>Imperial Sugar</t>
  </si>
  <si>
    <t>CH Pure Sugar</t>
  </si>
  <si>
    <t>Morton Salt</t>
  </si>
  <si>
    <t>Jet Puffed Marshmallows</t>
  </si>
  <si>
    <t>Nabisco Graham Crackers</t>
  </si>
  <si>
    <t>Aunt Jemima Pancake Mix</t>
  </si>
  <si>
    <t>Jiffy Corn Muffin Mix</t>
  </si>
  <si>
    <t>10ft Iphone Cable</t>
  </si>
  <si>
    <t>10ft Micro Usb Cable</t>
  </si>
  <si>
    <t>Panasonic 9volt Battery</t>
  </si>
  <si>
    <t>Panasonic C2 Battery</t>
  </si>
  <si>
    <t>Panasonic D2 Battery</t>
  </si>
  <si>
    <t>Carmex Lip Balm</t>
  </si>
  <si>
    <t>ChapStik</t>
  </si>
  <si>
    <t>Tylenol Sinus Severe</t>
  </si>
  <si>
    <t>Bayer Aspirin</t>
  </si>
  <si>
    <t>Dramamine</t>
  </si>
  <si>
    <t>Advil PM</t>
  </si>
  <si>
    <t>Advil Allergy</t>
  </si>
  <si>
    <t>Alka Seltzer</t>
  </si>
  <si>
    <t xml:space="preserve">Benedryl </t>
  </si>
  <si>
    <t>Scope Mouthwash</t>
  </si>
  <si>
    <t>Gilette Razor</t>
  </si>
  <si>
    <t>Salute Bourer</t>
  </si>
  <si>
    <t>Salute Bottle Stoppers</t>
  </si>
  <si>
    <t>Salute Bottle Openers</t>
  </si>
  <si>
    <t>6 in 1 Screwdriver</t>
  </si>
  <si>
    <t>Sewing kits</t>
  </si>
  <si>
    <t>Playing Cards</t>
  </si>
  <si>
    <t>Comb</t>
  </si>
  <si>
    <t>Gilette Shaving Kit</t>
  </si>
  <si>
    <t>Antibiotic w bandages</t>
  </si>
  <si>
    <t>Nyquil Tablets</t>
  </si>
  <si>
    <t>Midol Tablets</t>
  </si>
  <si>
    <t>Clear Eyes</t>
  </si>
  <si>
    <t>Nail Clippers</t>
  </si>
  <si>
    <t>Tweezers</t>
  </si>
  <si>
    <t>Hair Brush</t>
  </si>
  <si>
    <t>Pony Tail Holders</t>
  </si>
  <si>
    <t>Halls Cherry Cough Drops</t>
  </si>
  <si>
    <t>Halls Methol</t>
  </si>
  <si>
    <t>Tums</t>
  </si>
  <si>
    <t>Rolaids</t>
  </si>
  <si>
    <t>Fixodent</t>
  </si>
  <si>
    <t>Visine</t>
  </si>
  <si>
    <t>Orajel</t>
  </si>
  <si>
    <t>Child Pain &amp; Fever</t>
  </si>
  <si>
    <t xml:space="preserve">Anti-Diarrheal </t>
  </si>
  <si>
    <t>Renu Solution</t>
  </si>
  <si>
    <t>Nasal Spray</t>
  </si>
  <si>
    <t>StayFree Pads</t>
  </si>
  <si>
    <t>Tampax Reg</t>
  </si>
  <si>
    <t>Tampax Super</t>
  </si>
  <si>
    <t>QTips</t>
  </si>
  <si>
    <t>Baby Powder</t>
  </si>
  <si>
    <t>Baby Oil</t>
  </si>
  <si>
    <t>Baby Lotion</t>
  </si>
  <si>
    <t>Lubriderm</t>
  </si>
  <si>
    <t>Off Bug Spray</t>
  </si>
  <si>
    <t>Solarcaine Burn Relief</t>
  </si>
  <si>
    <t>Aquanet</t>
  </si>
  <si>
    <t>V05 Shampoo</t>
  </si>
  <si>
    <t>V05 Conditioner</t>
  </si>
  <si>
    <t>Secret Deodorant</t>
  </si>
  <si>
    <t>Old Spice Deodorant</t>
  </si>
  <si>
    <t>Dove Soap</t>
  </si>
  <si>
    <t>Puff Tissue</t>
  </si>
  <si>
    <t>Kleenex</t>
  </si>
  <si>
    <t>Neosporin</t>
  </si>
  <si>
    <t>Band-Aid Cushion Care</t>
  </si>
  <si>
    <t>Band-Aid Bandages</t>
  </si>
  <si>
    <t>Hydrogen Peroxide</t>
  </si>
  <si>
    <t>Alcohol</t>
  </si>
  <si>
    <t>Fake Tree Deco</t>
  </si>
  <si>
    <t>Camp Store</t>
  </si>
  <si>
    <t>Display</t>
  </si>
  <si>
    <t>Key hanger sign</t>
  </si>
  <si>
    <t>easels</t>
  </si>
  <si>
    <t>Dry bag Tag</t>
  </si>
  <si>
    <t>Fisherman sign</t>
  </si>
  <si>
    <t>Wire rack wall holder</t>
  </si>
  <si>
    <t>Wire basket</t>
  </si>
  <si>
    <t>Metal Board</t>
  </si>
  <si>
    <t>Holds Magnets</t>
  </si>
  <si>
    <t>Cabinet</t>
  </si>
  <si>
    <t>11 Drawers</t>
  </si>
  <si>
    <t>Wait to be seated sign</t>
  </si>
  <si>
    <t>Plug in</t>
  </si>
  <si>
    <t>Air freshner</t>
  </si>
  <si>
    <t>Lantern</t>
  </si>
  <si>
    <t>Dog leash Sign</t>
  </si>
  <si>
    <t>Lid Sign</t>
  </si>
  <si>
    <t>Wooden suit case</t>
  </si>
  <si>
    <t>Wooden Stool</t>
  </si>
  <si>
    <t>Metal Tray</t>
  </si>
  <si>
    <t>Metal Long Basket</t>
  </si>
  <si>
    <t>Metal easel</t>
  </si>
  <si>
    <t>Pop holder crate</t>
  </si>
  <si>
    <t>Hangers metal</t>
  </si>
  <si>
    <t>Hangers Plastic</t>
  </si>
  <si>
    <t>Candy Rack</t>
  </si>
  <si>
    <t>Center Racks</t>
  </si>
  <si>
    <t>Wire Racks</t>
  </si>
  <si>
    <t>Plastic Tray</t>
  </si>
  <si>
    <t>5 Tier Shelf</t>
  </si>
  <si>
    <t>4 Tier Shelf</t>
  </si>
  <si>
    <t>Chalk Board</t>
  </si>
  <si>
    <t>Metal holder</t>
  </si>
  <si>
    <t>Paper Bags</t>
  </si>
  <si>
    <t>sm wooden crate</t>
  </si>
  <si>
    <t>Glass pencil holder</t>
  </si>
  <si>
    <t>Condiment holder</t>
  </si>
  <si>
    <t>Trash Cans</t>
  </si>
  <si>
    <t>Hostess Stand</t>
  </si>
  <si>
    <t>Clip Boards</t>
  </si>
  <si>
    <t>Hand sanitizer stand</t>
  </si>
  <si>
    <t>DASANI 500MIL</t>
  </si>
  <si>
    <t>COOLER</t>
  </si>
  <si>
    <t>DASANI 20OZ</t>
  </si>
  <si>
    <t>OZARKA 500ML</t>
  </si>
  <si>
    <t>SUNDIA PURELY PINEAPPLE</t>
  </si>
  <si>
    <t>SUNDIA PURELY ORANGE</t>
  </si>
  <si>
    <t>SUNDIA PURELY PEACH</t>
  </si>
  <si>
    <t>OSCAR MEYER TURKEY</t>
  </si>
  <si>
    <t>BAR S BOLOGNA</t>
  </si>
  <si>
    <t>PARKAY</t>
  </si>
  <si>
    <t>KRAFT CHEESE SLICES</t>
  </si>
  <si>
    <t>VAN HOLTENS HOT PICKLE</t>
  </si>
  <si>
    <t>VAN HOLTENS DILL PICKLE</t>
  </si>
  <si>
    <t>DOZEN EGGS</t>
  </si>
  <si>
    <t>BAR S BACON</t>
  </si>
  <si>
    <t>PILLSBURY BISCUITS</t>
  </si>
  <si>
    <t>7UP 20OZ</t>
  </si>
  <si>
    <t>CANADA DRY 20OZ</t>
  </si>
  <si>
    <t>MOUNTAIN DEW</t>
  </si>
  <si>
    <t>AW ROOTBEER</t>
  </si>
  <si>
    <t>YOOHOO 15.5 OZ</t>
  </si>
  <si>
    <t>FAIRLIFE CHOC 14 OZ</t>
  </si>
  <si>
    <t>BODY ARMOR 16OZ</t>
  </si>
  <si>
    <t>BUG JUICE 10OZ</t>
  </si>
  <si>
    <t>ARIZONA GREEN TEA 23OZ</t>
  </si>
  <si>
    <t>HOT POCKETS</t>
  </si>
  <si>
    <t>UNCRUSTABLES</t>
  </si>
  <si>
    <t>COKE 20OZ</t>
  </si>
  <si>
    <t>COKE COOLER</t>
  </si>
  <si>
    <t>DIET COKE 20OZ</t>
  </si>
  <si>
    <t>DR PEPPER 20OZ</t>
  </si>
  <si>
    <t>DIET DR PEPPER 20OZ</t>
  </si>
  <si>
    <t>SPRITE 20OZ</t>
  </si>
  <si>
    <t>CREAM SODA 20OZ</t>
  </si>
  <si>
    <t>CHERRY COKE 20OZ</t>
  </si>
  <si>
    <t>VANILLA COKE 20OZ</t>
  </si>
  <si>
    <t>MINUTE MAID PINK LEMONADE 20OZ</t>
  </si>
  <si>
    <t>MINUTE MAID LEMONADE 20OZ</t>
  </si>
  <si>
    <t>GOLD PEAK SWEET TEA</t>
  </si>
  <si>
    <t>GOLD PEAK EXTRA SWEET TEA</t>
  </si>
  <si>
    <t>DASANI WATER 20OZ</t>
  </si>
  <si>
    <t>MONSTER ASSORT FLAVORS</t>
  </si>
  <si>
    <t>DUNKIN ICED COFFEE</t>
  </si>
  <si>
    <t>POWER WATER</t>
  </si>
  <si>
    <t>RED POWERADE</t>
  </si>
  <si>
    <t>BLUE POWERADE</t>
  </si>
  <si>
    <t>BODY ARMOR ASSORT</t>
  </si>
  <si>
    <t>TUM-E YUMMIES ASSORT</t>
  </si>
  <si>
    <t>MINUTE MAID OJ</t>
  </si>
  <si>
    <t>MINUTE MAID APPLE JUICE</t>
  </si>
  <si>
    <t>DR PEPPER &amp; CREAM SODA 20OZ</t>
  </si>
  <si>
    <t>UNDER CABINET</t>
  </si>
  <si>
    <t>MONSTER ENERGY 16OZ</t>
  </si>
  <si>
    <t>MONSTER JUICE ENERGY 16OZ</t>
  </si>
  <si>
    <t>POWERADE 20OZ</t>
  </si>
  <si>
    <t>BODY ARMOR ASSORT 16OZ</t>
  </si>
  <si>
    <t>NOS 16OZ</t>
  </si>
  <si>
    <t>TUM-E YUMMIES</t>
  </si>
  <si>
    <t>MONSTER REHAB</t>
  </si>
  <si>
    <t>DIET COKE</t>
  </si>
  <si>
    <t>VANILLA COKE</t>
  </si>
  <si>
    <t xml:space="preserve">COKE </t>
  </si>
  <si>
    <t>CHERRY COKE</t>
  </si>
  <si>
    <t>SPRITE</t>
  </si>
  <si>
    <t>BBQ CORNUTS</t>
  </si>
  <si>
    <t>SNICKERS</t>
  </si>
  <si>
    <t>TOUCH OF LIGHTS</t>
  </si>
  <si>
    <t>REST. TICKETS</t>
  </si>
  <si>
    <t>10FT PHONE CABLES</t>
  </si>
  <si>
    <t>D BATTERIES 2 PACK</t>
  </si>
  <si>
    <t>MIDOL</t>
  </si>
  <si>
    <t>CLEAR EYES</t>
  </si>
  <si>
    <t>ADVIL PM</t>
  </si>
  <si>
    <t>ALKA SELTZER</t>
  </si>
  <si>
    <t>TYLENOL</t>
  </si>
  <si>
    <t>ADVIL</t>
  </si>
  <si>
    <t>NYQUIL</t>
  </si>
  <si>
    <t>BAYER</t>
  </si>
  <si>
    <t>FOGGY POP SOCKET</t>
  </si>
  <si>
    <t>COUNTER</t>
  </si>
  <si>
    <t>FOGGY KOOZIE</t>
  </si>
  <si>
    <t>FOGGY LIPBALM</t>
  </si>
  <si>
    <t>FOGGY STICKERS</t>
  </si>
  <si>
    <t>FOGGY LURE KEYCHAIN</t>
  </si>
  <si>
    <t>DECAL -GUN, FISHING ROD, FISH, ANTLERS</t>
  </si>
  <si>
    <t>FOGGY ROUND LIP MOISTURIZER</t>
  </si>
  <si>
    <t>LIGHTERS</t>
  </si>
  <si>
    <t>FLASHLIGHTS</t>
  </si>
  <si>
    <t>TOOTHPICK 1000CT BOX</t>
  </si>
  <si>
    <t>FOGGY HATS</t>
  </si>
  <si>
    <t>HALLWAY</t>
  </si>
  <si>
    <t>CANDY</t>
  </si>
  <si>
    <t xml:space="preserve">Item </t>
  </si>
  <si>
    <t>Description</t>
  </si>
  <si>
    <t xml:space="preserve">Gift Shop Item Number </t>
  </si>
  <si>
    <t>Retail Price</t>
  </si>
  <si>
    <t>Qty</t>
  </si>
  <si>
    <t>Total</t>
  </si>
  <si>
    <t>Comment</t>
  </si>
  <si>
    <t>Bay 1</t>
  </si>
  <si>
    <t>Mentos Cinnamon Chewables</t>
  </si>
  <si>
    <t> </t>
  </si>
  <si>
    <t>Mentos Mixed Fruit</t>
  </si>
  <si>
    <t>Mentos Mint</t>
  </si>
  <si>
    <t>Tic-Tac Freshmint</t>
  </si>
  <si>
    <t>Altoids Arctic</t>
  </si>
  <si>
    <t>Now and Later</t>
  </si>
  <si>
    <t>Push Pops</t>
  </si>
  <si>
    <t>M&amp;M's Peanut</t>
  </si>
  <si>
    <t>Snickers</t>
  </si>
  <si>
    <t>KitKat Duos</t>
  </si>
  <si>
    <t>KitKat Original</t>
  </si>
  <si>
    <t>M&amp;M's Original</t>
  </si>
  <si>
    <t>M&amp;M's Peanut King</t>
  </si>
  <si>
    <t>Snicker King Size</t>
  </si>
  <si>
    <t>3 Musketeers</t>
  </si>
  <si>
    <t>1.29 Most likely| Store UPC NA</t>
  </si>
  <si>
    <t>Reeses Peanut Butter Cup</t>
  </si>
  <si>
    <t>Payday</t>
  </si>
  <si>
    <t>Hersheys White + Almonds</t>
  </si>
  <si>
    <t>Hersheys Plain</t>
  </si>
  <si>
    <t>Twix</t>
  </si>
  <si>
    <t>1.29 Most likely</t>
  </si>
  <si>
    <t>Hershey's Milk Chocolate w/Almonds</t>
  </si>
  <si>
    <t>Reeses Pieces</t>
  </si>
  <si>
    <t>PayDay KingSize</t>
  </si>
  <si>
    <t>Milky Way</t>
  </si>
  <si>
    <t>Hershey King Size Milk</t>
  </si>
  <si>
    <t>Hershey King Size Almond</t>
  </si>
  <si>
    <t>KitKat King Size</t>
  </si>
  <si>
    <t>Almond Joy King Size</t>
  </si>
  <si>
    <t>Reeses Sticks King Size</t>
  </si>
  <si>
    <t>Reeses Fast Break King Size</t>
  </si>
  <si>
    <t>Reeses PB Cup King Size</t>
  </si>
  <si>
    <t>Rolos</t>
  </si>
  <si>
    <t>Mr Goodbar</t>
  </si>
  <si>
    <t>Twizzlers Strawberry</t>
  </si>
  <si>
    <t>Skittles King Size</t>
  </si>
  <si>
    <t>Skittles Original</t>
  </si>
  <si>
    <t>Butterfinger</t>
  </si>
  <si>
    <t>Starburst King Size</t>
  </si>
  <si>
    <t>LifeSavers Gummies</t>
  </si>
  <si>
    <t>Starburst Original</t>
  </si>
  <si>
    <t>Bay 2</t>
  </si>
  <si>
    <t>Laffy Taffy Bites</t>
  </si>
  <si>
    <t>Sweetart Rope Rainbow King Size</t>
  </si>
  <si>
    <t>Hot Tamales</t>
  </si>
  <si>
    <t>Air Head 5 Bar Assorted</t>
  </si>
  <si>
    <t>Air Head Bites Fruit</t>
  </si>
  <si>
    <t>Werthers Original</t>
  </si>
  <si>
    <t>Starburst Fruit Chews 7.2 OZ</t>
  </si>
  <si>
    <t>Black Forest Gummy Worms</t>
  </si>
  <si>
    <t>Black Forest Gummy Bears</t>
  </si>
  <si>
    <t>Sour Patch Kids Watermelon</t>
  </si>
  <si>
    <t>Sour Patch Kids Original</t>
  </si>
  <si>
    <t>Chick O Stick</t>
  </si>
  <si>
    <t>Trolli Sour Brite Octupus</t>
  </si>
  <si>
    <t>Trolli Sweet Squiggles</t>
  </si>
  <si>
    <t>Trollie Classic Bears</t>
  </si>
  <si>
    <t>Trolli Sweet Peachie</t>
  </si>
  <si>
    <t>Trollie Sour Brite Crawlers</t>
  </si>
  <si>
    <t>Wieley Wallaby Red Licorice</t>
  </si>
  <si>
    <t>Laffy Taffy 6 oz</t>
  </si>
  <si>
    <t>Lifesavers Gummies Neons</t>
  </si>
  <si>
    <t>Lifesavers Gummies Collisons</t>
  </si>
  <si>
    <t>Lifesavers Mints</t>
  </si>
  <si>
    <t>Lifesavers Hard Candy</t>
  </si>
  <si>
    <t>Laffy Taffy Rope - Berry</t>
  </si>
  <si>
    <t>Laffy Taffy Rope - Cherry</t>
  </si>
  <si>
    <t>Laffy Taffy Rope - BL Rasp</t>
  </si>
  <si>
    <t xml:space="preserve">Pop Rocks Cherry </t>
  </si>
  <si>
    <t>Pop Rocks Tropical Punch</t>
  </si>
  <si>
    <t>Starburst Swirlers King Size</t>
  </si>
  <si>
    <t>Junior Mints</t>
  </si>
  <si>
    <t>Jolly Ranchers Chew Org</t>
  </si>
  <si>
    <t>Mike and Ike Original</t>
  </si>
  <si>
    <t>Sour Punch Strawberry</t>
  </si>
  <si>
    <t>Sour Punch Raspberry</t>
  </si>
  <si>
    <t>Skittles sour</t>
  </si>
  <si>
    <t>Bay 3</t>
  </si>
  <si>
    <t>Hostess Cupcake Chocolate</t>
  </si>
  <si>
    <t>Hostess Twinkie</t>
  </si>
  <si>
    <t>Hostess Jumbo Iced Honey Bun</t>
  </si>
  <si>
    <t>Hostess Zinger</t>
  </si>
  <si>
    <t>Hostess HoHos</t>
  </si>
  <si>
    <t>Hostess Fruit Pie</t>
  </si>
  <si>
    <t>Hostess Donettes Choc</t>
  </si>
  <si>
    <t>Hostess Donettes Powder</t>
  </si>
  <si>
    <t>Solo Party Cup 20/18 Oz</t>
  </si>
  <si>
    <t>Best Choice Foam Cup</t>
  </si>
  <si>
    <t>SoftSoap Moisture</t>
  </si>
  <si>
    <t>Raid</t>
  </si>
  <si>
    <t>Best Choice Aluminum Foil</t>
  </si>
  <si>
    <t>Best Choice Tall Kitchen Bags</t>
  </si>
  <si>
    <t>Best Choice Large Trash Bags</t>
  </si>
  <si>
    <t>Ziploc Sandwich</t>
  </si>
  <si>
    <t>Best Choice Click N Lock</t>
  </si>
  <si>
    <t>Solo Plastic Bowl</t>
  </si>
  <si>
    <t>Dixie Ultra Plate</t>
  </si>
  <si>
    <t>Goodco Spoons</t>
  </si>
  <si>
    <t>Goodco Knives</t>
  </si>
  <si>
    <t>Goodco Forks</t>
  </si>
  <si>
    <t>Goodco Toothpicks</t>
  </si>
  <si>
    <t>Goodco Matches</t>
  </si>
  <si>
    <t>Always Save Napkins</t>
  </si>
  <si>
    <t>Bounce Dryer Sheets</t>
  </si>
  <si>
    <t>Tide Detergent</t>
  </si>
  <si>
    <t>Gain Detergent</t>
  </si>
  <si>
    <t>Dawn Dish Soap</t>
  </si>
  <si>
    <t>Bounty Paper Towels</t>
  </si>
  <si>
    <t>Charcoal Chef Lighter Fluid</t>
  </si>
  <si>
    <t>Fire Starter Sticks</t>
  </si>
  <si>
    <t>Kingsford Match Light</t>
  </si>
  <si>
    <t>Adult Nutrition Complete Dog Food</t>
  </si>
  <si>
    <t>Purina Puppy Chow</t>
  </si>
  <si>
    <t>Hostess Jumbo Donettes</t>
  </si>
  <si>
    <t>Hostess Coffee Cakes</t>
  </si>
  <si>
    <t>Hostess Mega Muffin Banana</t>
  </si>
  <si>
    <t>QUANTITY</t>
  </si>
  <si>
    <t>location</t>
  </si>
  <si>
    <t>Heinz Ketchup</t>
  </si>
  <si>
    <t>20oz</t>
  </si>
  <si>
    <t>small storage room by ice machine</t>
  </si>
  <si>
    <t>A1 Sauce</t>
  </si>
  <si>
    <t>10oz</t>
  </si>
  <si>
    <t>French's yellow mustard</t>
  </si>
  <si>
    <t>12oz</t>
  </si>
  <si>
    <t>Swadley's BBQ sauce honey sweet</t>
  </si>
  <si>
    <t>16oz</t>
  </si>
  <si>
    <t>heinz 57</t>
  </si>
  <si>
    <t>heinz malt vinegar</t>
  </si>
  <si>
    <t>Hershey's chocolate syrup</t>
  </si>
  <si>
    <t>24oz</t>
  </si>
  <si>
    <t>cholula hot sauce</t>
  </si>
  <si>
    <t>5oz</t>
  </si>
  <si>
    <t>tabasco</t>
  </si>
  <si>
    <t>te helado tea</t>
  </si>
  <si>
    <t>3 oz bags</t>
  </si>
  <si>
    <t>Nestle chocolate mix</t>
  </si>
  <si>
    <t>box of 50</t>
  </si>
  <si>
    <t>smucker's .5oz strawwberry jam</t>
  </si>
  <si>
    <t>box of 200</t>
  </si>
  <si>
    <t xml:space="preserve">Jif peanut butter </t>
  </si>
  <si>
    <t>.5oz</t>
  </si>
  <si>
    <t>smucker's .5oz grape jam</t>
  </si>
  <si>
    <t>splenda d'lite packets box</t>
  </si>
  <si>
    <t>box of 2000</t>
  </si>
  <si>
    <t xml:space="preserve">keith sugar packets </t>
  </si>
  <si>
    <t>keith sweet d'lite packets</t>
  </si>
  <si>
    <t>keith sweet d'lite packets pink</t>
  </si>
  <si>
    <t>heinz strawberry jam packets</t>
  </si>
  <si>
    <t>nabisco saltine crackers</t>
  </si>
  <si>
    <t>8oz box</t>
  </si>
  <si>
    <t>zesta saltine crackers packets</t>
  </si>
  <si>
    <t>box of 500</t>
  </si>
  <si>
    <t xml:space="preserve">kraft mayonaise packets </t>
  </si>
  <si>
    <t xml:space="preserve">french's mustard packets </t>
  </si>
  <si>
    <t>french's ketchup packets</t>
  </si>
  <si>
    <t>box of 1500</t>
  </si>
  <si>
    <t>salt</t>
  </si>
  <si>
    <t>half gallon jug</t>
  </si>
  <si>
    <t xml:space="preserve">Pepper </t>
  </si>
  <si>
    <t>Ben E Keith Item Number</t>
  </si>
  <si>
    <t>Jello Vanilla Pudding 3.4 Oz</t>
  </si>
  <si>
    <t>Argo Corn Starch 16 Oz</t>
  </si>
  <si>
    <t>Morton Kosher Salt 48 Oz</t>
  </si>
  <si>
    <t>Ellington Farms Pan Coating 14 Oz</t>
  </si>
  <si>
    <t>Pioneer Country Skillet Cream Gravy 24 Oz</t>
  </si>
  <si>
    <t>Pioneer Old Fashioned Biscuit Gravy Mix 24 oz</t>
  </si>
  <si>
    <t>Pioneer Roast Beef Gravy Mix 13oz</t>
  </si>
  <si>
    <t>Roasted Turkey Gravy Mix</t>
  </si>
  <si>
    <t>Fresh Gourmet Infused Dried Cranberries 5lb</t>
  </si>
  <si>
    <t>Golden Harvest Long Grained Parboiled Rice 25lbs</t>
  </si>
  <si>
    <t>Ellington Farms Hotel and Restaurant Flour 50 lbs</t>
  </si>
  <si>
    <t>Baking Powder (Prepared Kitchen Container)</t>
  </si>
  <si>
    <t>(Generic Container - Prepared 9/29/20); Spoiled</t>
  </si>
  <si>
    <t>Iodized Salt (Prepared Kitchen Container)</t>
  </si>
  <si>
    <t>(Generic Container - Prepared 12/07/21);Spoiled</t>
  </si>
  <si>
    <t>Cinnamon (Prepared Kitchen Container)</t>
  </si>
  <si>
    <t>Approx 2 lbs - Prepared 6/17/20</t>
  </si>
  <si>
    <t>Fry Seasoning (Prepared Kitchen Container)</t>
  </si>
  <si>
    <t>Approx 10 lbs - Prepared 6/17/20</t>
  </si>
  <si>
    <t>Allen Tator Seasoning #4179 Lot 11-12-215174400</t>
  </si>
  <si>
    <t>Approx 3 lbs</t>
  </si>
  <si>
    <t>Pepper Table Grind (Prepared Kitchen Container)</t>
  </si>
  <si>
    <t>Approx 5 lbs - Prepared 8/11/20</t>
  </si>
  <si>
    <t>Allen Poulet Fume Seasoning #6008 Lot #12-6-215250600</t>
  </si>
  <si>
    <t>Approx 15 lbs</t>
  </si>
  <si>
    <t>Rendered Bacon Fat (Open) 35lb</t>
  </si>
  <si>
    <t>Approx 30lbs</t>
  </si>
  <si>
    <t>Sweet Sauce (Prepared Kitchen Container) 5 gal</t>
  </si>
  <si>
    <t>Spoiled - Marked as Must use by 2/21/22</t>
  </si>
  <si>
    <t>Spicy Sauce (Prepared kitchen Container) 5 gal</t>
  </si>
  <si>
    <t>Keith Valley Salad Dressing 30lb</t>
  </si>
  <si>
    <t>Minced Garlic in Water 32 oz</t>
  </si>
  <si>
    <t>1 opened and almost gone; 5 unopened</t>
  </si>
  <si>
    <t>Pecans (Prepared Kitchen Container)</t>
  </si>
  <si>
    <t>Dried Cranberries (Prepared Kitchen Container)</t>
  </si>
  <si>
    <t>Black Beans (Prepared Kitchen Container)</t>
  </si>
  <si>
    <t>Jalepenos (Prepared Kitchen Container)</t>
  </si>
  <si>
    <t>Carrots (Prepared Kitchen Container)</t>
  </si>
  <si>
    <t>Apricots (Prepared Kitchen Container)</t>
  </si>
  <si>
    <t>Bacon Butter (Prepared Kitchen Container)</t>
  </si>
  <si>
    <t>Veggie Butter (Prepared Kitchen Container)</t>
  </si>
  <si>
    <t>Cilantro Lemon Butter (Prepared Kitchen Container)</t>
  </si>
  <si>
    <t>Miracle Whip 12 oz</t>
  </si>
  <si>
    <t>Oranges (88 ct per case)</t>
  </si>
  <si>
    <t>Apples (88 ct per case)</t>
  </si>
  <si>
    <t>Limes (case)</t>
  </si>
  <si>
    <t>Lemons (case)</t>
  </si>
  <si>
    <t>Pablano Pepper (case)</t>
  </si>
  <si>
    <t>Tomatoes (case)</t>
  </si>
  <si>
    <t>Cucumbers (case)</t>
  </si>
  <si>
    <t>Pineapples (case)</t>
  </si>
  <si>
    <t>Grape Tomatoes (1pt)</t>
  </si>
  <si>
    <t>Blueberries (6oz)</t>
  </si>
  <si>
    <t>Strawberries (16oz)</t>
  </si>
  <si>
    <t>Grapes Red, Seedless (Case)</t>
  </si>
  <si>
    <t>Jalepenos (Case)</t>
  </si>
  <si>
    <t>Red Bell Pepper (Case)</t>
  </si>
  <si>
    <t>Green Bell Pepper (Case)</t>
  </si>
  <si>
    <t>Carrot Cake - La Baguette</t>
  </si>
  <si>
    <t>Carrots (25lb bag)</t>
  </si>
  <si>
    <t>Red Onions  (case)</t>
  </si>
  <si>
    <t>Sweet Potatoes (40lb case)</t>
  </si>
  <si>
    <t>Honey Dews</t>
  </si>
  <si>
    <t>Pasteurized Liquid Whole Egg</t>
  </si>
  <si>
    <t>Whole Egg with citric accid (2 lb carton)</t>
  </si>
  <si>
    <t>Minors Ham Base (16oz)</t>
  </si>
  <si>
    <t>Minors Beef Base (5lb)</t>
  </si>
  <si>
    <t>Philidelphia Cream Cheese 1oz cups</t>
  </si>
  <si>
    <t>Mexican Original Pre Fried Taco Shells</t>
  </si>
  <si>
    <t>Tortillas (Tomato) (case)</t>
  </si>
  <si>
    <t>Tortillas (Spinach) (case)</t>
  </si>
  <si>
    <t>Tortillas Corn (case)</t>
  </si>
  <si>
    <t>Tortillas Flour (case)</t>
  </si>
  <si>
    <t>Lettuce Iceberg</t>
  </si>
  <si>
    <t>Spinach (2 lb bags)</t>
  </si>
  <si>
    <t>Arugula (2lb bags</t>
  </si>
  <si>
    <t>Thyme (case)</t>
  </si>
  <si>
    <t>Rosemary (case)</t>
  </si>
  <si>
    <t>Chives (case)</t>
  </si>
  <si>
    <t>Cheese (Prepared Kitchen Container)</t>
  </si>
  <si>
    <t>Prepared rice (Prepared Kitchen  Container 5 lbs)</t>
  </si>
  <si>
    <t xml:space="preserve">Catering Sauce (Prepared Kitchen Container </t>
  </si>
  <si>
    <t>Apple Bacon Jam (2oz prepared containers)</t>
  </si>
  <si>
    <t>Dill Pickle Chips (5 gal)</t>
  </si>
  <si>
    <t>Whipped Margarine</t>
  </si>
  <si>
    <t>Liquid Margarine )(17.5lb)</t>
  </si>
  <si>
    <t>Dressings (prepared kitchen containers)</t>
  </si>
  <si>
    <t>Orange juice (prepared kitchen container) 2 gal</t>
  </si>
  <si>
    <t>Raspberry preserves (prepared kitchen containers) 6 cups</t>
  </si>
  <si>
    <t>Tartar Sauce (prepared kitchen container) 8 cups</t>
  </si>
  <si>
    <t>Honey Mustard (prepared kitchen container) 8 cups</t>
  </si>
  <si>
    <t>Poblano Ranch (prepared kitchen container) 8 cups</t>
  </si>
  <si>
    <t>Sliced orange (prepared kitchen container) 2 lbs</t>
  </si>
  <si>
    <t>Butter (prepared kitchen container) 1lb</t>
  </si>
  <si>
    <t>Half n Half (3/8 oz) case of 360</t>
  </si>
  <si>
    <t>Country Crock (case of 432 10g portions)</t>
  </si>
  <si>
    <t>Ellington Dill relish (1 gal can)</t>
  </si>
  <si>
    <t>Ellington Golden Italian Dressing (1 gal can)</t>
  </si>
  <si>
    <t>Kraft Catalina Dressing (1 gal can)</t>
  </si>
  <si>
    <t>Kikkoman Teriyai Glaze (5 lb bottle)</t>
  </si>
  <si>
    <t>Golden Harvest Extra Heavy Mayo (1 gal can)</t>
  </si>
  <si>
    <t>Kens Creamy Ceasar 16 oz bottle</t>
  </si>
  <si>
    <t>Ellington farms concenrtated orance juice (32 oz carton)</t>
  </si>
  <si>
    <t>Keith Valley Prepared Mustard 1 gal can</t>
  </si>
  <si>
    <t>Kikkoman Teriyaki Marinade and Sauce (1 gal bottle)</t>
  </si>
  <si>
    <t>Helmans Mango Pineapple Dressing (1 gal)</t>
  </si>
  <si>
    <t>Kraft Blue Cheese Dressing (1 gal bottle)</t>
  </si>
  <si>
    <t>Grey Poupon 10oz</t>
  </si>
  <si>
    <t>Guldens Spicy Brown Mustard (12oz)</t>
  </si>
  <si>
    <t>Prepared Skillet desserts</t>
  </si>
  <si>
    <t xml:space="preserve">Prepared Hobo Dinners </t>
  </si>
  <si>
    <t>Item Descripton- Kitchen (Count by Eric Riggs)</t>
  </si>
  <si>
    <t>Count</t>
  </si>
  <si>
    <t>Unit Size</t>
  </si>
  <si>
    <t>Quaker Oats</t>
  </si>
  <si>
    <t>2lb canister</t>
  </si>
  <si>
    <t>Pioneer Waffle Mix</t>
  </si>
  <si>
    <t>25lb bag</t>
  </si>
  <si>
    <t>Duncan Hines Yellow Cake Mix</t>
  </si>
  <si>
    <t>15.2oz Box</t>
  </si>
  <si>
    <t>Idahoan Hash Brown</t>
  </si>
  <si>
    <t xml:space="preserve">2.125 lb </t>
  </si>
  <si>
    <t>Imperial Powdered Sugar</t>
  </si>
  <si>
    <t>32oz</t>
  </si>
  <si>
    <t>Bisquick Pancake Mix</t>
  </si>
  <si>
    <t>40oz</t>
  </si>
  <si>
    <t>Imperial Brown Sugar</t>
  </si>
  <si>
    <t xml:space="preserve">50lb </t>
  </si>
  <si>
    <t>American Beauty Corn Meal</t>
  </si>
  <si>
    <t>25lb</t>
  </si>
  <si>
    <t>Bellacibo Olive Oil</t>
  </si>
  <si>
    <t>1 Gal</t>
  </si>
  <si>
    <t>Apple Juice- Ocean Spray</t>
  </si>
  <si>
    <t xml:space="preserve">60 Fl Oz </t>
  </si>
  <si>
    <t>Kikkoman Teriyaki Glaze</t>
  </si>
  <si>
    <t>5lb</t>
  </si>
  <si>
    <t>Lyons Pineapple Juice</t>
  </si>
  <si>
    <t>46 Fl Oz</t>
  </si>
  <si>
    <t>Del-Destino Olive Oil</t>
  </si>
  <si>
    <t>3 QT</t>
  </si>
  <si>
    <t xml:space="preserve">Kraft Catalina Dressing  </t>
  </si>
  <si>
    <t>Colavita Balsamic Vinegar</t>
  </si>
  <si>
    <t>169 Fl Oz</t>
  </si>
  <si>
    <t>Ellington Soy Sauce</t>
  </si>
  <si>
    <t>Pancake Syrup</t>
  </si>
  <si>
    <t>128 Fl Oz</t>
  </si>
  <si>
    <t>McCormick Vanilla Extract</t>
  </si>
  <si>
    <t>Hellman's Mango Pineapple Vinegarette</t>
  </si>
  <si>
    <t xml:space="preserve">Ellington Golden Italian Dressing </t>
  </si>
  <si>
    <t>Tater Tos</t>
  </si>
  <si>
    <t>Case</t>
  </si>
  <si>
    <t>Louisianna Hot Sauce</t>
  </si>
  <si>
    <t xml:space="preserve">Golden Harvest Extra Heavy Mayo </t>
  </si>
  <si>
    <t>Heinz Apple Cider Vinegar</t>
  </si>
  <si>
    <t>Keith White Vinegar</t>
  </si>
  <si>
    <t>Griffins Corn Syrup</t>
  </si>
  <si>
    <t>Seneet Select Molasses</t>
  </si>
  <si>
    <t>Kikkoman Teriyaki</t>
  </si>
  <si>
    <t>Snowflake Coconut</t>
  </si>
  <si>
    <t>1lb</t>
  </si>
  <si>
    <t>Seasoned Flour</t>
  </si>
  <si>
    <t>qt</t>
  </si>
  <si>
    <t>Sugar Container</t>
  </si>
  <si>
    <t>Open</t>
  </si>
  <si>
    <t>Brown Sugar Container</t>
  </si>
  <si>
    <t>White Gracy Mix</t>
  </si>
  <si>
    <t>Corn Meal Containers</t>
  </si>
  <si>
    <t>Betty Crocker Chocolate Frosting</t>
  </si>
  <si>
    <t>Cheatwood Honey</t>
  </si>
  <si>
    <t>Gold N Sweet Butter</t>
  </si>
  <si>
    <t>Hot Sauce</t>
  </si>
  <si>
    <t>Olive Oil</t>
  </si>
  <si>
    <t>Liter</t>
  </si>
  <si>
    <t>Molasses</t>
  </si>
  <si>
    <t>Apple Cider Vinegar</t>
  </si>
  <si>
    <t>.5 Gal</t>
  </si>
  <si>
    <t>Worcestershire Sauce</t>
  </si>
  <si>
    <t>.5 gal</t>
  </si>
  <si>
    <t>Bellaciho Canola / Olive Oil</t>
  </si>
  <si>
    <t>Gal</t>
  </si>
  <si>
    <t>Fried Okra</t>
  </si>
  <si>
    <t>Cheese Curds</t>
  </si>
  <si>
    <t>Huckleberry Ice Cream</t>
  </si>
  <si>
    <t>Vanilla Bean Ice Cream</t>
  </si>
  <si>
    <t>Milk</t>
  </si>
  <si>
    <t>Salted Butter</t>
  </si>
  <si>
    <t>pound</t>
  </si>
  <si>
    <t>American Cheese</t>
  </si>
  <si>
    <t>Pound</t>
  </si>
  <si>
    <t>Sharp white cheddar</t>
  </si>
  <si>
    <t>Velveeta cheese</t>
  </si>
  <si>
    <t>Unsalted Butter</t>
  </si>
  <si>
    <t>Wheel of Parmesan</t>
  </si>
  <si>
    <t>Large</t>
  </si>
  <si>
    <t>Cheddar cheese</t>
  </si>
  <si>
    <t>Large Square</t>
  </si>
  <si>
    <t>Gouda Cheese</t>
  </si>
  <si>
    <t>3/4 Wheel</t>
  </si>
  <si>
    <t>Goat Cheese</t>
  </si>
  <si>
    <t>Provolone Cheese</t>
  </si>
  <si>
    <t>Pack</t>
  </si>
  <si>
    <t>Sharp Cheddar</t>
  </si>
  <si>
    <t>Eggs</t>
  </si>
  <si>
    <t>Doz</t>
  </si>
  <si>
    <t>Regular coffee</t>
  </si>
  <si>
    <t>Decafe Coffee</t>
  </si>
  <si>
    <t>Filter packs</t>
  </si>
  <si>
    <t>Iced Tea</t>
  </si>
  <si>
    <t>Filter bags</t>
  </si>
  <si>
    <t>3 gal brew</t>
  </si>
  <si>
    <t>Stew Vegetables</t>
  </si>
  <si>
    <t>can</t>
  </si>
  <si>
    <t>#10 can</t>
  </si>
  <si>
    <t>Allen pinto beans</t>
  </si>
  <si>
    <t>Busch Kidney Beans</t>
  </si>
  <si>
    <t>Bush Black beans</t>
  </si>
  <si>
    <t>Red rasberry preserves</t>
  </si>
  <si>
    <t>Red gold Marinara</t>
  </si>
  <si>
    <t>Seasoned Green beans</t>
  </si>
  <si>
    <t>Tomato filets</t>
  </si>
  <si>
    <t>Del Sol Jalapenos</t>
  </si>
  <si>
    <t xml:space="preserve">Durkee cajun seasoning </t>
  </si>
  <si>
    <t>oz</t>
  </si>
  <si>
    <t>Ranch Packets</t>
  </si>
  <si>
    <t>3.2 ounce</t>
  </si>
  <si>
    <t>Rotel</t>
  </si>
  <si>
    <t>10 oz</t>
  </si>
  <si>
    <t>Pimentos</t>
  </si>
  <si>
    <t>14.5 oz</t>
  </si>
  <si>
    <t>Cor Lopez</t>
  </si>
  <si>
    <t>15oz</t>
  </si>
  <si>
    <t>Cranberry Jelly</t>
  </si>
  <si>
    <t>14oz</t>
  </si>
  <si>
    <t>Blackened Catfish Seasoning</t>
  </si>
  <si>
    <t>Chipotle Peppers</t>
  </si>
  <si>
    <t>7.5oz</t>
  </si>
  <si>
    <t>Pimentos peppers</t>
  </si>
  <si>
    <t>28 oz</t>
  </si>
  <si>
    <t>Rubbed sage</t>
  </si>
  <si>
    <t>6oz</t>
  </si>
  <si>
    <t>Ground cloves</t>
  </si>
  <si>
    <t>LB</t>
  </si>
  <si>
    <t>Ground Corriander</t>
  </si>
  <si>
    <t>Head Country Seasoning</t>
  </si>
  <si>
    <t>26oz</t>
  </si>
  <si>
    <t>Lowrys taco seasoning mix</t>
  </si>
  <si>
    <t>9oz</t>
  </si>
  <si>
    <t>Paprika</t>
  </si>
  <si>
    <t>lb</t>
  </si>
  <si>
    <t>4.5lb</t>
  </si>
  <si>
    <t>Cumin</t>
  </si>
  <si>
    <t>Whole yellow mustard seed</t>
  </si>
  <si>
    <t>22oz</t>
  </si>
  <si>
    <t>Ground mustard</t>
  </si>
  <si>
    <t>Crushed red pepper</t>
  </si>
  <si>
    <t>13oz</t>
  </si>
  <si>
    <t>Corn Starch</t>
  </si>
  <si>
    <t>Yellow Mustard</t>
  </si>
  <si>
    <t>Tomato Ketchup</t>
  </si>
  <si>
    <t>Taragon</t>
  </si>
  <si>
    <t>4oz</t>
  </si>
  <si>
    <t>Thyme</t>
  </si>
  <si>
    <t>Sprinkle mix</t>
  </si>
  <si>
    <t>6.35oz</t>
  </si>
  <si>
    <t>Vanilla Extract</t>
  </si>
  <si>
    <t>Cane sugar</t>
  </si>
  <si>
    <t>2lb</t>
  </si>
  <si>
    <t>Semi sweet chocolate chips</t>
  </si>
  <si>
    <t>Pecan Pieces</t>
  </si>
  <si>
    <t>78oz</t>
  </si>
  <si>
    <t>Salt</t>
  </si>
  <si>
    <t>86.5oz</t>
  </si>
  <si>
    <t>Pepper</t>
  </si>
  <si>
    <t>29.5oz</t>
  </si>
  <si>
    <t>Cinncmon sugar</t>
  </si>
  <si>
    <t>Taco Seasoning</t>
  </si>
  <si>
    <t>18oz</t>
  </si>
  <si>
    <t>Dirty Dust</t>
  </si>
  <si>
    <t>Salt &amp; Pepper mixed</t>
  </si>
  <si>
    <t>8oz</t>
  </si>
  <si>
    <t>Cajun Seasoning</t>
  </si>
  <si>
    <t>Pepper Honey</t>
  </si>
  <si>
    <t>Pearl sugar waffles ind wrapped</t>
  </si>
  <si>
    <t>each</t>
  </si>
  <si>
    <t>Pancake &amp; waffle syrup</t>
  </si>
  <si>
    <t>128oz</t>
  </si>
  <si>
    <t>Swaddleys BBQ sauce</t>
  </si>
  <si>
    <t>Malt Vinegar</t>
  </si>
  <si>
    <t>Hershey's Syrup</t>
  </si>
  <si>
    <t>Heinz 57</t>
  </si>
  <si>
    <t>10.05oz</t>
  </si>
  <si>
    <t>Cambell's tomato juice</t>
  </si>
  <si>
    <t>Can</t>
  </si>
  <si>
    <t xml:space="preserve">5.5 oz </t>
  </si>
  <si>
    <t>Coca cola syrup box</t>
  </si>
  <si>
    <t>gal</t>
  </si>
  <si>
    <t>5gal</t>
  </si>
  <si>
    <t>Dr. Pepper Syrup box</t>
  </si>
  <si>
    <t>Diet Dr Pepper</t>
  </si>
  <si>
    <t>2.5gal</t>
  </si>
  <si>
    <t>Fanta Strawberry Syrup</t>
  </si>
  <si>
    <t>7.5g</t>
  </si>
  <si>
    <t>Frozen Chips</t>
  </si>
  <si>
    <t>Bags</t>
  </si>
  <si>
    <t>Soup Bread</t>
  </si>
  <si>
    <t>Box</t>
  </si>
  <si>
    <t>Peas and Carrots</t>
  </si>
  <si>
    <t>box</t>
  </si>
  <si>
    <t>Hush puppies</t>
  </si>
  <si>
    <t>bags</t>
  </si>
  <si>
    <t xml:space="preserve">Corn  </t>
  </si>
  <si>
    <t>Steaks (Ribeye)</t>
  </si>
  <si>
    <t xml:space="preserve">Whole Ribeyes </t>
  </si>
  <si>
    <t>Cube potatos</t>
  </si>
  <si>
    <t>Honey Buns</t>
  </si>
  <si>
    <t>Corn Bread Dressing</t>
  </si>
  <si>
    <t>Ice Cream</t>
  </si>
  <si>
    <t>Sliced apples</t>
  </si>
  <si>
    <t>Okra</t>
  </si>
  <si>
    <t>Sara lee Pound cake</t>
  </si>
  <si>
    <t>Muffins Mini</t>
  </si>
  <si>
    <t>Cookie dough</t>
  </si>
  <si>
    <t>Danish</t>
  </si>
  <si>
    <t>White Maca Cookie Dough</t>
  </si>
  <si>
    <t>Otis Muffins</t>
  </si>
  <si>
    <t>Otis Pastries</t>
  </si>
  <si>
    <t>Biscuit dough</t>
  </si>
  <si>
    <t>Cinnamon Rolls</t>
  </si>
  <si>
    <t>Frozen Sauces</t>
  </si>
  <si>
    <t>Bagels</t>
  </si>
  <si>
    <t>Demi Loaf</t>
  </si>
  <si>
    <t>Sweet yeast roll</t>
  </si>
  <si>
    <t>Ham</t>
  </si>
  <si>
    <t>1.5lb</t>
  </si>
  <si>
    <t>Garlic bread sticks</t>
  </si>
  <si>
    <t>Cobblers</t>
  </si>
  <si>
    <t>Carrot cake</t>
  </si>
  <si>
    <t>Hersheys Choc chips</t>
  </si>
  <si>
    <t>Fish Filets</t>
  </si>
  <si>
    <t>Waffles</t>
  </si>
  <si>
    <t>bx</t>
  </si>
  <si>
    <t>Orange Juice</t>
  </si>
  <si>
    <t>Quart</t>
  </si>
  <si>
    <t xml:space="preserve">Whipped topping </t>
  </si>
  <si>
    <t>cs</t>
  </si>
  <si>
    <t>Cloverdale pork sausage</t>
  </si>
  <si>
    <t>Sausage Links</t>
  </si>
  <si>
    <t>Italian Sausage</t>
  </si>
  <si>
    <t>Hamburger patties</t>
  </si>
  <si>
    <t>10 patties</t>
  </si>
  <si>
    <t>Pork loins</t>
  </si>
  <si>
    <t>Queso</t>
  </si>
  <si>
    <t>12 oz</t>
  </si>
  <si>
    <t>Chives</t>
  </si>
  <si>
    <t>Bundle</t>
  </si>
  <si>
    <t>Black Angus Ground Beef</t>
  </si>
  <si>
    <t>Tubes</t>
  </si>
  <si>
    <t>Ribeye Roll</t>
  </si>
  <si>
    <t>Bacon</t>
  </si>
  <si>
    <t>Turkey</t>
  </si>
  <si>
    <t>Sandwich meat sliced</t>
  </si>
  <si>
    <t>Jimmy dean Sausage</t>
  </si>
  <si>
    <t>Turkey Breast</t>
  </si>
  <si>
    <t xml:space="preserve">Sirloin </t>
  </si>
  <si>
    <t>Salmon filets</t>
  </si>
  <si>
    <t>Filets</t>
  </si>
  <si>
    <t>Chicken</t>
  </si>
  <si>
    <t>Tomato juice</t>
  </si>
  <si>
    <t>GRAN SABOR GRANULATED GARLIC</t>
  </si>
  <si>
    <t>6.5LB</t>
  </si>
  <si>
    <t>MCCORMICK CHILI POWDER</t>
  </si>
  <si>
    <t>MCCORMICK THYME</t>
  </si>
  <si>
    <t>27.5OZ</t>
  </si>
  <si>
    <t>JET PUFFED MINI MARSHMALLOWS</t>
  </si>
  <si>
    <t>16OZ</t>
  </si>
  <si>
    <t>ROLAND GREEN PEPPERCORNS</t>
  </si>
  <si>
    <t>7.05OZ</t>
  </si>
  <si>
    <t>KEITH FRY OIL</t>
  </si>
  <si>
    <t>35LB</t>
  </si>
  <si>
    <t>CLASSIC MIX 24PK CHIPS</t>
  </si>
  <si>
    <t>BOX</t>
  </si>
  <si>
    <t>FRESH GORMET SALAD TOPPINGS</t>
  </si>
  <si>
    <t>1LB</t>
  </si>
  <si>
    <t>POPEIAN WHITE WINE VINEGAR</t>
  </si>
  <si>
    <t>MCCORMICK BROWN GRAVY</t>
  </si>
  <si>
    <t>6.96OZ</t>
  </si>
  <si>
    <t>FIESTA FAJITA SEASONING</t>
  </si>
  <si>
    <t>3OZ</t>
  </si>
  <si>
    <t>HUNTZ TOMATO SAUCE</t>
  </si>
  <si>
    <t>29OZ</t>
  </si>
  <si>
    <t>MCCORMICK MINCED GARLIC</t>
  </si>
  <si>
    <t>23OZ</t>
  </si>
  <si>
    <t>DUNCAN HEINZ SWISS CHOCOLATE</t>
  </si>
  <si>
    <t>15.25OZ</t>
  </si>
  <si>
    <t>PILSBURY VANILLA FROSTING</t>
  </si>
  <si>
    <t>GREAT VALUE TROPICAL PUNCH</t>
  </si>
  <si>
    <t>63OZ</t>
  </si>
  <si>
    <t>ESSENTIALS #2 POTATOES</t>
  </si>
  <si>
    <t>50LB</t>
  </si>
  <si>
    <t>PENGUIN ONION BAG</t>
  </si>
  <si>
    <t>ROTELLAS BAKERY BREAD</t>
  </si>
  <si>
    <t>ROTELLAS SANDWICH LOAF</t>
  </si>
  <si>
    <t>TWANO BUNS</t>
  </si>
  <si>
    <t>MCCORMICK ONION POWDER</t>
  </si>
  <si>
    <t>5.5LB</t>
  </si>
  <si>
    <t>MCCORMICK OREGANO LEAVES</t>
  </si>
  <si>
    <t>24OZ</t>
  </si>
  <si>
    <t>CAYENNE PEPPER</t>
  </si>
  <si>
    <t>4.5LB</t>
  </si>
  <si>
    <t>MCCORMICK WHOLE BAY LEAVES</t>
  </si>
  <si>
    <t>8OZ</t>
  </si>
  <si>
    <t>GRAN SABOR GROUND CUMIN</t>
  </si>
  <si>
    <t>GRAN SABOR PARSLEY FLAKES</t>
  </si>
  <si>
    <t>4.7OZ</t>
  </si>
  <si>
    <t>ITEM DESCRIPTION</t>
  </si>
  <si>
    <t>COUNT</t>
  </si>
  <si>
    <t>ICE CREAM SCOOP/HOLDER</t>
  </si>
  <si>
    <t>BLUE GLASS TRAYS</t>
  </si>
  <si>
    <t>FOGGY COFFEE CUPS</t>
  </si>
  <si>
    <t>FOGGY MASON JARS</t>
  </si>
  <si>
    <t>MASON JAR GLASS W/ HANDLE</t>
  </si>
  <si>
    <t>BLUE ROLLING CART FOR GLASS TRAYS</t>
  </si>
  <si>
    <t>WINCO 2 BURNER HOT PLATE</t>
  </si>
  <si>
    <t>SPOONS</t>
  </si>
  <si>
    <t>AMERICAN METAL CRAFT 1OZ BOWL</t>
  </si>
  <si>
    <t>STEAK KNIVES - WOODEN HANDLE</t>
  </si>
  <si>
    <t>STEAK KNIVES - PLASTIC HANDLE</t>
  </si>
  <si>
    <t>METAL CREAMER CUPS</t>
  </si>
  <si>
    <t>WHITE CERAMIC SYRUP CUPS</t>
  </si>
  <si>
    <t>BAMBOO SKEWERS</t>
  </si>
  <si>
    <t>NEMCO SOUP WARMERS</t>
  </si>
  <si>
    <t>HATCO 4 SLICE TOASTER</t>
  </si>
  <si>
    <t>CLOCK</t>
  </si>
  <si>
    <t>MANAGER CHAIR</t>
  </si>
  <si>
    <t>CONTENTS</t>
  </si>
  <si>
    <t>MONEY DRAWER 1</t>
  </si>
  <si>
    <t>MONEY DRAWER 2</t>
  </si>
  <si>
    <t>MONEY DRAWER 3  (SMALL)</t>
  </si>
  <si>
    <t>BROWN CASH BOX</t>
  </si>
  <si>
    <t>BLUE BANK BAG</t>
  </si>
  <si>
    <t>DEPOSIT 1</t>
  </si>
  <si>
    <t xml:space="preserve">DEPOSIT 2 </t>
  </si>
  <si>
    <t>CHECKS</t>
  </si>
  <si>
    <t>2 BLACK CASH DRAWERS</t>
  </si>
  <si>
    <t>20'S = $60</t>
  </si>
  <si>
    <t>20'S =</t>
  </si>
  <si>
    <t>100'S= $500.00</t>
  </si>
  <si>
    <t>20'S = $200.00</t>
  </si>
  <si>
    <t>20'S= $680.00</t>
  </si>
  <si>
    <t>20'S= $60.00</t>
  </si>
  <si>
    <t>AGLOW INTERNATIONAL</t>
  </si>
  <si>
    <t>10'S = $40</t>
  </si>
  <si>
    <t>10'S =</t>
  </si>
  <si>
    <t>20'S = $1,020.00</t>
  </si>
  <si>
    <t>10'S = $0.00</t>
  </si>
  <si>
    <t>1'S= $5.00</t>
  </si>
  <si>
    <t>10'S= $10.00</t>
  </si>
  <si>
    <t>MISCELLANEOUS PAPERS</t>
  </si>
  <si>
    <t>5'S = $90</t>
  </si>
  <si>
    <t>5'S = $100</t>
  </si>
  <si>
    <t>5'S =</t>
  </si>
  <si>
    <t>10'S = $410.00</t>
  </si>
  <si>
    <t>5'S = $5.00</t>
  </si>
  <si>
    <t>Q= .50</t>
  </si>
  <si>
    <t>5'S= 5.00</t>
  </si>
  <si>
    <t>2 THERMOMETERS</t>
  </si>
  <si>
    <t>1'S = $88</t>
  </si>
  <si>
    <t>1'S = $81</t>
  </si>
  <si>
    <t>1'S =</t>
  </si>
  <si>
    <t>5'S = $235.00</t>
  </si>
  <si>
    <t>1'S = $1.00</t>
  </si>
  <si>
    <t>P= .04</t>
  </si>
  <si>
    <t>Q= .75</t>
  </si>
  <si>
    <t>WHAT APPEARED TO BE PAY CHECKS</t>
  </si>
  <si>
    <t>Q = $8.25</t>
  </si>
  <si>
    <t>Q = $9.25</t>
  </si>
  <si>
    <t>Q = .50</t>
  </si>
  <si>
    <t>1'S = $192.00</t>
  </si>
  <si>
    <t>Q = .75</t>
  </si>
  <si>
    <t>D= .02</t>
  </si>
  <si>
    <t>AGLOW DEPOSIT CHECK FOR CATERING</t>
  </si>
  <si>
    <t>D = $4.40</t>
  </si>
  <si>
    <t>D = $5.70</t>
  </si>
  <si>
    <t>D = .60</t>
  </si>
  <si>
    <t>Q = $40.00</t>
  </si>
  <si>
    <t>D = .10</t>
  </si>
  <si>
    <t>HIRING DOCUMENTS</t>
  </si>
  <si>
    <t>N= $6.90</t>
  </si>
  <si>
    <t>N= $3.85</t>
  </si>
  <si>
    <t>N= .25</t>
  </si>
  <si>
    <t>D = $25.00</t>
  </si>
  <si>
    <t>N=</t>
  </si>
  <si>
    <t>GARNISHMENT DOCUMENTS</t>
  </si>
  <si>
    <t>P= .45</t>
  </si>
  <si>
    <t>p= .20</t>
  </si>
  <si>
    <t>P= .13</t>
  </si>
  <si>
    <t>N= $4.00</t>
  </si>
  <si>
    <t>P=</t>
  </si>
  <si>
    <t>BANK BAG</t>
  </si>
  <si>
    <t>P= $3.00</t>
  </si>
  <si>
    <t>SIZE</t>
  </si>
  <si>
    <t>Quantity</t>
  </si>
  <si>
    <t>Wine glass</t>
  </si>
  <si>
    <t>standard</t>
  </si>
  <si>
    <t>beer glass</t>
  </si>
  <si>
    <t>pint</t>
  </si>
  <si>
    <t>Carlisle plastic container</t>
  </si>
  <si>
    <t>19L</t>
  </si>
  <si>
    <t>carlisle plastic lid</t>
  </si>
  <si>
    <t>12x18"</t>
  </si>
  <si>
    <t>cambro plastic lid</t>
  </si>
  <si>
    <t>20x12"</t>
  </si>
  <si>
    <t>winco plastic lid</t>
  </si>
  <si>
    <t>#27</t>
  </si>
  <si>
    <t>carlisle plastic container</t>
  </si>
  <si>
    <t>7L</t>
  </si>
  <si>
    <t>18x26"</t>
  </si>
  <si>
    <t>62.8L</t>
  </si>
  <si>
    <t>carlisle plastic container/strainer</t>
  </si>
  <si>
    <t>26x18"</t>
  </si>
  <si>
    <t>32.2L</t>
  </si>
  <si>
    <t>3.6L</t>
  </si>
  <si>
    <t>5.3L</t>
  </si>
  <si>
    <t>8.04L</t>
  </si>
  <si>
    <t>5.3L half size</t>
  </si>
  <si>
    <t>1.7L</t>
  </si>
  <si>
    <t>sysco plastic container</t>
  </si>
  <si>
    <t>.85L</t>
  </si>
  <si>
    <t>paderno plastic container</t>
  </si>
  <si>
    <t>256x162x150mm</t>
  </si>
  <si>
    <t>3L</t>
  </si>
  <si>
    <t>skcamel measuring cup</t>
  </si>
  <si>
    <t>4 cups</t>
  </si>
  <si>
    <t>winco measuring cup</t>
  </si>
  <si>
    <t>2Q</t>
  </si>
  <si>
    <t>1Q</t>
  </si>
  <si>
    <t>4Q</t>
  </si>
  <si>
    <t>250ml</t>
  </si>
  <si>
    <t>cambro plastic contiainter</t>
  </si>
  <si>
    <t>20.8L</t>
  </si>
  <si>
    <t>12Q</t>
  </si>
  <si>
    <t>8Q</t>
  </si>
  <si>
    <t>2.3L</t>
  </si>
  <si>
    <t>.57L</t>
  </si>
  <si>
    <t>2.4L</t>
  </si>
  <si>
    <t>winco plastic container</t>
  </si>
  <si>
    <t>2.22L</t>
  </si>
  <si>
    <t>1/6x150mm</t>
  </si>
  <si>
    <t>jiwins plastic container</t>
  </si>
  <si>
    <t>1.53L</t>
  </si>
  <si>
    <t>cambro plastic container</t>
  </si>
  <si>
    <t>1/6x100mm</t>
  </si>
  <si>
    <t>1.5L</t>
  </si>
  <si>
    <t>turbo air plastic container</t>
  </si>
  <si>
    <t>4"</t>
  </si>
  <si>
    <t>pactiv plastic container</t>
  </si>
  <si>
    <t>pactiv plastic container lid</t>
  </si>
  <si>
    <t>update plastic container</t>
  </si>
  <si>
    <t>530x325x150mm</t>
  </si>
  <si>
    <t>rubbermaid plastic container</t>
  </si>
  <si>
    <t>19.5L</t>
  </si>
  <si>
    <t>20Q</t>
  </si>
  <si>
    <t>12L</t>
  </si>
  <si>
    <t>next day gourmet plastic container</t>
  </si>
  <si>
    <t>6/8Q</t>
  </si>
  <si>
    <t>Carlisle plastic lid</t>
  </si>
  <si>
    <t>2/4Q</t>
  </si>
  <si>
    <t>carlisle plastic strainer lid</t>
  </si>
  <si>
    <t>half size</t>
  </si>
  <si>
    <t>winco strainer lid</t>
  </si>
  <si>
    <t>14.3x8.7x.06</t>
  </si>
  <si>
    <t xml:space="preserve">thunder group strainer lid </t>
  </si>
  <si>
    <t>18x10"</t>
  </si>
  <si>
    <t>carlisle plastic lid clear and tan</t>
  </si>
  <si>
    <t>third size</t>
  </si>
  <si>
    <t>sixth size</t>
  </si>
  <si>
    <t>sysco plastic lid</t>
  </si>
  <si>
    <t>8x12"</t>
  </si>
  <si>
    <t>ninth size</t>
  </si>
  <si>
    <t>Carlisle plastic lid blue</t>
  </si>
  <si>
    <t>full</t>
  </si>
  <si>
    <t xml:space="preserve">wire rack </t>
  </si>
  <si>
    <t>4x2ft</t>
  </si>
  <si>
    <t>wire rack hangars</t>
  </si>
  <si>
    <t xml:space="preserve">Carlisle plastic lid blue </t>
  </si>
  <si>
    <t>12x18x22</t>
  </si>
  <si>
    <t xml:space="preserve">half  </t>
  </si>
  <si>
    <t>wire rack</t>
  </si>
  <si>
    <t>11x9</t>
  </si>
  <si>
    <t>15x9</t>
  </si>
  <si>
    <t>plastic pitchers assorted colors</t>
  </si>
  <si>
    <t>rubbermaid pitcher</t>
  </si>
  <si>
    <t>1gal</t>
  </si>
  <si>
    <t>tablecraft plastic lightbulb container</t>
  </si>
  <si>
    <t>clear condiment bottles assorted</t>
  </si>
  <si>
    <t>assorted</t>
  </si>
  <si>
    <t>condiment bottle lids</t>
  </si>
  <si>
    <t>black carafe lid</t>
  </si>
  <si>
    <t>carlisle plastic shaker</t>
  </si>
  <si>
    <t>shaker lid</t>
  </si>
  <si>
    <t>vortex creamer pitcher</t>
  </si>
  <si>
    <t>small</t>
  </si>
  <si>
    <t>salt shaker lid</t>
  </si>
  <si>
    <t>metal canister</t>
  </si>
  <si>
    <t xml:space="preserve">blue plastic ice scoop </t>
  </si>
  <si>
    <t>Foggys ceramic mug</t>
  </si>
  <si>
    <t>wine glass</t>
  </si>
  <si>
    <t>drinking glass</t>
  </si>
  <si>
    <t>mason jar w/handle</t>
  </si>
  <si>
    <t>mason jar small</t>
  </si>
  <si>
    <t xml:space="preserve">drinking glass </t>
  </si>
  <si>
    <t>large</t>
  </si>
  <si>
    <t>plastic decanter</t>
  </si>
  <si>
    <t>short stemmed alcolhol glass</t>
  </si>
  <si>
    <t>blue crate dolly</t>
  </si>
  <si>
    <t>black rolling cart 3 tier</t>
  </si>
  <si>
    <t>ellington caraffe</t>
  </si>
  <si>
    <t>loose plastic straws</t>
  </si>
  <si>
    <t>blue plastic glass crates</t>
  </si>
  <si>
    <t xml:space="preserve">red plastic crates </t>
  </si>
  <si>
    <t>glass decanter</t>
  </si>
  <si>
    <t>1L</t>
  </si>
  <si>
    <t>.5L</t>
  </si>
  <si>
    <t>cloth napkin</t>
  </si>
  <si>
    <t>disposabel plastic drink lids</t>
  </si>
  <si>
    <t>regular</t>
  </si>
  <si>
    <t>grey silverware tray</t>
  </si>
  <si>
    <t>4 section</t>
  </si>
  <si>
    <t>black plastic carrier</t>
  </si>
  <si>
    <t>6 section</t>
  </si>
  <si>
    <t>metal warmer racks</t>
  </si>
  <si>
    <t>metal fork</t>
  </si>
  <si>
    <t>metal spoon</t>
  </si>
  <si>
    <t>metal butter knife</t>
  </si>
  <si>
    <t>steak knife</t>
  </si>
  <si>
    <t>sterilite tote</t>
  </si>
  <si>
    <t xml:space="preserve">sterilite tote </t>
  </si>
  <si>
    <t>6Q</t>
  </si>
  <si>
    <t>ceramic bowl</t>
  </si>
  <si>
    <t>metal bottle opener</t>
  </si>
  <si>
    <t>wine cork opener</t>
  </si>
  <si>
    <t>carlisle  container with lid</t>
  </si>
  <si>
    <t xml:space="preserve">drink salt </t>
  </si>
  <si>
    <t>small cup</t>
  </si>
  <si>
    <t>#10 can racks</t>
  </si>
  <si>
    <t>blue silverware rack</t>
  </si>
  <si>
    <t>8 slot</t>
  </si>
  <si>
    <t>comet cleaning spray</t>
  </si>
  <si>
    <t>Four tier shelf</t>
  </si>
  <si>
    <t>small room by ice machine</t>
  </si>
  <si>
    <t>sheet baking pan</t>
  </si>
  <si>
    <t>25x17"</t>
  </si>
  <si>
    <t>wood stirrers</t>
  </si>
  <si>
    <t>1000count</t>
  </si>
  <si>
    <t xml:space="preserve">plastic bin </t>
  </si>
  <si>
    <t>12x20"</t>
  </si>
  <si>
    <t>child booster seat grey</t>
  </si>
  <si>
    <t>Child booster seat wood</t>
  </si>
  <si>
    <t>child booster seat black</t>
  </si>
  <si>
    <t>Black rubber mat</t>
  </si>
  <si>
    <t>3x10</t>
  </si>
  <si>
    <t xml:space="preserve">black rubber mat </t>
  </si>
  <si>
    <t>4x6</t>
  </si>
  <si>
    <t>fabric wet floor sign</t>
  </si>
  <si>
    <t>san jamar ice bucket</t>
  </si>
  <si>
    <t>live mouse traps metal</t>
  </si>
  <si>
    <t>green funnel</t>
  </si>
  <si>
    <t>salt shaker (no lid)</t>
  </si>
  <si>
    <t>14" Frying Pan (Blue Handle)</t>
  </si>
  <si>
    <t>Main Kitchen Area</t>
  </si>
  <si>
    <t>6" Frying Pan (Black Handle)</t>
  </si>
  <si>
    <t>5" Cast Iron Skillet</t>
  </si>
  <si>
    <t>2lb Meat Press (Blue Handle)</t>
  </si>
  <si>
    <t>Paper Towel Holder (stainless)</t>
  </si>
  <si>
    <t>Butter Roller Stainless</t>
  </si>
  <si>
    <t>Boxed Spatula (Blue Handle)</t>
  </si>
  <si>
    <t>ALST - 32 #17 Stock Pot (32 qt?)</t>
  </si>
  <si>
    <t>Syscoware 20qt Stock Pot (Steel with side handles)</t>
  </si>
  <si>
    <t>Vollrath 20qt Stock Pot (Steel with side handles)</t>
  </si>
  <si>
    <t>Unknown brand (10 qt?) Stock pots (Steel with side handles)</t>
  </si>
  <si>
    <t>Vollrath 14 1/2" Cooking Pot (Steel with side handles)</t>
  </si>
  <si>
    <t>Vollrath 18" Cooking Pot (Steel with side handles)</t>
  </si>
  <si>
    <t>Winco #17 35 Cooking Pot (Steel with side handles)</t>
  </si>
  <si>
    <t>8" Stainless Sauce Pot with handle</t>
  </si>
  <si>
    <t>10" Winco Pot with blue handle</t>
  </si>
  <si>
    <t>12" Pot with Handle</t>
  </si>
  <si>
    <t>IAC No. 4611 Collinder</t>
  </si>
  <si>
    <t>Lincooln Wear Ever No. 4616 Collinder</t>
  </si>
  <si>
    <t>Linconln Wear Ever No. 9002 Large Sheet Pan</t>
  </si>
  <si>
    <t>Dinnerware / Cookware Storage Room</t>
  </si>
  <si>
    <t>Focus Food Servive No. 905605 Muffin Tray</t>
  </si>
  <si>
    <t>20 Qt Stainless Serving / Catering Tray</t>
  </si>
  <si>
    <t>18 qt? Stainless Serving / Catering Tray</t>
  </si>
  <si>
    <t>14 1/2 Qt Stainless Serving / Catering Tray</t>
  </si>
  <si>
    <t>14 1/2 Qt Steamer Pane for Catering</t>
  </si>
  <si>
    <t>7 1/2 Qt Steamer Pan for Catering</t>
  </si>
  <si>
    <t>Shallow Steamer Pan for Catering</t>
  </si>
  <si>
    <t>7 1/2 Qt Stainless Serving / Catering Tray</t>
  </si>
  <si>
    <t>9 Qt Deep Stainless Serving / Catering Tray</t>
  </si>
  <si>
    <t>4.3 Qt Medium Stainless Serving / Catering Tray</t>
  </si>
  <si>
    <t>Vollrath 30242 Medium Serving / Catering Pan</t>
  </si>
  <si>
    <t>Vollrath 3034-2 4.1 Qt Serving / Catering Pan</t>
  </si>
  <si>
    <t>Vollrath 3066-7 2.7 Qt Serving / Catering Pan</t>
  </si>
  <si>
    <t>Seco 3 Qt Serving / Catering Pan</t>
  </si>
  <si>
    <t>Rectangular Muffin Pans (12 container)</t>
  </si>
  <si>
    <t>Small Sheet Pan</t>
  </si>
  <si>
    <t>30" Mixing Bowl</t>
  </si>
  <si>
    <t>24" Mixinf Bowl</t>
  </si>
  <si>
    <t>18" Mixing Bowl 13 qt</t>
  </si>
  <si>
    <t>16" Mixing Bowl</t>
  </si>
  <si>
    <t>14" Mixing Bowl</t>
  </si>
  <si>
    <t>12" Mixing Bowl</t>
  </si>
  <si>
    <t>10" Mixing Bowl (deep)</t>
  </si>
  <si>
    <t>10" Mixing Bowl (Shallow)</t>
  </si>
  <si>
    <t>Rectangular Muffin Pans (6 container)</t>
  </si>
  <si>
    <t>Rectangular Muffin Pans (5 container)</t>
  </si>
  <si>
    <t>Rectangular Catering Lid (Extruded)</t>
  </si>
  <si>
    <t>Rectangular Catering Lid (Flat)</t>
  </si>
  <si>
    <t>10" Circular Catering Lid</t>
  </si>
  <si>
    <t>10" Circular Catering Lid (folding)</t>
  </si>
  <si>
    <t>12" Circular Catering Lid</t>
  </si>
  <si>
    <t>10" circular Catering Pot</t>
  </si>
  <si>
    <t>12" Circular Catering Pot</t>
  </si>
  <si>
    <t>10" Circular Catering Pot (Deep)</t>
  </si>
  <si>
    <t>Stainless Biscuit Cutter</t>
  </si>
  <si>
    <t>Circular Stainless Mixing Attachment</t>
  </si>
  <si>
    <t>14" Round Steaming Lid - (badly crusted)</t>
  </si>
  <si>
    <t>10" Round Steaming Lid - (Badly Crusted)</t>
  </si>
  <si>
    <t>Hot Syrup Heater</t>
  </si>
  <si>
    <t>12" Catering Pot Stand</t>
  </si>
  <si>
    <t>16" Cake Stand</t>
  </si>
  <si>
    <t>1.5 gal Drink dispenser</t>
  </si>
  <si>
    <t>2 Gal drink dispenser</t>
  </si>
  <si>
    <t>Carlisle NCM 1042 Black dish tub</t>
  </si>
  <si>
    <t>Food Processer grading attachment</t>
  </si>
  <si>
    <t>16" Flat mixing bowl</t>
  </si>
  <si>
    <t>Small drink dispenser drip tray</t>
  </si>
  <si>
    <t>Large Drink dispenser Drip 5</t>
  </si>
  <si>
    <t>Oval drink dispenser lid (black)</t>
  </si>
  <si>
    <t>Rectangular drink dispenser lid (black)</t>
  </si>
  <si>
    <t>Assorted griddle spatulas</t>
  </si>
  <si>
    <t>Assorted ice cream scoops</t>
  </si>
  <si>
    <t>Assorted Whisks (metal)</t>
  </si>
  <si>
    <t>Assorted slotted Cooking spoons (oval - metal)</t>
  </si>
  <si>
    <t>Assorted Solid Cooking Spoons (oval - metal)</t>
  </si>
  <si>
    <t>Assorted Slotted Cooking Spoons (round - metal)</t>
  </si>
  <si>
    <t>Assorted Solid Cooking Spoons (round - metal)</t>
  </si>
  <si>
    <t>Assorted Tongs (small - metal)</t>
  </si>
  <si>
    <t>Assorted Tongs (large - Metal)</t>
  </si>
  <si>
    <t>Assorted ladels (metal)</t>
  </si>
  <si>
    <t>Assorted Plastic Cooking Utensils</t>
  </si>
  <si>
    <t>Assorted Plastic Ice Scoops</t>
  </si>
  <si>
    <t>Assorted Tongs (small - plastic)</t>
  </si>
  <si>
    <t>Assorted Tongs (large - Plastic)</t>
  </si>
  <si>
    <t>Assorted Tongs (medium - Plastic)</t>
  </si>
  <si>
    <t>Assorted Metal Measuring Cups</t>
  </si>
  <si>
    <t>Food Processer whisk attachment</t>
  </si>
  <si>
    <t>Creamer caraffs - 2 oz - metal</t>
  </si>
  <si>
    <t>Pizza cutter</t>
  </si>
  <si>
    <t>Measuring Cups - Plastic</t>
  </si>
  <si>
    <t>Citrus Squeezer</t>
  </si>
  <si>
    <t>serrated knife - black handle - 10" blad</t>
  </si>
  <si>
    <t>Assorted drink dispenser nozzels, tubes, and valves</t>
  </si>
  <si>
    <t>Vegetable Peeler</t>
  </si>
  <si>
    <t>Salt shakers - white - ceramic</t>
  </si>
  <si>
    <t>Assorted Coffee / Beverage dispensers (metal and black plastic)</t>
  </si>
  <si>
    <t>Metal Rack (In Box) Model number 2448GY</t>
  </si>
  <si>
    <t>Metal Rack (assembled)</t>
  </si>
  <si>
    <t>Metal Speed Rack</t>
  </si>
  <si>
    <t>Red Dolly</t>
  </si>
  <si>
    <t>5 gallon round buckets w/lids</t>
  </si>
  <si>
    <t>4 gallon square buckets w/lids</t>
  </si>
  <si>
    <t>8" Shallow Soup Bowl (white)</t>
  </si>
  <si>
    <t>Back metal rack and main kitchen area</t>
  </si>
  <si>
    <t>Oneida Undecorated ROR Plate 8 1/8 Inch</t>
  </si>
  <si>
    <t>R4220000132</t>
  </si>
  <si>
    <t>Oneida  Undecorated ROR Plate 10 1/4"</t>
  </si>
  <si>
    <t>R4220000149</t>
  </si>
  <si>
    <t>Oneida Undecorated ROR Plate 6 3/8"</t>
  </si>
  <si>
    <t>R4220000118</t>
  </si>
  <si>
    <t>5" Plate (white - style 2)</t>
  </si>
  <si>
    <t>6" Bowl (White)</t>
  </si>
  <si>
    <t>4" Ramican (white)</t>
  </si>
  <si>
    <t>3" Ramican (white)</t>
  </si>
  <si>
    <t>2.5" Ramican (white)</t>
  </si>
  <si>
    <t>12" Serving / Salad Bowl</t>
  </si>
  <si>
    <t>12" Rectangular Dinner Plate</t>
  </si>
  <si>
    <t>3" Rectangular Butter Dish (white)</t>
  </si>
  <si>
    <t>Vertex 14 1/8 x 10 1/4" Platter</t>
  </si>
  <si>
    <t>OR-14</t>
  </si>
  <si>
    <t>12" Round black cast iron dinner plate</t>
  </si>
  <si>
    <t>14" Rectangular Wood Look Plate</t>
  </si>
  <si>
    <t>Vertex 6 1/4" x 3" 12ox Tilt Bowl</t>
  </si>
  <si>
    <t>OR-T10</t>
  </si>
  <si>
    <t>4" Ramican (Black Cast Iron)</t>
  </si>
  <si>
    <t>3" Ramican (Black Cast Iron) - Mini Pot Look</t>
  </si>
  <si>
    <t>5" Oval Bowl (White with Black Rim)</t>
  </si>
  <si>
    <t>6" Dinner Plate (White with Black Rim)</t>
  </si>
  <si>
    <t>14" Round Stainless Pizza Pan</t>
  </si>
  <si>
    <t>12" Oval Stainless Serving Pan</t>
  </si>
  <si>
    <t>Full Cases</t>
  </si>
  <si>
    <t>Oneida Undecorated ROR Plate 6 3/8" - 36 Pcs</t>
  </si>
  <si>
    <t>Oneida  Undecorated ROR Plate 10 1/4" - 12 Pcs</t>
  </si>
  <si>
    <t>Oneida Undecorated ROR Plate 8 1/8 Inch - 36 Pcs</t>
  </si>
  <si>
    <t>GC1322 Mason Jar w/Handle 22oz - 24 Pieces</t>
  </si>
  <si>
    <t>GC1322</t>
  </si>
  <si>
    <t>Vertex 14 1/8 x 10 1/4" Platter - 12 Pcs</t>
  </si>
  <si>
    <t>Sterlite 6 qt tupperware with pepper packets</t>
  </si>
  <si>
    <t>Back metal rack</t>
  </si>
  <si>
    <t>Clear plastic candy tray</t>
  </si>
  <si>
    <t>Glass lid</t>
  </si>
  <si>
    <t>Nemco soup warmer</t>
  </si>
  <si>
    <t>Plastic cups 6 oz</t>
  </si>
  <si>
    <t>Woven baskets / trays</t>
  </si>
  <si>
    <t>Plastic bowl with sweetener packets</t>
  </si>
  <si>
    <t>14" plastic plates</t>
  </si>
  <si>
    <t>Black paper napkins</t>
  </si>
  <si>
    <t>Metal pale with toothpicks and plastic forks</t>
  </si>
  <si>
    <t>Metal flower holder</t>
  </si>
  <si>
    <t>Glass vases</t>
  </si>
  <si>
    <t>White ceramic  S&amp;p shakers</t>
  </si>
  <si>
    <t>Styrofoam plates</t>
  </si>
  <si>
    <t>Plastic Plates</t>
  </si>
  <si>
    <t>Rectangular butter dishes with sweeterner packets</t>
  </si>
  <si>
    <t>Black serving tray</t>
  </si>
  <si>
    <t>Glass salt shaker</t>
  </si>
  <si>
    <t>Clear tupperware with green lid (empty)</t>
  </si>
  <si>
    <t>Plastic s&amp;p shakers (I cardboard box)</t>
  </si>
  <si>
    <t>Krups Toasters</t>
  </si>
  <si>
    <t>Floor sweeper (blue with metal and black handle)</t>
  </si>
  <si>
    <t>Clear tupperware with gray lid with ~20 ornamants</t>
  </si>
  <si>
    <t>Catering rack / warmer holder</t>
  </si>
  <si>
    <t>Location</t>
  </si>
  <si>
    <t>Potato Slicer</t>
  </si>
  <si>
    <t>Prep Sink</t>
  </si>
  <si>
    <t>Salad Spinners</t>
  </si>
  <si>
    <t>5 gallon bucket opener</t>
  </si>
  <si>
    <t>Produce cart</t>
  </si>
  <si>
    <t>Clorox comet spray</t>
  </si>
  <si>
    <t>Cutting boards</t>
  </si>
  <si>
    <t>Back Prep line</t>
  </si>
  <si>
    <t>Red</t>
  </si>
  <si>
    <t>Yellow</t>
  </si>
  <si>
    <t>Blue</t>
  </si>
  <si>
    <t>cutting board racks</t>
  </si>
  <si>
    <t>Green</t>
  </si>
  <si>
    <t>White</t>
  </si>
  <si>
    <t>comet cleaner</t>
  </si>
  <si>
    <t>Cabinet Racks</t>
  </si>
  <si>
    <t>Robo coupe RZ Slicer</t>
  </si>
  <si>
    <t>Metal Plastic bag holder</t>
  </si>
  <si>
    <t>Baking table</t>
  </si>
  <si>
    <t>Container</t>
  </si>
  <si>
    <t>4 QT</t>
  </si>
  <si>
    <t>1 QT</t>
  </si>
  <si>
    <t>Black table charger</t>
  </si>
  <si>
    <t>22 Qt</t>
  </si>
  <si>
    <t>Spice/ flour containers on wheels</t>
  </si>
  <si>
    <t>30"x24" Approx</t>
  </si>
  <si>
    <t xml:space="preserve">Black paper  </t>
  </si>
  <si>
    <t>case</t>
  </si>
  <si>
    <t>Coffee in filter</t>
  </si>
  <si>
    <t>Knife sharpner</t>
  </si>
  <si>
    <t>Milk Choc Frosting</t>
  </si>
  <si>
    <t>Super Glue</t>
  </si>
  <si>
    <t>Liquid Smoke</t>
  </si>
  <si>
    <t>Food Scales</t>
  </si>
  <si>
    <t>Knives</t>
  </si>
  <si>
    <t>Table w/ meat slicer</t>
  </si>
  <si>
    <t>Blender</t>
  </si>
  <si>
    <t>Emmersion</t>
  </si>
  <si>
    <t xml:space="preserve">Tarp/Canvas </t>
  </si>
  <si>
    <t>Black Handeld knives</t>
  </si>
  <si>
    <t>hanging on wall</t>
  </si>
  <si>
    <t>Middle Prep Table</t>
  </si>
  <si>
    <t>plastic containers</t>
  </si>
  <si>
    <t>1 1/2 QT</t>
  </si>
  <si>
    <t>Bamboo skewers</t>
  </si>
  <si>
    <t>Guest checks (books)</t>
  </si>
  <si>
    <t>White note book</t>
  </si>
  <si>
    <t>Plastic Lids</t>
  </si>
  <si>
    <t>Sleeve Clear</t>
  </si>
  <si>
    <t>Portion cups</t>
  </si>
  <si>
    <t>1 oz</t>
  </si>
  <si>
    <t>Lids</t>
  </si>
  <si>
    <t>Flat scales</t>
  </si>
  <si>
    <t>Up right scale</t>
  </si>
  <si>
    <t>Timer</t>
  </si>
  <si>
    <t>Gallon size</t>
  </si>
  <si>
    <t>Food label maker</t>
  </si>
  <si>
    <t xml:space="preserve">Data Code </t>
  </si>
  <si>
    <t>File Organizer</t>
  </si>
  <si>
    <t>Prep Table</t>
  </si>
  <si>
    <t>Sanitize wipes</t>
  </si>
  <si>
    <t>Food Storage Container</t>
  </si>
  <si>
    <t>Metal measuring cup 1/4 cup</t>
  </si>
  <si>
    <t>hanging on back of sink</t>
  </si>
  <si>
    <t>Baking Pans</t>
  </si>
  <si>
    <t>Warming Cabinets</t>
  </si>
  <si>
    <t>Water pans</t>
  </si>
  <si>
    <t>Wire Brush</t>
  </si>
  <si>
    <t>Front Cook line</t>
  </si>
  <si>
    <t>Scraper</t>
  </si>
  <si>
    <t>Paring knives</t>
  </si>
  <si>
    <t>Yellow Handled</t>
  </si>
  <si>
    <t xml:space="preserve">Knife </t>
  </si>
  <si>
    <t>White handled</t>
  </si>
  <si>
    <t>Black Handled</t>
  </si>
  <si>
    <t>Register Rolls</t>
  </si>
  <si>
    <t>1 quart</t>
  </si>
  <si>
    <t>Plastic shakers</t>
  </si>
  <si>
    <t>Metal Shakers</t>
  </si>
  <si>
    <t>FMP Timer</t>
  </si>
  <si>
    <t>Ice cream Scoop</t>
  </si>
  <si>
    <t>Bells</t>
  </si>
  <si>
    <t>Stapler</t>
  </si>
  <si>
    <t xml:space="preserve">Enmotion paper towel </t>
  </si>
  <si>
    <t>Miscellaneous</t>
  </si>
  <si>
    <t>Includes Bathrooms</t>
  </si>
  <si>
    <t>Soap Dispenser</t>
  </si>
  <si>
    <t>Fire Extinguishers</t>
  </si>
  <si>
    <t>First Aid Kits</t>
  </si>
  <si>
    <t>Oven Mitts</t>
  </si>
  <si>
    <t>Top of Ovens</t>
  </si>
  <si>
    <t>Oven Themometer</t>
  </si>
  <si>
    <t>sm round serving trays</t>
  </si>
  <si>
    <t>Front Line</t>
  </si>
  <si>
    <t>Sliverware containers</t>
  </si>
  <si>
    <t>Black Bus Tub</t>
  </si>
  <si>
    <t>Deep buffet pan</t>
  </si>
  <si>
    <t>Underwarmer</t>
  </si>
  <si>
    <t>6 in</t>
  </si>
  <si>
    <t>Plastic pan</t>
  </si>
  <si>
    <t>Prep/ Coolers</t>
  </si>
  <si>
    <t xml:space="preserve">plastic container </t>
  </si>
  <si>
    <t>Slicer</t>
  </si>
  <si>
    <t>Back Shelf</t>
  </si>
  <si>
    <t>Peeler</t>
  </si>
  <si>
    <t>Mixer attachments</t>
  </si>
  <si>
    <t>flour sifter</t>
  </si>
  <si>
    <t>Rolling pin</t>
  </si>
  <si>
    <t>Mandolin slicer</t>
  </si>
  <si>
    <t>Coffee Cup</t>
  </si>
  <si>
    <t>Kitchen Aid mixer</t>
  </si>
  <si>
    <t>Blender container</t>
  </si>
  <si>
    <t>Tortilla Press</t>
  </si>
  <si>
    <t>Lemon Slicer</t>
  </si>
  <si>
    <t>Tomato slicer Blades</t>
  </si>
  <si>
    <t>Linda dinner forks</t>
  </si>
  <si>
    <t>Sm tote</t>
  </si>
  <si>
    <t>Plastic Container</t>
  </si>
  <si>
    <t>1/2" Lexan</t>
  </si>
  <si>
    <t>plastic Container</t>
  </si>
  <si>
    <t>2" Lexan</t>
  </si>
  <si>
    <t>Prep cooler dividers</t>
  </si>
  <si>
    <t>7-lge, 5-med, 10-sm</t>
  </si>
  <si>
    <t>Cooler</t>
  </si>
  <si>
    <t xml:space="preserve">6/8 QT </t>
  </si>
  <si>
    <t>Sm cast iron skillets</t>
  </si>
  <si>
    <t>container</t>
  </si>
  <si>
    <t>5 gal</t>
  </si>
  <si>
    <t>12 QT</t>
  </si>
  <si>
    <t>4" Lexan</t>
  </si>
  <si>
    <t>6 in deep</t>
  </si>
  <si>
    <t>Sheet pans</t>
  </si>
  <si>
    <t>Speed racks</t>
  </si>
  <si>
    <t>1/3"</t>
  </si>
  <si>
    <t>Round Containers</t>
  </si>
  <si>
    <t>2/4 QT</t>
  </si>
  <si>
    <t>Square Containers</t>
  </si>
  <si>
    <t>Containers</t>
  </si>
  <si>
    <t>1 1/2QT</t>
  </si>
  <si>
    <t>Dressing bottles</t>
  </si>
  <si>
    <t>Baking sheets</t>
  </si>
  <si>
    <t>Freezer</t>
  </si>
  <si>
    <t>Bus tub</t>
  </si>
  <si>
    <t>Plastic Containers</t>
  </si>
  <si>
    <t>1/2 size 4" deep</t>
  </si>
  <si>
    <t>Metal baking sheet</t>
  </si>
  <si>
    <t xml:space="preserve">1/2 size  </t>
  </si>
  <si>
    <t>Square fryer basket</t>
  </si>
  <si>
    <t>cake stand</t>
  </si>
  <si>
    <t>silver punch bowl</t>
  </si>
  <si>
    <t>Cupcake stand</t>
  </si>
  <si>
    <t>clear bowls</t>
  </si>
  <si>
    <t>black blender</t>
  </si>
  <si>
    <t>Brown bowl</t>
  </si>
  <si>
    <t>Drink dispenser w/ stand</t>
  </si>
  <si>
    <t>black metal drink dispenser stands</t>
  </si>
  <si>
    <t>Tea urn</t>
  </si>
  <si>
    <t>Crystal punch bowl</t>
  </si>
  <si>
    <t>Pumper pot stands</t>
  </si>
  <si>
    <t>Tote of Misc pumper pot parts</t>
  </si>
  <si>
    <t>Square drink dispenser</t>
  </si>
  <si>
    <t>1 stand</t>
  </si>
  <si>
    <t>silver bowls</t>
  </si>
  <si>
    <t>Black bus tub</t>
  </si>
  <si>
    <t>Black Napkins</t>
  </si>
  <si>
    <t>Cloth</t>
  </si>
  <si>
    <t>Butter knife</t>
  </si>
  <si>
    <t>Found on final Walk</t>
  </si>
  <si>
    <t>Dinner Fork</t>
  </si>
  <si>
    <t>Ticket pokes</t>
  </si>
  <si>
    <t>Prep Cooler</t>
  </si>
  <si>
    <t>1/2 QT</t>
  </si>
  <si>
    <t>Speaker</t>
  </si>
  <si>
    <t>By microwave in cook area</t>
  </si>
  <si>
    <t>Baking pan</t>
  </si>
  <si>
    <t>cook line</t>
  </si>
  <si>
    <t>Grill brush</t>
  </si>
  <si>
    <t>Esali Scale</t>
  </si>
  <si>
    <t>Sam Jamar 66lb</t>
  </si>
  <si>
    <t>Milk crates</t>
  </si>
  <si>
    <t>Ecolab Bug Collectors</t>
  </si>
  <si>
    <t>Closet back door</t>
  </si>
  <si>
    <t>Beaters</t>
  </si>
  <si>
    <t>Can Racks</t>
  </si>
  <si>
    <t>holds #10 cans</t>
  </si>
  <si>
    <t>Stuffed Dice</t>
  </si>
  <si>
    <t>Serarted meat knives</t>
  </si>
  <si>
    <t>pan coating spray</t>
  </si>
  <si>
    <t>Industrial can opener</t>
  </si>
  <si>
    <t>Attached to back prep table</t>
  </si>
  <si>
    <t>Juice Glasses</t>
  </si>
  <si>
    <t>Bus Tub</t>
  </si>
  <si>
    <t>White Board</t>
  </si>
  <si>
    <t>Cork Board</t>
  </si>
  <si>
    <t>Sm red buckets</t>
  </si>
  <si>
    <t>Metal Pans</t>
  </si>
  <si>
    <t>Fryer Baskets</t>
  </si>
  <si>
    <t>Cookie sheets</t>
  </si>
  <si>
    <t>Small</t>
  </si>
  <si>
    <t>Spatula</t>
  </si>
  <si>
    <t>Sink area</t>
  </si>
  <si>
    <t>Knife sharpner w/guard</t>
  </si>
  <si>
    <t>Measuring cups</t>
  </si>
  <si>
    <t>1/4 cup</t>
  </si>
  <si>
    <t>Oven Thermometer</t>
  </si>
  <si>
    <t>Metal pitcher</t>
  </si>
  <si>
    <t>Trash can</t>
  </si>
  <si>
    <t>Grey large</t>
  </si>
  <si>
    <t>Fly Traps</t>
  </si>
  <si>
    <t>Various</t>
  </si>
  <si>
    <t>Ecolab</t>
  </si>
  <si>
    <t>Ice scoop</t>
  </si>
  <si>
    <t>serving bowl</t>
  </si>
  <si>
    <t>white</t>
  </si>
  <si>
    <t>Sm white coffee cups</t>
  </si>
  <si>
    <t>Digital Scales</t>
  </si>
  <si>
    <t>New in box</t>
  </si>
  <si>
    <t>Condiment holders</t>
  </si>
  <si>
    <t>disposable salt and pepper</t>
  </si>
  <si>
    <t>Spray head</t>
  </si>
  <si>
    <t>Pre Rinse</t>
  </si>
  <si>
    <t>Solo Disposable cups</t>
  </si>
  <si>
    <t>Misc coffee pot parts</t>
  </si>
  <si>
    <t>Tomato Slicer</t>
  </si>
  <si>
    <t>Onion Slicer</t>
  </si>
  <si>
    <t>Black Tub</t>
  </si>
  <si>
    <t>Wine glasses</t>
  </si>
  <si>
    <t>dish rack</t>
  </si>
  <si>
    <t>drink dispenser</t>
  </si>
  <si>
    <t>Krowe shelving casters</t>
  </si>
  <si>
    <t>New in box 8 casters abd 4 brakes</t>
  </si>
  <si>
    <t>Plastic cups</t>
  </si>
  <si>
    <t>Plastic plates</t>
  </si>
  <si>
    <t>Coffee pot</t>
  </si>
  <si>
    <t>carafe</t>
  </si>
  <si>
    <t>Gas Burners</t>
  </si>
  <si>
    <t>Filter holder</t>
  </si>
  <si>
    <t>for coffee pot</t>
  </si>
  <si>
    <t>Round soup warmer</t>
  </si>
  <si>
    <t>Fryer Filter Powder</t>
  </si>
  <si>
    <t>Ice Cream Coolers</t>
  </si>
  <si>
    <t>Drink Dispenser</t>
  </si>
  <si>
    <t>Lower kitchen area</t>
  </si>
  <si>
    <t>Metal tub with legs</t>
  </si>
  <si>
    <t>highChairs</t>
  </si>
  <si>
    <t>Chaffing holders Brown handle w/lid</t>
  </si>
  <si>
    <t>Dish Racks</t>
  </si>
  <si>
    <t>wire Cahffin Holders</t>
  </si>
  <si>
    <t>Chaffin Well pans</t>
  </si>
  <si>
    <t>Round Chaffin pans</t>
  </si>
  <si>
    <t>Metal Deco pan</t>
  </si>
  <si>
    <t>White Basket</t>
  </si>
  <si>
    <t>NOTES</t>
  </si>
  <si>
    <t>Food storage bag</t>
  </si>
  <si>
    <t>1 bx</t>
  </si>
  <si>
    <t>10x14 1000 count</t>
  </si>
  <si>
    <t>Paper good storage room</t>
  </si>
  <si>
    <t>Food service Foil</t>
  </si>
  <si>
    <t>3 bx</t>
  </si>
  <si>
    <t>18'x2000ft</t>
  </si>
  <si>
    <t>Steak Markers red, pink, medium</t>
  </si>
  <si>
    <t>Solo cup lids</t>
  </si>
  <si>
    <t>2 pk</t>
  </si>
  <si>
    <t>100 count</t>
  </si>
  <si>
    <t>Food Container Lids</t>
  </si>
  <si>
    <t>partial sleeve</t>
  </si>
  <si>
    <t>Styro bowls</t>
  </si>
  <si>
    <t>6 oz</t>
  </si>
  <si>
    <t>Clear Dome Lids</t>
  </si>
  <si>
    <t>10 sleeves</t>
  </si>
  <si>
    <t>Delitainer bowls</t>
  </si>
  <si>
    <t>9 Sleeves</t>
  </si>
  <si>
    <t>Small to go container</t>
  </si>
  <si>
    <t>Delitainer lids</t>
  </si>
  <si>
    <t>3 sleeves</t>
  </si>
  <si>
    <t>17.5 Sleeves</t>
  </si>
  <si>
    <t>16 oz</t>
  </si>
  <si>
    <t>Styro lids</t>
  </si>
  <si>
    <t>2 sleeves</t>
  </si>
  <si>
    <t>12x12 paper sheets</t>
  </si>
  <si>
    <t>2 bx</t>
  </si>
  <si>
    <t>2000 count</t>
  </si>
  <si>
    <t>Patty paper</t>
  </si>
  <si>
    <t>34 bx</t>
  </si>
  <si>
    <t>Plastic spoons</t>
  </si>
  <si>
    <t>1.25 cs</t>
  </si>
  <si>
    <t>1000 to case</t>
  </si>
  <si>
    <t>Food label dates</t>
  </si>
  <si>
    <t>5 rolls</t>
  </si>
  <si>
    <t>J-Cup</t>
  </si>
  <si>
    <t>1 cs</t>
  </si>
  <si>
    <t>To go Large</t>
  </si>
  <si>
    <t>4 sleeves</t>
  </si>
  <si>
    <t>Portion cups lids</t>
  </si>
  <si>
    <t>23 sleeves</t>
  </si>
  <si>
    <t>Clear plastic PL200N</t>
  </si>
  <si>
    <t>1.75 Sleeve</t>
  </si>
  <si>
    <t>4 oz</t>
  </si>
  <si>
    <t>Plastic portion cups</t>
  </si>
  <si>
    <t>13 sleeves</t>
  </si>
  <si>
    <t>2 oz</t>
  </si>
  <si>
    <t>Portion cup lids</t>
  </si>
  <si>
    <t>9 sleeves</t>
  </si>
  <si>
    <t>Beverage Booster</t>
  </si>
  <si>
    <t>.50 cs</t>
  </si>
  <si>
    <t xml:space="preserve">Beverage napkins </t>
  </si>
  <si>
    <t>Black</t>
  </si>
  <si>
    <t>Dispenser napkins</t>
  </si>
  <si>
    <t>20.5 Sleeves</t>
  </si>
  <si>
    <t>D820 White</t>
  </si>
  <si>
    <t>To go boxes</t>
  </si>
  <si>
    <t>1.75 cs</t>
  </si>
  <si>
    <t>Coffee Cups</t>
  </si>
  <si>
    <t>14 Sleeves</t>
  </si>
  <si>
    <t>Dixie</t>
  </si>
  <si>
    <t>Coffee cup lids</t>
  </si>
  <si>
    <t>18.25 Sleeve</t>
  </si>
  <si>
    <t>Clear plastic cups</t>
  </si>
  <si>
    <t>17 sleeves</t>
  </si>
  <si>
    <t>12 oz TP12</t>
  </si>
  <si>
    <t>Styro 3 compartment plates</t>
  </si>
  <si>
    <t>Kids cup lids</t>
  </si>
  <si>
    <t>7 sleeves</t>
  </si>
  <si>
    <t>Kid cup lids</t>
  </si>
  <si>
    <t>12 SLV</t>
  </si>
  <si>
    <t xml:space="preserve">Clear  </t>
  </si>
  <si>
    <t>small lids</t>
  </si>
  <si>
    <t xml:space="preserve">Lg Lids </t>
  </si>
  <si>
    <t>19.25 SLV</t>
  </si>
  <si>
    <t>Clear 20 oz</t>
  </si>
  <si>
    <t>Styro to cup</t>
  </si>
  <si>
    <t>45 SLV</t>
  </si>
  <si>
    <t>20 oz</t>
  </si>
  <si>
    <t>Wrapped Straws</t>
  </si>
  <si>
    <t>Unwrapped Straws</t>
  </si>
  <si>
    <t>20 bx</t>
  </si>
  <si>
    <t>Kids cups</t>
  </si>
  <si>
    <t>15 SLV</t>
  </si>
  <si>
    <t>Plastic</t>
  </si>
  <si>
    <t>Plastic bags/sacks</t>
  </si>
  <si>
    <t>3.75 cs</t>
  </si>
  <si>
    <t>To go wrap</t>
  </si>
  <si>
    <t>2.50 cs</t>
  </si>
  <si>
    <t>drink carriers</t>
  </si>
  <si>
    <t>2 cs</t>
  </si>
  <si>
    <t>Folders</t>
  </si>
  <si>
    <t>3 stacks</t>
  </si>
  <si>
    <t>non folding</t>
  </si>
  <si>
    <t>Clear wrapped straws</t>
  </si>
  <si>
    <t>2 pks</t>
  </si>
  <si>
    <t>Baking Table</t>
  </si>
  <si>
    <t>.50 pk</t>
  </si>
  <si>
    <t>Food 10x14 bags</t>
  </si>
  <si>
    <t>Preportion bag</t>
  </si>
  <si>
    <t>w/ days of week</t>
  </si>
  <si>
    <t>Nitrile glove small</t>
  </si>
  <si>
    <t>9 bx</t>
  </si>
  <si>
    <t>POP Closet</t>
  </si>
  <si>
    <t>nitrile glove medium</t>
  </si>
  <si>
    <t>26 bx</t>
  </si>
  <si>
    <t>nitrile glove large</t>
  </si>
  <si>
    <t>8.50 bx</t>
  </si>
  <si>
    <t>Nitrile Gloves XL</t>
  </si>
  <si>
    <t>18 bx</t>
  </si>
  <si>
    <t>Bun pom rack covers</t>
  </si>
  <si>
    <t>3 bags</t>
  </si>
  <si>
    <t>Brown hair nets</t>
  </si>
  <si>
    <t>Light Bulbs</t>
  </si>
  <si>
    <t>1 pk</t>
  </si>
  <si>
    <t>Fryer filter</t>
  </si>
  <si>
    <t>1 1/3 bx</t>
  </si>
  <si>
    <t>Bamboo knot pick</t>
  </si>
  <si>
    <t>1 box</t>
  </si>
  <si>
    <t>Shelf by back door</t>
  </si>
  <si>
    <t>Pan liners</t>
  </si>
  <si>
    <t>1/3 box</t>
  </si>
  <si>
    <t>34'x12'</t>
  </si>
  <si>
    <t>Molded fiber tray</t>
  </si>
  <si>
    <t>9 SLV</t>
  </si>
  <si>
    <t>White 9"x7"</t>
  </si>
  <si>
    <t>Can Liners</t>
  </si>
  <si>
    <t>6.25 Rolls</t>
  </si>
  <si>
    <t>Silver</t>
  </si>
  <si>
    <t>Food Service Film</t>
  </si>
  <si>
    <t>1 roll</t>
  </si>
  <si>
    <t>18"x2000'</t>
  </si>
  <si>
    <t>Middle Table</t>
  </si>
  <si>
    <t>Food service foil</t>
  </si>
  <si>
    <t>1/2 roll</t>
  </si>
  <si>
    <t>18"x500'</t>
  </si>
  <si>
    <t>Food service Film</t>
  </si>
  <si>
    <t>12"x2000'</t>
  </si>
  <si>
    <t>Food Service Storage Bags</t>
  </si>
  <si>
    <t>Sm gloves</t>
  </si>
  <si>
    <t>almost empty</t>
  </si>
  <si>
    <t>Back Cook line table</t>
  </si>
  <si>
    <t>Medium Gloves</t>
  </si>
  <si>
    <t>.5 bx</t>
  </si>
  <si>
    <t>XL gloves</t>
  </si>
  <si>
    <t>Lift off pan liners</t>
  </si>
  <si>
    <t>.5 cs</t>
  </si>
  <si>
    <t>Steak markers red, pink, medium, well,rare</t>
  </si>
  <si>
    <t>Front cook line</t>
  </si>
  <si>
    <t>Basket liners</t>
  </si>
  <si>
    <t>.50 bx</t>
  </si>
  <si>
    <t>Brown</t>
  </si>
  <si>
    <t>Paper food tray</t>
  </si>
  <si>
    <t>1 SLV</t>
  </si>
  <si>
    <t>Sm to go box</t>
  </si>
  <si>
    <t>Brown paper bags</t>
  </si>
  <si>
    <t>Stryo container</t>
  </si>
  <si>
    <t>1/4 SLV</t>
  </si>
  <si>
    <t>Container lids</t>
  </si>
  <si>
    <t>Dome lids</t>
  </si>
  <si>
    <t>.50 Sleeve</t>
  </si>
  <si>
    <t xml:space="preserve">Container  </t>
  </si>
  <si>
    <t>Solo lids</t>
  </si>
  <si>
    <t>Waitstaff area</t>
  </si>
  <si>
    <t>wrapped silverware</t>
  </si>
  <si>
    <t>XL nitrile gloves</t>
  </si>
  <si>
    <t>Large lids</t>
  </si>
  <si>
    <t>Large to go container</t>
  </si>
  <si>
    <t>1/2 BX</t>
  </si>
  <si>
    <t>small to go container</t>
  </si>
  <si>
    <t>Beverage napkins</t>
  </si>
  <si>
    <t>Foggy coasters</t>
  </si>
  <si>
    <t>White napkins</t>
  </si>
  <si>
    <t>bendy straws for kids cups</t>
  </si>
  <si>
    <t>Check covers</t>
  </si>
  <si>
    <t>Guest checks</t>
  </si>
  <si>
    <t>2 patial</t>
  </si>
  <si>
    <t>Thermal paper roll</t>
  </si>
  <si>
    <t>Cups</t>
  </si>
  <si>
    <t>4 SLV</t>
  </si>
  <si>
    <t>Wait Line</t>
  </si>
  <si>
    <t>Kid cups</t>
  </si>
  <si>
    <t>2 SLV</t>
  </si>
  <si>
    <t>Coffee cups</t>
  </si>
  <si>
    <t>2.25 SLV</t>
  </si>
  <si>
    <t>Paper cups</t>
  </si>
  <si>
    <t>a few</t>
  </si>
  <si>
    <t>Coffee lids</t>
  </si>
  <si>
    <t>1.5 SLV</t>
  </si>
  <si>
    <t>Flat cup lids</t>
  </si>
  <si>
    <t>Stir sticks</t>
  </si>
  <si>
    <t>Lids for kids cups</t>
  </si>
  <si>
    <t>.5 SLV</t>
  </si>
  <si>
    <t>Nitrile glove lge</t>
  </si>
  <si>
    <t>.75 bx</t>
  </si>
  <si>
    <t>Dish room</t>
  </si>
  <si>
    <t>Nitrile glove XL</t>
  </si>
  <si>
    <t>Poly Aprons</t>
  </si>
  <si>
    <t>1.75 bx</t>
  </si>
  <si>
    <t>Spice Container</t>
  </si>
  <si>
    <t>#F2</t>
  </si>
  <si>
    <t>Paper Good Closet</t>
  </si>
  <si>
    <t>#IB 5s</t>
  </si>
  <si>
    <t>Shop Vacuum</t>
  </si>
  <si>
    <t>TP holder</t>
  </si>
  <si>
    <t>Plunger</t>
  </si>
  <si>
    <t>Toliet Brush</t>
  </si>
  <si>
    <t>Bleach cleaner</t>
  </si>
  <si>
    <t>Soap and dispenser</t>
  </si>
  <si>
    <t>Roll paper Towels</t>
  </si>
  <si>
    <t>Trash Can</t>
  </si>
  <si>
    <t>mirror</t>
  </si>
  <si>
    <t>sm red bucket</t>
  </si>
  <si>
    <t>black shelf on wall</t>
  </si>
  <si>
    <t>TP roll</t>
  </si>
  <si>
    <t>Lysol Foam Cleaner</t>
  </si>
  <si>
    <t>Paper towel holder</t>
  </si>
  <si>
    <t>Grill Gloves</t>
  </si>
  <si>
    <t>Sheer Curtain Panels</t>
  </si>
  <si>
    <t>HVAC Filter</t>
  </si>
  <si>
    <t>Whiteboard</t>
  </si>
  <si>
    <t>Foggy's Sign</t>
  </si>
  <si>
    <t>AC Vents/Hardware</t>
  </si>
  <si>
    <t>Vent Covers</t>
  </si>
  <si>
    <t>Sign Stands</t>
  </si>
  <si>
    <t>Waffle Makers</t>
  </si>
  <si>
    <t>Aluminum Lids</t>
  </si>
  <si>
    <t>1/2 Box</t>
  </si>
  <si>
    <t>Mugs</t>
  </si>
  <si>
    <t>2 cases</t>
  </si>
  <si>
    <t>Plastic Base Board</t>
  </si>
  <si>
    <t>1 partial roll</t>
  </si>
  <si>
    <t>Red Bottle Caps</t>
  </si>
  <si>
    <t>1 case (open)</t>
  </si>
  <si>
    <t>Basket Merchandiser</t>
  </si>
  <si>
    <t>Packages from Labor Law Compliance Center</t>
  </si>
  <si>
    <t>Boxes of envelopes with credit card receipts</t>
  </si>
  <si>
    <t>Box of deposit slips</t>
  </si>
  <si>
    <t>Push Broom Head</t>
  </si>
  <si>
    <t>Mop Handle</t>
  </si>
  <si>
    <t>Deposit Slip Bag</t>
  </si>
  <si>
    <t>Airpot Carafes</t>
  </si>
  <si>
    <t>Paint cans</t>
  </si>
  <si>
    <t>Salt &amp; Pepper</t>
  </si>
  <si>
    <t>coffee mugs</t>
  </si>
  <si>
    <t>Blk and wht plates</t>
  </si>
  <si>
    <t>Salad Plates</t>
  </si>
  <si>
    <t>Bowls</t>
  </si>
  <si>
    <t>Box of misc office supplies</t>
  </si>
  <si>
    <t>Heat lamp bulbs</t>
  </si>
  <si>
    <t>Metal Shelving</t>
  </si>
  <si>
    <t>Boxed Decor Description</t>
  </si>
  <si>
    <t>Fall Decor</t>
  </si>
  <si>
    <t>Table Top Decor</t>
  </si>
  <si>
    <t>Metal Wall Wreath</t>
  </si>
  <si>
    <t>Camp Store Tree Garland, Topper</t>
  </si>
  <si>
    <t>RV Garland</t>
  </si>
  <si>
    <t>Camp Store Tree Skirt, Snowflake Garland, Mini Camper</t>
  </si>
  <si>
    <t>Porch Tree Skirt &amp; Booth Wall Garland</t>
  </si>
  <si>
    <t>Top of Porch Tree &amp; Wreaths</t>
  </si>
  <si>
    <t>Porch Garland</t>
  </si>
  <si>
    <t>Misc Christmas Decor</t>
  </si>
  <si>
    <t>Snowflakes</t>
  </si>
  <si>
    <t>Porch Tree Ornaments</t>
  </si>
  <si>
    <t>Fake Snow</t>
  </si>
  <si>
    <t>Camper Lights</t>
  </si>
  <si>
    <t>Camp Store Garland Box 1</t>
  </si>
  <si>
    <t>Camp Store Garland Box 2</t>
  </si>
  <si>
    <t>Inside Camper Decor</t>
  </si>
  <si>
    <t>Mini Ornaments</t>
  </si>
  <si>
    <t>Bottom of Porch Tree</t>
  </si>
  <si>
    <t>2 boxes 4th of July Decor</t>
  </si>
  <si>
    <t>7ft Prelit Christmas Tree</t>
  </si>
  <si>
    <t>Wooden Snowman</t>
  </si>
  <si>
    <t>Flocked Christmas Tree 6ft x2</t>
  </si>
  <si>
    <t>Flocked Christmas Tree 4ft</t>
  </si>
  <si>
    <t>6ft Wooden Snowman</t>
  </si>
  <si>
    <t>Lighted Christmas Camper</t>
  </si>
  <si>
    <t>Believe Sign</t>
  </si>
  <si>
    <t>Light Garland</t>
  </si>
  <si>
    <t>RV Garland 2</t>
  </si>
  <si>
    <t>Lamp Post</t>
  </si>
  <si>
    <t>Pillow/Blanket Set</t>
  </si>
  <si>
    <t>Mop Sink</t>
  </si>
  <si>
    <t>Mop Handles</t>
  </si>
  <si>
    <t>mop sink cleaner</t>
  </si>
  <si>
    <t>mop buckets</t>
  </si>
  <si>
    <t>brooms</t>
  </si>
  <si>
    <t>Sm Push broom</t>
  </si>
  <si>
    <t>swifter handle</t>
  </si>
  <si>
    <t>Caution Cone</t>
  </si>
  <si>
    <t>Caution sign</t>
  </si>
  <si>
    <t>Clean freeze cleaner</t>
  </si>
  <si>
    <t>essential Delimer</t>
  </si>
  <si>
    <t>bleach</t>
  </si>
  <si>
    <t>Atack lemon cleaner</t>
  </si>
  <si>
    <t>inside out</t>
  </si>
  <si>
    <t>Track Cleaner</t>
  </si>
  <si>
    <t xml:space="preserve">Can easy off pro </t>
  </si>
  <si>
    <t>glass cleaner</t>
  </si>
  <si>
    <t>pan treat</t>
  </si>
  <si>
    <t>Broom heads</t>
  </si>
  <si>
    <t>Squegees</t>
  </si>
  <si>
    <t>sprayer heads</t>
  </si>
  <si>
    <t>Fryer Puck</t>
  </si>
  <si>
    <t>butterknife</t>
  </si>
  <si>
    <t>liquid scotch brite cleaner</t>
  </si>
  <si>
    <t>Foaming hand soap</t>
  </si>
  <si>
    <t>metal Scrubbers</t>
  </si>
  <si>
    <t>mouse traps</t>
  </si>
  <si>
    <t>grease trap plus</t>
  </si>
  <si>
    <t>comet w/bleach</t>
  </si>
  <si>
    <t>lysol foam Cleaner</t>
  </si>
  <si>
    <t>Stainless cleaner</t>
  </si>
  <si>
    <t>no rinse sani wipes</t>
  </si>
  <si>
    <t>paper towels rolls</t>
  </si>
  <si>
    <t>big toliet paper rolls</t>
  </si>
  <si>
    <t>mop wall racks</t>
  </si>
  <si>
    <t>dust pans</t>
  </si>
  <si>
    <t>Foggy brown T uniform Top</t>
  </si>
  <si>
    <t>Foggy Black T Uniform Top</t>
  </si>
  <si>
    <t>Brown button foggy shirt</t>
  </si>
  <si>
    <t>Uniforms in Storage Closet 1</t>
  </si>
  <si>
    <t>Performance Poplin Shirt</t>
  </si>
  <si>
    <t>Foggy T-shirt</t>
  </si>
  <si>
    <t>Long Sleeve Button-up</t>
  </si>
  <si>
    <t>BOH Hats</t>
  </si>
  <si>
    <t>Ladies Checkered Shirt</t>
  </si>
  <si>
    <t>Mens Checkered Shirt</t>
  </si>
  <si>
    <t>Aprons</t>
  </si>
  <si>
    <t>Red Catering Shirts</t>
  </si>
  <si>
    <t>Blk Catering Polo</t>
  </si>
  <si>
    <t>Long Sleeve Polo</t>
  </si>
  <si>
    <t>Item</t>
  </si>
  <si>
    <t xml:space="preserve">Size </t>
  </si>
  <si>
    <t>Sutter Home Cabernet Sauvignon</t>
  </si>
  <si>
    <t>187ml bottle</t>
  </si>
  <si>
    <t>Sutter Home White Zinfandel</t>
  </si>
  <si>
    <t>Sutter Home Chardonnay</t>
  </si>
  <si>
    <t>187 ml bottle</t>
  </si>
  <si>
    <t>Sutter Home Pinot Grigio</t>
  </si>
  <si>
    <t>Korbel Champagne</t>
  </si>
  <si>
    <t>mini bottle</t>
  </si>
  <si>
    <t>Stone Cloud Lite beer</t>
  </si>
  <si>
    <t xml:space="preserve">Can 12oz </t>
  </si>
  <si>
    <t>cabin boys cast-a-line beer</t>
  </si>
  <si>
    <t>cabin boys cornerstone saison beer</t>
  </si>
  <si>
    <t>sam adams beer cheery wheat</t>
  </si>
  <si>
    <t>bottle 12oz</t>
  </si>
  <si>
    <t xml:space="preserve">sam adams beer boston lager </t>
  </si>
  <si>
    <t>Ston cloud neon sunshine beer</t>
  </si>
  <si>
    <t>schilling hard cider local legend</t>
  </si>
  <si>
    <t>stone cloud nite beer</t>
  </si>
  <si>
    <t>bud light beer</t>
  </si>
  <si>
    <t xml:space="preserve">coors light </t>
  </si>
  <si>
    <t>michelob ultra</t>
  </si>
  <si>
    <t>corona extra</t>
  </si>
  <si>
    <t>gambarelli &amp; Davitto marsala wine</t>
  </si>
  <si>
    <t>750ml bottle</t>
  </si>
  <si>
    <t>Crates</t>
  </si>
  <si>
    <t>made around dinning lights</t>
  </si>
  <si>
    <t>Lantern Lights</t>
  </si>
  <si>
    <t>Red Chair</t>
  </si>
  <si>
    <t>By Vintage Camper</t>
  </si>
  <si>
    <t>Foggy Awards</t>
  </si>
  <si>
    <t>ketchup</t>
  </si>
  <si>
    <t>Salt Shakers</t>
  </si>
  <si>
    <t>Pepper Shakers</t>
  </si>
  <si>
    <t>Sweetener holders w/sweetener</t>
  </si>
  <si>
    <t>Brooms</t>
  </si>
  <si>
    <t>Dust Pans</t>
  </si>
  <si>
    <t>Track  Lights</t>
  </si>
  <si>
    <t>Fake sm plants</t>
  </si>
  <si>
    <t>Seasonal Menu's</t>
  </si>
  <si>
    <t>stack</t>
  </si>
  <si>
    <t>Boat Orr</t>
  </si>
  <si>
    <t>Metal Cow, Pig, Rooster</t>
  </si>
  <si>
    <t>Plastic lge flower pots</t>
  </si>
  <si>
    <t>metal deco balls</t>
  </si>
  <si>
    <t>wall sign explore</t>
  </si>
  <si>
    <t>Wall Sign adventure</t>
  </si>
  <si>
    <t>wall sign get lost</t>
  </si>
  <si>
    <t>long home sweet home sign</t>
  </si>
  <si>
    <t>Hardback menu's</t>
  </si>
  <si>
    <t>Forks</t>
  </si>
  <si>
    <t>Clear Totes</t>
  </si>
  <si>
    <t>Red Tote Lids</t>
  </si>
  <si>
    <t>Green tote lid</t>
  </si>
  <si>
    <t>large ball Christmas Ornaments</t>
  </si>
  <si>
    <t>Plastic wrap roll</t>
  </si>
  <si>
    <t>fall leaf decorations</t>
  </si>
  <si>
    <t>White Towels</t>
  </si>
  <si>
    <t>Wht/Blue Towel</t>
  </si>
  <si>
    <t>Silverware Linen</t>
  </si>
  <si>
    <t>Red/White Towel</t>
  </si>
  <si>
    <t>Dirty Linen bags</t>
  </si>
  <si>
    <t>Misc Tools</t>
  </si>
  <si>
    <t>cart wheels</t>
  </si>
  <si>
    <t>misc faucets/parts</t>
  </si>
  <si>
    <t>lighters</t>
  </si>
  <si>
    <t>stapler</t>
  </si>
  <si>
    <t>blades</t>
  </si>
  <si>
    <t>na</t>
  </si>
  <si>
    <t>bug spray</t>
  </si>
  <si>
    <t>Dewalt drill</t>
  </si>
  <si>
    <t>extenstion cord</t>
  </si>
  <si>
    <t>hose w/ sprayer</t>
  </si>
  <si>
    <t>green hose w/ fittings</t>
  </si>
  <si>
    <t>ladders</t>
  </si>
  <si>
    <t>mop handle</t>
  </si>
  <si>
    <t>broom head</t>
  </si>
  <si>
    <t>caution sign</t>
  </si>
  <si>
    <t>small broom</t>
  </si>
  <si>
    <t>personal items</t>
  </si>
  <si>
    <t>trash dolley</t>
  </si>
  <si>
    <t>magnetic knife bars</t>
  </si>
  <si>
    <t>blk table cover</t>
  </si>
  <si>
    <t>foggy table cover</t>
  </si>
  <si>
    <t>Wire RAcks</t>
  </si>
  <si>
    <t>Quanity</t>
  </si>
  <si>
    <t>Notes</t>
  </si>
  <si>
    <t>Printer paper register rolls</t>
  </si>
  <si>
    <t>44 rolls</t>
  </si>
  <si>
    <t>Thermal Register paper</t>
  </si>
  <si>
    <t>46 rolls</t>
  </si>
  <si>
    <t>Epson Printer Ribbon</t>
  </si>
  <si>
    <t>6 ribbons</t>
  </si>
  <si>
    <t>Cameras</t>
  </si>
  <si>
    <t>Located through out kitchen and dinning areas</t>
  </si>
  <si>
    <t>Scanner</t>
  </si>
  <si>
    <t>Dell Tower</t>
  </si>
  <si>
    <t>Dell Monitor</t>
  </si>
  <si>
    <t>keyboard</t>
  </si>
  <si>
    <t>Sound system</t>
  </si>
  <si>
    <t>security system</t>
  </si>
  <si>
    <t>Order monitors</t>
  </si>
  <si>
    <t>Kiosk Terminals</t>
  </si>
  <si>
    <t>Epson kiosk printers</t>
  </si>
  <si>
    <t>Credit card machines</t>
  </si>
  <si>
    <t>Table notifiers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</si>
</sst>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_);[Red]\(&quot;$&quot;#,##0.00\)"/>
    <numFmt numFmtId="44" formatCode="_(&quot;$&quot;* #,##0.00_);_(&quot;$&quot;* \(#,##0.00\);_(&quot;$&quot;* &quot;-&quot;??_);_(@_)"/>
    <numFmt numFmtId="43" formatCode="_(* #,##0.00_);_(* \(#,##0.00\);_(* &quot;-&quot;??_);_(@_)"/>
    <numFmt numFmtId="164" formatCode="mm/dd/yyyy"/>
    <numFmt numFmtId="165" formatCode="&quot;$&quot;#,##0.00"/>
  </numFmts>
  <fonts count="31">
    <font>
      <sz val="11"/>
      <color theme="1"/>
      <name val="Calibri"/>
      <family val="2"/>
      <scheme val="minor"/>
    </font>
    <font>
      <sz val="11"/>
      <color theme="1"/>
      <name val="Calibri"/>
      <family val="2"/>
      <scheme val="minor"/>
    </font>
    <font>
      <b/>
      <sz val="12"/>
      <color theme="1"/>
      <name val="Calibri"/>
      <family val="2"/>
      <scheme val="minor"/>
    </font>
    <font>
      <sz val="11"/>
      <color rgb="FF000000"/>
      <name val="Avenir Next LT Pro"/>
      <family val="2"/>
    </font>
    <font>
      <b/>
      <sz val="11"/>
      <color rgb="FF000000"/>
      <name val="Avenir Next LT Pro"/>
      <family val="2"/>
    </font>
    <font>
      <b/>
      <sz val="12"/>
      <color theme="1"/>
      <name val="Arial"/>
      <family val="2"/>
    </font>
    <font>
      <sz val="11"/>
      <color rgb="FFFF0000"/>
      <name val="Avenir Next LT Pro"/>
      <family val="2"/>
    </font>
    <font>
      <sz val="12"/>
      <name val="Arial"/>
      <family val="2"/>
    </font>
    <font>
      <sz val="10"/>
      <name val="Avenir Next LT Pro"/>
      <family val="2"/>
    </font>
    <font>
      <sz val="11"/>
      <name val="Avenir Next LT Pro"/>
      <family val="2"/>
    </font>
    <font>
      <sz val="10"/>
      <name val="Arial"/>
      <family val="2"/>
    </font>
    <font>
      <sz val="10"/>
      <name val="Arial Unicode MS"/>
      <family val="2"/>
    </font>
    <font>
      <sz val="10"/>
      <color rgb="FF000000"/>
      <name val="Avenir Next LT Pro"/>
      <family val="2"/>
    </font>
    <font>
      <b/>
      <sz val="14"/>
      <color rgb="FF002060"/>
      <name val="Arial"/>
      <family val="2"/>
    </font>
    <font>
      <b/>
      <sz val="10"/>
      <name val="Arial"/>
      <family val="2"/>
    </font>
    <font>
      <b/>
      <sz val="11"/>
      <name val="Avenir Next LT Pro"/>
      <family val="2"/>
    </font>
    <font>
      <sz val="10"/>
      <name val="MS Sans Serif"/>
      <family val="2"/>
    </font>
    <font>
      <sz val="11"/>
      <color rgb="FF444444"/>
      <name val="Avenir Next LT Pro"/>
      <family val="2"/>
    </font>
    <font>
      <sz val="11"/>
      <color theme="1"/>
      <name val="Avenir Next LT Pro"/>
      <family val="2"/>
    </font>
    <font>
      <sz val="12"/>
      <color theme="1"/>
      <name val="Calibri"/>
      <family val="2"/>
      <scheme val="minor"/>
    </font>
    <font>
      <b/>
      <sz val="14"/>
      <color theme="1"/>
      <name val="Arial"/>
      <family val="2"/>
    </font>
    <font>
      <sz val="8"/>
      <name val="Calibri"/>
      <family val="2"/>
      <scheme val="minor"/>
    </font>
    <font>
      <b/>
      <u/>
      <sz val="11"/>
      <color theme="1"/>
      <name val="Calibri"/>
      <family val="2"/>
      <scheme val="minor"/>
    </font>
    <font>
      <u/>
      <sz val="11"/>
      <color theme="1"/>
      <name val="Calibri"/>
      <family val="2"/>
      <scheme val="minor"/>
    </font>
    <font>
      <b/>
      <sz val="12"/>
      <color rgb="FF000000"/>
      <name val="Arial"/>
      <family val="2"/>
    </font>
    <font>
      <sz val="11"/>
      <color rgb="FF000000"/>
      <name val="Calibri"/>
      <family val="2"/>
    </font>
    <font>
      <b/>
      <sz val="11"/>
      <color rgb="FF000000"/>
      <name val="Calibri"/>
      <family val="2"/>
    </font>
    <font>
      <b/>
      <sz val="16"/>
      <color rgb="FF000000"/>
      <name val="Calibri"/>
      <family val="2"/>
    </font>
    <font>
      <b/>
      <sz val="11"/>
      <color theme="1"/>
      <name val="Calibri"/>
      <family val="2"/>
      <scheme val="minor"/>
    </font>
    <font>
      <b/>
      <sz val="11"/>
      <color rgb="FF000000"/>
      <name val="Calibri"/>
    </font>
    <font>
      <sz val="11"/>
      <color rgb="FF000000"/>
      <name val="Calibri"/>
    </font>
  </fonts>
  <fills count="6">
    <fill>
      <patternFill patternType="none"/>
    </fill>
    <fill>
      <patternFill patternType="gray125"/>
    </fill>
    <fill>
      <patternFill patternType="solid">
        <fgColor rgb="FFFF0000"/>
        <bgColor indexed="64"/>
      </patternFill>
    </fill>
    <fill>
      <patternFill patternType="solid">
        <fgColor theme="9" tint="0.79998168889431442"/>
        <bgColor indexed="64"/>
      </patternFill>
    </fill>
    <fill>
      <patternFill patternType="solid">
        <fgColor rgb="FFFFFF00"/>
        <bgColor indexed="64"/>
      </patternFill>
    </fill>
    <fill>
      <patternFill patternType="solid">
        <fgColor rgb="FFBDD7EE"/>
        <bgColor rgb="FF000000"/>
      </patternFill>
    </fill>
  </fills>
  <borders count="7">
    <border>
      <left/>
      <right/>
      <top/>
      <bottom/>
      <diagonal/>
    </border>
    <border>
      <left style="thin">
        <color rgb="FFBFBFBF"/>
      </left>
      <right style="thin">
        <color rgb="FFBFBFBF"/>
      </right>
      <top style="thin">
        <color rgb="FFBFBFBF"/>
      </top>
      <bottom style="thin">
        <color rgb="FFBFBFBF"/>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7">
    <xf numFmtId="0" fontId="0" fillId="0" borderId="0"/>
    <xf numFmtId="43" fontId="1" fillId="0" borderId="0" applyFont="0" applyFill="0" applyBorder="0" applyAlignment="0" applyProtection="0"/>
    <xf numFmtId="0" fontId="7" fillId="0" borderId="0"/>
    <xf numFmtId="44" fontId="10" fillId="0" borderId="0" applyFont="0" applyFill="0" applyBorder="0" applyAlignment="0" applyProtection="0"/>
    <xf numFmtId="0" fontId="11" fillId="0" borderId="0"/>
    <xf numFmtId="0" fontId="16" fillId="0" borderId="0"/>
    <xf numFmtId="0" fontId="1" fillId="0" borderId="0"/>
  </cellStyleXfs>
  <cellXfs count="123">
    <xf numFmtId="0" fontId="0" fillId="0" borderId="0" xfId="0"/>
    <xf numFmtId="0" fontId="2" fillId="0" borderId="0" xfId="0" applyFont="1"/>
    <xf numFmtId="0" fontId="3" fillId="0" borderId="1" xfId="0" applyFont="1" applyBorder="1" applyAlignment="1">
      <alignment horizontal="center"/>
    </xf>
    <xf numFmtId="0" fontId="4" fillId="0" borderId="0" xfId="0" applyFont="1" applyAlignment="1">
      <alignment horizontal="center"/>
    </xf>
    <xf numFmtId="0" fontId="5" fillId="0" borderId="0" xfId="0" applyFont="1"/>
    <xf numFmtId="0" fontId="8" fillId="0" borderId="1" xfId="0" applyFont="1" applyBorder="1" applyAlignment="1">
      <alignment horizontal="left"/>
    </xf>
    <xf numFmtId="164" fontId="9" fillId="0" borderId="1" xfId="0" applyNumberFormat="1" applyFont="1" applyBorder="1" applyAlignment="1">
      <alignment horizontal="left"/>
    </xf>
    <xf numFmtId="44" fontId="9" fillId="0" borderId="1" xfId="3" applyFont="1" applyFill="1" applyBorder="1" applyAlignment="1">
      <alignment horizontal="left"/>
    </xf>
    <xf numFmtId="0" fontId="9" fillId="0" borderId="1" xfId="0" applyFont="1" applyBorder="1" applyAlignment="1">
      <alignment horizontal="left"/>
    </xf>
    <xf numFmtId="49" fontId="9" fillId="0" borderId="1" xfId="2" applyNumberFormat="1" applyFont="1" applyBorder="1" applyAlignment="1">
      <alignment horizontal="left"/>
    </xf>
    <xf numFmtId="0" fontId="9" fillId="0" borderId="1" xfId="0" applyFont="1" applyBorder="1"/>
    <xf numFmtId="0" fontId="9" fillId="0" borderId="1" xfId="4" applyFont="1" applyBorder="1"/>
    <xf numFmtId="0" fontId="9" fillId="0" borderId="1" xfId="0" applyFont="1" applyBorder="1" applyAlignment="1">
      <alignment horizontal="center"/>
    </xf>
    <xf numFmtId="0" fontId="4" fillId="0" borderId="1" xfId="0" applyFont="1" applyBorder="1" applyAlignment="1">
      <alignment horizontal="left"/>
    </xf>
    <xf numFmtId="0" fontId="12" fillId="0" borderId="1" xfId="0" applyFont="1" applyBorder="1" applyAlignment="1">
      <alignment horizontal="center"/>
    </xf>
    <xf numFmtId="164" fontId="3" fillId="0" borderId="1" xfId="0" applyNumberFormat="1" applyFont="1" applyBorder="1" applyAlignment="1">
      <alignment horizontal="center"/>
    </xf>
    <xf numFmtId="49" fontId="12" fillId="0" borderId="1" xfId="0" applyNumberFormat="1" applyFont="1" applyBorder="1" applyAlignment="1">
      <alignment horizontal="center"/>
    </xf>
    <xf numFmtId="44" fontId="3" fillId="0" borderId="1" xfId="3" applyFont="1" applyFill="1" applyBorder="1" applyAlignment="1">
      <alignment horizontal="center"/>
    </xf>
    <xf numFmtId="49" fontId="3" fillId="0" borderId="1" xfId="0" applyNumberFormat="1" applyFont="1" applyBorder="1" applyAlignment="1">
      <alignment horizontal="center"/>
    </xf>
    <xf numFmtId="0" fontId="3" fillId="0" borderId="1" xfId="0" applyFont="1" applyBorder="1" applyAlignment="1">
      <alignment horizontal="center" wrapText="1"/>
    </xf>
    <xf numFmtId="49" fontId="4" fillId="0" borderId="1" xfId="0" applyNumberFormat="1" applyFont="1" applyBorder="1" applyAlignment="1">
      <alignment horizontal="center"/>
    </xf>
    <xf numFmtId="0" fontId="3" fillId="0" borderId="0" xfId="0" applyFont="1"/>
    <xf numFmtId="0" fontId="13" fillId="2" borderId="0" xfId="0" applyFont="1" applyFill="1"/>
    <xf numFmtId="0" fontId="9" fillId="0" borderId="1" xfId="2" applyFont="1" applyBorder="1" applyAlignment="1">
      <alignment horizontal="left"/>
    </xf>
    <xf numFmtId="0" fontId="14" fillId="0" borderId="0" xfId="0" applyFont="1"/>
    <xf numFmtId="0" fontId="9" fillId="3" borderId="1" xfId="0" applyFont="1" applyFill="1" applyBorder="1" applyAlignment="1">
      <alignment horizontal="left"/>
    </xf>
    <xf numFmtId="0" fontId="9" fillId="3" borderId="1" xfId="2" applyFont="1" applyFill="1" applyBorder="1" applyAlignment="1">
      <alignment horizontal="left"/>
    </xf>
    <xf numFmtId="0" fontId="8" fillId="3" borderId="1" xfId="0" applyFont="1" applyFill="1" applyBorder="1" applyAlignment="1">
      <alignment horizontal="left"/>
    </xf>
    <xf numFmtId="164" fontId="9" fillId="3" borderId="1" xfId="0" applyNumberFormat="1" applyFont="1" applyFill="1" applyBorder="1" applyAlignment="1">
      <alignment horizontal="left"/>
    </xf>
    <xf numFmtId="44" fontId="9" fillId="3" borderId="1" xfId="3" applyFont="1" applyFill="1" applyBorder="1" applyAlignment="1">
      <alignment horizontal="left"/>
    </xf>
    <xf numFmtId="49" fontId="9" fillId="3" borderId="1" xfId="2" applyNumberFormat="1" applyFont="1" applyFill="1" applyBorder="1" applyAlignment="1">
      <alignment horizontal="left"/>
    </xf>
    <xf numFmtId="0" fontId="9" fillId="3" borderId="1" xfId="0" applyFont="1" applyFill="1" applyBorder="1"/>
    <xf numFmtId="0" fontId="9" fillId="3" borderId="1" xfId="4" applyFont="1" applyFill="1" applyBorder="1"/>
    <xf numFmtId="0" fontId="9" fillId="3" borderId="1" xfId="0" applyFont="1" applyFill="1" applyBorder="1" applyAlignment="1">
      <alignment horizontal="center"/>
    </xf>
    <xf numFmtId="0" fontId="14" fillId="3" borderId="0" xfId="0" applyFont="1" applyFill="1"/>
    <xf numFmtId="0" fontId="0" fillId="3" borderId="0" xfId="0" applyFill="1"/>
    <xf numFmtId="0" fontId="9" fillId="4" borderId="1" xfId="0" applyFont="1" applyFill="1" applyBorder="1" applyAlignment="1">
      <alignment horizontal="left"/>
    </xf>
    <xf numFmtId="0" fontId="9" fillId="4" borderId="1" xfId="2" applyFont="1" applyFill="1" applyBorder="1" applyAlignment="1">
      <alignment horizontal="left"/>
    </xf>
    <xf numFmtId="0" fontId="8" fillId="4" borderId="1" xfId="0" applyFont="1" applyFill="1" applyBorder="1" applyAlignment="1">
      <alignment horizontal="left"/>
    </xf>
    <xf numFmtId="164" fontId="9" fillId="4" borderId="1" xfId="0" applyNumberFormat="1" applyFont="1" applyFill="1" applyBorder="1" applyAlignment="1">
      <alignment horizontal="left"/>
    </xf>
    <xf numFmtId="44" fontId="9" fillId="4" borderId="1" xfId="3" applyFont="1" applyFill="1" applyBorder="1" applyAlignment="1">
      <alignment horizontal="left"/>
    </xf>
    <xf numFmtId="49" fontId="9" fillId="4" borderId="1" xfId="2" applyNumberFormat="1" applyFont="1" applyFill="1" applyBorder="1" applyAlignment="1">
      <alignment horizontal="left"/>
    </xf>
    <xf numFmtId="0" fontId="9" fillId="4" borderId="1" xfId="0" applyFont="1" applyFill="1" applyBorder="1"/>
    <xf numFmtId="0" fontId="9" fillId="4" borderId="1" xfId="4" applyFont="1" applyFill="1" applyBorder="1"/>
    <xf numFmtId="0" fontId="9" fillId="4" borderId="1" xfId="0" applyFont="1" applyFill="1" applyBorder="1" applyAlignment="1">
      <alignment horizontal="center"/>
    </xf>
    <xf numFmtId="0" fontId="15" fillId="4" borderId="1" xfId="0" applyFont="1" applyFill="1" applyBorder="1" applyAlignment="1">
      <alignment horizontal="center"/>
    </xf>
    <xf numFmtId="0" fontId="0" fillId="4" borderId="0" xfId="0" applyFill="1"/>
    <xf numFmtId="0" fontId="9" fillId="0" borderId="1" xfId="5" applyFont="1" applyBorder="1" applyAlignment="1">
      <alignment horizontal="left"/>
    </xf>
    <xf numFmtId="0" fontId="6" fillId="3" borderId="1" xfId="0" applyFont="1" applyFill="1" applyBorder="1" applyAlignment="1">
      <alignment horizontal="left"/>
    </xf>
    <xf numFmtId="0" fontId="6" fillId="3" borderId="1" xfId="2" applyFont="1" applyFill="1" applyBorder="1" applyAlignment="1">
      <alignment horizontal="left"/>
    </xf>
    <xf numFmtId="0" fontId="6" fillId="4" borderId="1" xfId="0" applyFont="1" applyFill="1" applyBorder="1" applyAlignment="1">
      <alignment horizontal="left"/>
    </xf>
    <xf numFmtId="0" fontId="6" fillId="4" borderId="1" xfId="2" applyFont="1" applyFill="1" applyBorder="1" applyAlignment="1">
      <alignment horizontal="left"/>
    </xf>
    <xf numFmtId="0" fontId="14" fillId="4" borderId="0" xfId="0" applyFont="1" applyFill="1"/>
    <xf numFmtId="43" fontId="9" fillId="3" borderId="1" xfId="1" applyFont="1" applyFill="1" applyBorder="1" applyAlignment="1">
      <alignment horizontal="left"/>
    </xf>
    <xf numFmtId="0" fontId="9" fillId="3" borderId="1" xfId="5" applyFont="1" applyFill="1" applyBorder="1" applyAlignment="1">
      <alignment horizontal="left"/>
    </xf>
    <xf numFmtId="0" fontId="9" fillId="3" borderId="0" xfId="0" applyFont="1" applyFill="1" applyAlignment="1">
      <alignment horizontal="left"/>
    </xf>
    <xf numFmtId="0" fontId="9" fillId="3" borderId="0" xfId="2" applyFont="1" applyFill="1" applyAlignment="1">
      <alignment horizontal="left"/>
    </xf>
    <xf numFmtId="0" fontId="8" fillId="3" borderId="0" xfId="0" applyFont="1" applyFill="1" applyAlignment="1">
      <alignment horizontal="left"/>
    </xf>
    <xf numFmtId="164" fontId="9" fillId="3" borderId="0" xfId="0" applyNumberFormat="1" applyFont="1" applyFill="1" applyAlignment="1">
      <alignment horizontal="left"/>
    </xf>
    <xf numFmtId="44" fontId="9" fillId="3" borderId="0" xfId="3" applyFont="1" applyFill="1" applyBorder="1" applyAlignment="1">
      <alignment horizontal="left"/>
    </xf>
    <xf numFmtId="49" fontId="9" fillId="3" borderId="0" xfId="2" applyNumberFormat="1" applyFont="1" applyFill="1" applyAlignment="1">
      <alignment horizontal="left"/>
    </xf>
    <xf numFmtId="0" fontId="9" fillId="3" borderId="0" xfId="0" applyFont="1" applyFill="1"/>
    <xf numFmtId="0" fontId="9" fillId="3" borderId="0" xfId="4" applyFont="1" applyFill="1"/>
    <xf numFmtId="0" fontId="9" fillId="3" borderId="0" xfId="0" applyFont="1" applyFill="1" applyAlignment="1">
      <alignment horizontal="center"/>
    </xf>
    <xf numFmtId="0" fontId="9" fillId="3" borderId="2" xfId="0" applyFont="1" applyFill="1" applyBorder="1" applyAlignment="1">
      <alignment horizontal="center"/>
    </xf>
    <xf numFmtId="0" fontId="9" fillId="3" borderId="0" xfId="5" applyFont="1" applyFill="1" applyAlignment="1">
      <alignment horizontal="left"/>
    </xf>
    <xf numFmtId="0" fontId="3" fillId="3" borderId="0" xfId="0" applyFont="1" applyFill="1" applyAlignment="1">
      <alignment horizontal="left"/>
    </xf>
    <xf numFmtId="0" fontId="9" fillId="0" borderId="0" xfId="0" applyFont="1" applyAlignment="1">
      <alignment horizontal="left"/>
    </xf>
    <xf numFmtId="0" fontId="9" fillId="0" borderId="0" xfId="2" applyFont="1" applyAlignment="1">
      <alignment horizontal="left"/>
    </xf>
    <xf numFmtId="0" fontId="8" fillId="0" borderId="0" xfId="0" applyFont="1" applyAlignment="1">
      <alignment horizontal="left"/>
    </xf>
    <xf numFmtId="164" fontId="9" fillId="0" borderId="0" xfId="0" applyNumberFormat="1" applyFont="1" applyAlignment="1">
      <alignment horizontal="left"/>
    </xf>
    <xf numFmtId="44" fontId="9" fillId="0" borderId="0" xfId="3" applyFont="1" applyFill="1" applyBorder="1" applyAlignment="1">
      <alignment horizontal="left"/>
    </xf>
    <xf numFmtId="49" fontId="9" fillId="0" borderId="0" xfId="2" applyNumberFormat="1" applyFont="1" applyAlignment="1">
      <alignment horizontal="left"/>
    </xf>
    <xf numFmtId="0" fontId="9" fillId="0" borderId="0" xfId="0" applyFont="1"/>
    <xf numFmtId="0" fontId="9" fillId="0" borderId="0" xfId="4" applyFont="1"/>
    <xf numFmtId="0" fontId="9" fillId="0" borderId="0" xfId="0" applyFont="1" applyAlignment="1">
      <alignment horizontal="center"/>
    </xf>
    <xf numFmtId="0" fontId="9" fillId="0" borderId="2" xfId="0" applyFont="1" applyBorder="1" applyAlignment="1">
      <alignment horizontal="center"/>
    </xf>
    <xf numFmtId="49" fontId="3" fillId="0" borderId="0" xfId="6" applyNumberFormat="1" applyFont="1" applyAlignment="1">
      <alignment horizontal="left"/>
    </xf>
    <xf numFmtId="0" fontId="3" fillId="0" borderId="0" xfId="6" applyFont="1"/>
    <xf numFmtId="0" fontId="3" fillId="0" borderId="0" xfId="6" applyFont="1" applyAlignment="1">
      <alignment horizontal="center"/>
    </xf>
    <xf numFmtId="0" fontId="3" fillId="0" borderId="0" xfId="0" applyFont="1" applyAlignment="1">
      <alignment horizontal="center"/>
    </xf>
    <xf numFmtId="164" fontId="3" fillId="0" borderId="0" xfId="6" applyNumberFormat="1" applyFont="1"/>
    <xf numFmtId="49" fontId="3" fillId="0" borderId="0" xfId="6" applyNumberFormat="1" applyFont="1"/>
    <xf numFmtId="44" fontId="3" fillId="0" borderId="0" xfId="3" applyFont="1" applyFill="1" applyBorder="1" applyAlignment="1">
      <alignment horizontal="center"/>
    </xf>
    <xf numFmtId="4" fontId="3" fillId="0" borderId="0" xfId="0" applyNumberFormat="1" applyFont="1" applyAlignment="1">
      <alignment horizontal="center"/>
    </xf>
    <xf numFmtId="0" fontId="17" fillId="0" borderId="0" xfId="0" applyFont="1"/>
    <xf numFmtId="0" fontId="9" fillId="0" borderId="0" xfId="4" applyFont="1" applyAlignment="1">
      <alignment wrapText="1"/>
    </xf>
    <xf numFmtId="0" fontId="3" fillId="0" borderId="0" xfId="0" applyFont="1" applyAlignment="1">
      <alignment wrapText="1"/>
    </xf>
    <xf numFmtId="0" fontId="18" fillId="0" borderId="0" xfId="6" applyFont="1"/>
    <xf numFmtId="0" fontId="8" fillId="0" borderId="0" xfId="0" applyFont="1" applyAlignment="1">
      <alignment horizontal="center"/>
    </xf>
    <xf numFmtId="164" fontId="18" fillId="0" borderId="0" xfId="6" applyNumberFormat="1" applyFont="1"/>
    <xf numFmtId="44" fontId="8" fillId="0" borderId="0" xfId="3" applyFont="1" applyFill="1" applyBorder="1" applyAlignment="1">
      <alignment horizontal="center"/>
    </xf>
    <xf numFmtId="4" fontId="8" fillId="0" borderId="0" xfId="0" applyNumberFormat="1" applyFont="1" applyAlignment="1">
      <alignment horizontal="center"/>
    </xf>
    <xf numFmtId="0" fontId="8" fillId="0" borderId="0" xfId="0" applyFont="1" applyAlignment="1">
      <alignment horizontal="left" wrapText="1"/>
    </xf>
    <xf numFmtId="0" fontId="0" fillId="0" borderId="0" xfId="0" applyAlignment="1">
      <alignment horizontal="left"/>
    </xf>
    <xf numFmtId="8" fontId="0" fillId="0" borderId="0" xfId="0" applyNumberFormat="1"/>
    <xf numFmtId="0" fontId="19" fillId="0" borderId="0" xfId="0" applyFont="1"/>
    <xf numFmtId="0" fontId="20" fillId="0" borderId="0" xfId="0" applyFont="1" applyAlignment="1">
      <alignment vertical="center"/>
    </xf>
    <xf numFmtId="165" fontId="19" fillId="0" borderId="0" xfId="0" applyNumberFormat="1" applyFont="1" applyAlignment="1">
      <alignment horizontal="center" vertical="center"/>
    </xf>
    <xf numFmtId="165" fontId="20" fillId="0" borderId="0" xfId="0" applyNumberFormat="1" applyFont="1" applyAlignment="1">
      <alignment horizontal="center"/>
    </xf>
    <xf numFmtId="165" fontId="19" fillId="0" borderId="0" xfId="0" applyNumberFormat="1" applyFont="1" applyAlignment="1">
      <alignment horizontal="center"/>
    </xf>
    <xf numFmtId="165" fontId="0" fillId="0" borderId="0" xfId="0" applyNumberFormat="1" applyAlignment="1">
      <alignment horizontal="center"/>
    </xf>
    <xf numFmtId="0" fontId="22" fillId="0" borderId="0" xfId="0" applyFont="1"/>
    <xf numFmtId="0" fontId="22" fillId="0" borderId="0" xfId="0" applyFont="1" applyAlignment="1">
      <alignment horizontal="center"/>
    </xf>
    <xf numFmtId="0" fontId="0" fillId="0" borderId="0" xfId="0" applyAlignment="1">
      <alignment horizontal="center"/>
    </xf>
    <xf numFmtId="0" fontId="23" fillId="0" borderId="0" xfId="0" applyFont="1" applyAlignment="1">
      <alignment horizontal="center"/>
    </xf>
    <xf numFmtId="0" fontId="20" fillId="0" borderId="0" xfId="0" applyFont="1" applyAlignment="1">
      <alignment horizontal="left" vertical="center"/>
    </xf>
    <xf numFmtId="0" fontId="19" fillId="0" borderId="0" xfId="0" applyFont="1" applyAlignment="1">
      <alignment horizontal="left"/>
    </xf>
    <xf numFmtId="165" fontId="19" fillId="0" borderId="0" xfId="0" applyNumberFormat="1" applyFont="1" applyAlignment="1">
      <alignment horizontal="left"/>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xf numFmtId="0" fontId="26" fillId="5" borderId="3" xfId="0" applyFont="1" applyFill="1" applyBorder="1" applyAlignment="1"/>
    <xf numFmtId="0" fontId="26" fillId="5" borderId="4" xfId="0" applyFont="1" applyFill="1" applyBorder="1" applyAlignment="1"/>
    <xf numFmtId="0" fontId="25" fillId="0" borderId="5" xfId="0" applyFont="1" applyFill="1" applyBorder="1" applyAlignment="1"/>
    <xf numFmtId="0" fontId="25" fillId="0" borderId="6" xfId="0" applyFont="1" applyFill="1" applyBorder="1" applyAlignment="1"/>
    <xf numFmtId="0" fontId="27" fillId="0" borderId="0" xfId="0" applyFont="1" applyFill="1" applyBorder="1" applyAlignment="1">
      <alignment horizontal="center"/>
    </xf>
    <xf numFmtId="0" fontId="28" fillId="0" borderId="0" xfId="0" applyFont="1"/>
    <xf numFmtId="0" fontId="29" fillId="5" borderId="4" xfId="0" applyFont="1" applyFill="1" applyBorder="1"/>
    <xf numFmtId="16" fontId="0" fillId="0" borderId="0" xfId="0" applyNumberFormat="1"/>
    <xf numFmtId="0" fontId="22" fillId="0" borderId="0" xfId="0" applyFont="1" applyAlignment="1">
      <alignment horizontal="left"/>
    </xf>
    <xf numFmtId="2" fontId="0" fillId="0" borderId="0" xfId="0" applyNumberFormat="1" applyAlignment="1">
      <alignment horizontal="left"/>
    </xf>
    <xf numFmtId="0" fontId="30" fillId="0" borderId="0" xfId="0" applyFont="1"/>
  </cellXfs>
  <cellStyles count="7">
    <cellStyle name="Comma" xfId="1" builtinId="3"/>
    <cellStyle name="Currency 2 2" xfId="3" xr:uid="{4C811A75-3FD8-47CC-A59A-3DA8FDFE286C}"/>
    <cellStyle name="Normal" xfId="0" builtinId="0"/>
    <cellStyle name="Normal 11" xfId="6" xr:uid="{556F932C-E602-4858-919E-7927DA6D0EEA}"/>
    <cellStyle name="Normal 2" xfId="5" xr:uid="{A91D51B9-0FA7-4838-8049-78578B73A3F0}"/>
    <cellStyle name="Normal 4 4" xfId="4" xr:uid="{9B5A720B-11FC-4CE9-9843-31B41158D80B}"/>
    <cellStyle name="Normal 4 5" xfId="2" xr:uid="{62F70D6B-0694-44C4-89DB-28937FD949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950D0-4DD2-40F2-A9F9-6B650114798D}">
  <dimension ref="A1:AA113"/>
  <sheetViews>
    <sheetView workbookViewId="0">
      <selection activeCell="A116" sqref="A116"/>
    </sheetView>
  </sheetViews>
  <sheetFormatPr defaultColWidth="30.5703125" defaultRowHeight="14.45"/>
  <sheetData>
    <row r="1" spans="1:27" s="4" customFormat="1" ht="72.95">
      <c r="A1" s="13" t="s">
        <v>0</v>
      </c>
      <c r="B1" s="2" t="s">
        <v>1</v>
      </c>
      <c r="C1" s="14" t="s">
        <v>2</v>
      </c>
      <c r="D1" s="15" t="s">
        <v>3</v>
      </c>
      <c r="E1" s="15" t="s">
        <v>4</v>
      </c>
      <c r="F1" s="15" t="s">
        <v>5</v>
      </c>
      <c r="G1" s="16" t="s">
        <v>6</v>
      </c>
      <c r="H1" s="17" t="s">
        <v>7</v>
      </c>
      <c r="I1" s="2" t="s">
        <v>8</v>
      </c>
      <c r="J1" s="18" t="s">
        <v>9</v>
      </c>
      <c r="K1" s="19" t="s">
        <v>10</v>
      </c>
      <c r="L1" s="19" t="s">
        <v>11</v>
      </c>
      <c r="M1" s="2" t="s">
        <v>12</v>
      </c>
      <c r="N1" s="20" t="s">
        <v>13</v>
      </c>
      <c r="O1" s="3" t="s">
        <v>14</v>
      </c>
      <c r="P1" s="21" t="s">
        <v>15</v>
      </c>
      <c r="Q1" s="22" t="s">
        <v>16</v>
      </c>
      <c r="R1"/>
      <c r="S1"/>
      <c r="T1"/>
      <c r="U1" s="20"/>
      <c r="V1" s="3"/>
      <c r="W1" s="21"/>
      <c r="X1" s="22"/>
      <c r="Y1"/>
      <c r="Z1"/>
      <c r="AA1"/>
    </row>
    <row r="2" spans="1:27">
      <c r="A2" s="8"/>
      <c r="B2" s="23" t="s">
        <v>17</v>
      </c>
      <c r="C2" s="5"/>
      <c r="D2" s="6"/>
      <c r="E2" s="6"/>
      <c r="F2" s="6"/>
      <c r="G2" s="5"/>
      <c r="H2" s="7">
        <v>62</v>
      </c>
      <c r="I2" s="8"/>
      <c r="J2" s="9"/>
      <c r="K2" s="10" t="s">
        <v>18</v>
      </c>
      <c r="L2" s="10" t="s">
        <v>19</v>
      </c>
      <c r="M2" s="11" t="s">
        <v>20</v>
      </c>
      <c r="N2" s="12"/>
      <c r="O2" s="12"/>
      <c r="P2" s="12"/>
      <c r="Q2" s="24"/>
      <c r="U2" s="12"/>
      <c r="V2" s="12"/>
      <c r="W2" s="12"/>
      <c r="X2" s="24"/>
    </row>
    <row r="3" spans="1:27">
      <c r="A3" s="25"/>
      <c r="B3" s="26" t="s">
        <v>21</v>
      </c>
      <c r="C3" s="27" t="s">
        <v>22</v>
      </c>
      <c r="D3" s="28"/>
      <c r="E3" s="28">
        <v>44013</v>
      </c>
      <c r="F3" s="28"/>
      <c r="G3" s="27">
        <v>255211</v>
      </c>
      <c r="H3" s="29">
        <v>375</v>
      </c>
      <c r="I3" s="25"/>
      <c r="J3" s="30"/>
      <c r="K3" s="31" t="s">
        <v>23</v>
      </c>
      <c r="L3" s="31" t="s">
        <v>24</v>
      </c>
      <c r="M3" s="32" t="s">
        <v>20</v>
      </c>
      <c r="N3" s="33"/>
      <c r="O3" s="33"/>
      <c r="P3" s="33"/>
      <c r="Q3" s="34" t="s">
        <v>25</v>
      </c>
      <c r="R3" s="35"/>
      <c r="S3" s="35"/>
      <c r="T3" s="35"/>
      <c r="U3" s="33"/>
      <c r="V3" s="33"/>
      <c r="W3" s="33"/>
      <c r="X3" s="34"/>
      <c r="Y3" s="35"/>
      <c r="Z3" s="35"/>
      <c r="AA3" s="35"/>
    </row>
    <row r="4" spans="1:27">
      <c r="A4" s="25"/>
      <c r="B4" s="26" t="s">
        <v>21</v>
      </c>
      <c r="C4" s="27" t="s">
        <v>22</v>
      </c>
      <c r="D4" s="28"/>
      <c r="E4" s="28">
        <v>44013</v>
      </c>
      <c r="F4" s="28"/>
      <c r="G4" s="27">
        <v>255211</v>
      </c>
      <c r="H4" s="29">
        <v>375</v>
      </c>
      <c r="I4" s="25"/>
      <c r="J4" s="30"/>
      <c r="K4" s="31" t="s">
        <v>23</v>
      </c>
      <c r="L4" s="31" t="s">
        <v>24</v>
      </c>
      <c r="M4" s="32" t="s">
        <v>20</v>
      </c>
      <c r="N4" s="33"/>
      <c r="O4" s="33"/>
      <c r="P4" s="33"/>
      <c r="Q4" s="34" t="s">
        <v>25</v>
      </c>
      <c r="R4" s="35"/>
      <c r="S4" s="35"/>
      <c r="T4" s="35"/>
      <c r="U4" s="33"/>
      <c r="V4" s="33"/>
      <c r="W4" s="33"/>
      <c r="X4" s="34"/>
      <c r="Y4" s="35"/>
      <c r="Z4" s="35"/>
      <c r="AA4" s="35"/>
    </row>
    <row r="5" spans="1:27">
      <c r="A5" s="36"/>
      <c r="B5" s="37" t="s">
        <v>26</v>
      </c>
      <c r="C5" s="38"/>
      <c r="D5" s="39"/>
      <c r="E5" s="39">
        <v>44013</v>
      </c>
      <c r="F5" s="39"/>
      <c r="G5" s="38">
        <v>255211</v>
      </c>
      <c r="H5" s="40">
        <v>718.9</v>
      </c>
      <c r="I5" s="36"/>
      <c r="J5" s="41"/>
      <c r="K5" s="42" t="s">
        <v>27</v>
      </c>
      <c r="L5" s="42" t="s">
        <v>28</v>
      </c>
      <c r="M5" s="43" t="s">
        <v>20</v>
      </c>
      <c r="N5" s="44">
        <v>74441</v>
      </c>
      <c r="O5" s="44" t="s">
        <v>29</v>
      </c>
      <c r="P5" s="44" t="s">
        <v>30</v>
      </c>
      <c r="Q5" s="45" t="s">
        <v>29</v>
      </c>
      <c r="R5" s="46"/>
      <c r="S5" s="46"/>
      <c r="T5" s="46"/>
      <c r="U5" s="44"/>
      <c r="V5" s="44"/>
      <c r="W5" s="44"/>
      <c r="X5" s="45"/>
      <c r="Y5" s="46"/>
      <c r="Z5" s="46"/>
      <c r="AA5" s="46"/>
    </row>
    <row r="6" spans="1:27">
      <c r="A6" s="47" t="s">
        <v>31</v>
      </c>
      <c r="B6" s="23" t="s">
        <v>32</v>
      </c>
      <c r="C6" s="5"/>
      <c r="D6" s="6"/>
      <c r="E6" s="6">
        <v>44013</v>
      </c>
      <c r="F6" s="6"/>
      <c r="G6" s="5">
        <v>255211</v>
      </c>
      <c r="H6" s="7">
        <v>-801</v>
      </c>
      <c r="I6" s="8"/>
      <c r="J6" s="9"/>
      <c r="K6" s="10" t="s">
        <v>33</v>
      </c>
      <c r="L6" s="10" t="s">
        <v>34</v>
      </c>
      <c r="M6" s="11" t="s">
        <v>20</v>
      </c>
      <c r="N6" s="12">
        <v>74441</v>
      </c>
      <c r="O6" s="12" t="s">
        <v>35</v>
      </c>
      <c r="P6" s="8" t="s">
        <v>35</v>
      </c>
      <c r="Q6" s="24"/>
      <c r="U6" s="12"/>
      <c r="V6" s="12"/>
      <c r="W6" s="8"/>
      <c r="X6" s="24"/>
    </row>
    <row r="7" spans="1:27">
      <c r="A7" s="47"/>
      <c r="B7" s="23" t="s">
        <v>32</v>
      </c>
      <c r="C7" s="5"/>
      <c r="D7" s="6"/>
      <c r="E7" s="6">
        <v>43906</v>
      </c>
      <c r="F7" s="6"/>
      <c r="G7" s="5">
        <v>252064</v>
      </c>
      <c r="H7" s="7">
        <v>801</v>
      </c>
      <c r="I7" s="8"/>
      <c r="J7" s="9"/>
      <c r="K7" s="10" t="s">
        <v>33</v>
      </c>
      <c r="L7" s="10" t="s">
        <v>34</v>
      </c>
      <c r="M7" s="11" t="s">
        <v>20</v>
      </c>
      <c r="N7" s="12">
        <v>74441</v>
      </c>
      <c r="O7" s="12" t="s">
        <v>35</v>
      </c>
      <c r="P7" s="12"/>
      <c r="Q7" s="24"/>
      <c r="U7" s="12"/>
      <c r="V7" s="12"/>
      <c r="W7" s="12"/>
      <c r="X7" s="24"/>
    </row>
    <row r="8" spans="1:27">
      <c r="A8" s="48">
        <v>58860</v>
      </c>
      <c r="B8" s="49" t="s">
        <v>36</v>
      </c>
      <c r="C8" s="27"/>
      <c r="D8" s="28"/>
      <c r="E8" s="28">
        <v>43906</v>
      </c>
      <c r="F8" s="28"/>
      <c r="G8" s="27">
        <v>252065</v>
      </c>
      <c r="H8" s="29">
        <v>1200</v>
      </c>
      <c r="I8" s="25"/>
      <c r="J8" s="30"/>
      <c r="K8" s="31" t="s">
        <v>37</v>
      </c>
      <c r="L8" s="31"/>
      <c r="M8" s="32" t="s">
        <v>20</v>
      </c>
      <c r="N8" s="33"/>
      <c r="O8" s="33" t="s">
        <v>38</v>
      </c>
      <c r="P8" s="33"/>
      <c r="Q8" s="34" t="s">
        <v>25</v>
      </c>
      <c r="R8" s="35"/>
      <c r="S8" s="35"/>
      <c r="T8" s="35"/>
      <c r="U8" s="33"/>
      <c r="V8" s="33"/>
      <c r="W8" s="33"/>
      <c r="X8" s="34"/>
      <c r="Y8" s="35"/>
      <c r="Z8" s="35"/>
      <c r="AA8" s="35"/>
    </row>
    <row r="9" spans="1:27">
      <c r="A9" s="50" t="s">
        <v>39</v>
      </c>
      <c r="B9" s="51" t="s">
        <v>40</v>
      </c>
      <c r="C9" s="38"/>
      <c r="D9" s="39"/>
      <c r="E9" s="39">
        <v>43906</v>
      </c>
      <c r="F9" s="39"/>
      <c r="G9" s="38">
        <v>252065</v>
      </c>
      <c r="H9" s="40">
        <v>5950</v>
      </c>
      <c r="I9" s="36"/>
      <c r="J9" s="41"/>
      <c r="K9" s="42" t="s">
        <v>37</v>
      </c>
      <c r="L9" s="42"/>
      <c r="M9" s="43" t="s">
        <v>20</v>
      </c>
      <c r="N9" s="44"/>
      <c r="O9" s="44" t="s">
        <v>41</v>
      </c>
      <c r="P9" s="44"/>
      <c r="Q9" s="45" t="s">
        <v>42</v>
      </c>
      <c r="R9" s="46"/>
      <c r="S9" s="46"/>
      <c r="T9" s="46"/>
      <c r="U9" s="44"/>
      <c r="V9" s="44"/>
      <c r="W9" s="44"/>
      <c r="X9" s="45"/>
      <c r="Y9" s="46"/>
      <c r="Z9" s="46"/>
      <c r="AA9" s="46"/>
    </row>
    <row r="10" spans="1:27">
      <c r="A10" s="48" t="s">
        <v>43</v>
      </c>
      <c r="B10" s="49" t="s">
        <v>44</v>
      </c>
      <c r="C10" s="27"/>
      <c r="D10" s="28"/>
      <c r="E10" s="28">
        <v>43906</v>
      </c>
      <c r="F10" s="28"/>
      <c r="G10" s="27">
        <v>252065</v>
      </c>
      <c r="H10" s="29">
        <v>2400</v>
      </c>
      <c r="I10" s="25"/>
      <c r="J10" s="30"/>
      <c r="K10" s="31" t="s">
        <v>37</v>
      </c>
      <c r="L10" s="31"/>
      <c r="M10" s="32" t="s">
        <v>20</v>
      </c>
      <c r="N10" s="33"/>
      <c r="O10" s="33" t="s">
        <v>38</v>
      </c>
      <c r="P10" s="33"/>
      <c r="Q10" s="34" t="s">
        <v>25</v>
      </c>
      <c r="R10" s="35"/>
      <c r="S10" s="35"/>
      <c r="T10" s="35"/>
      <c r="U10" s="33"/>
      <c r="V10" s="33"/>
      <c r="W10" s="33"/>
      <c r="X10" s="34"/>
      <c r="Y10" s="35"/>
      <c r="Z10" s="35"/>
      <c r="AA10" s="35"/>
    </row>
    <row r="11" spans="1:27">
      <c r="A11" s="50"/>
      <c r="B11" s="51" t="s">
        <v>45</v>
      </c>
      <c r="C11" s="38"/>
      <c r="D11" s="39"/>
      <c r="E11" s="39">
        <v>44033</v>
      </c>
      <c r="F11" s="39"/>
      <c r="G11" s="38">
        <v>255968</v>
      </c>
      <c r="H11" s="40">
        <v>7303.4</v>
      </c>
      <c r="I11" s="36"/>
      <c r="J11" s="41"/>
      <c r="K11" s="42" t="s">
        <v>37</v>
      </c>
      <c r="L11" s="42"/>
      <c r="M11" s="43" t="s">
        <v>20</v>
      </c>
      <c r="N11" s="44"/>
      <c r="O11" s="44" t="s">
        <v>37</v>
      </c>
      <c r="P11" s="44" t="s">
        <v>46</v>
      </c>
      <c r="Q11" s="45" t="s">
        <v>29</v>
      </c>
      <c r="U11" s="44"/>
      <c r="V11" s="44"/>
      <c r="W11" s="44"/>
      <c r="X11" s="45"/>
    </row>
    <row r="12" spans="1:27">
      <c r="A12" s="50"/>
      <c r="B12" s="51" t="s">
        <v>47</v>
      </c>
      <c r="C12" s="38"/>
      <c r="D12" s="39"/>
      <c r="E12" s="39">
        <v>44033</v>
      </c>
      <c r="F12" s="39"/>
      <c r="G12" s="38">
        <v>255968</v>
      </c>
      <c r="H12" s="40">
        <v>6392.1</v>
      </c>
      <c r="I12" s="36"/>
      <c r="J12" s="41"/>
      <c r="K12" s="42" t="s">
        <v>37</v>
      </c>
      <c r="L12" s="42"/>
      <c r="M12" s="43" t="s">
        <v>20</v>
      </c>
      <c r="N12" s="44"/>
      <c r="O12" s="44" t="s">
        <v>37</v>
      </c>
      <c r="P12" s="44" t="s">
        <v>46</v>
      </c>
      <c r="Q12" s="45" t="s">
        <v>29</v>
      </c>
      <c r="U12" s="44"/>
      <c r="V12" s="44"/>
      <c r="W12" s="44"/>
      <c r="X12" s="45"/>
    </row>
    <row r="13" spans="1:27">
      <c r="A13" s="48">
        <v>58868</v>
      </c>
      <c r="B13" s="49" t="s">
        <v>48</v>
      </c>
      <c r="C13" s="27"/>
      <c r="D13" s="28"/>
      <c r="E13" s="28">
        <v>44124</v>
      </c>
      <c r="F13" s="28"/>
      <c r="G13" s="27">
        <v>259079</v>
      </c>
      <c r="H13" s="29">
        <v>6314.39</v>
      </c>
      <c r="I13" s="25"/>
      <c r="J13" s="30"/>
      <c r="K13" s="31"/>
      <c r="L13" s="31"/>
      <c r="M13" s="32" t="s">
        <v>20</v>
      </c>
      <c r="N13" s="33">
        <v>74441</v>
      </c>
      <c r="O13" s="33" t="s">
        <v>41</v>
      </c>
      <c r="P13" s="33"/>
      <c r="Q13" s="34" t="s">
        <v>25</v>
      </c>
      <c r="R13" s="35"/>
      <c r="S13" s="35"/>
      <c r="T13" s="35"/>
      <c r="U13" s="33"/>
      <c r="V13" s="33"/>
      <c r="W13" s="33"/>
      <c r="X13" s="34"/>
      <c r="Y13" s="35"/>
      <c r="Z13" s="35"/>
      <c r="AA13" s="35"/>
    </row>
    <row r="14" spans="1:27">
      <c r="A14" s="48" t="s">
        <v>49</v>
      </c>
      <c r="B14" s="49" t="s">
        <v>50</v>
      </c>
      <c r="C14" s="27"/>
      <c r="D14" s="28"/>
      <c r="E14" s="28">
        <v>44084</v>
      </c>
      <c r="F14" s="28"/>
      <c r="G14" s="27">
        <v>257658</v>
      </c>
      <c r="H14" s="29">
        <v>3068.54</v>
      </c>
      <c r="I14" s="25"/>
      <c r="J14" s="30"/>
      <c r="K14" s="31"/>
      <c r="L14" s="31"/>
      <c r="M14" s="32" t="s">
        <v>20</v>
      </c>
      <c r="N14" s="33">
        <v>74441</v>
      </c>
      <c r="O14" s="33" t="s">
        <v>51</v>
      </c>
      <c r="P14" s="33" t="s">
        <v>52</v>
      </c>
      <c r="Q14" s="34" t="s">
        <v>25</v>
      </c>
      <c r="R14" s="35"/>
      <c r="S14" s="35"/>
      <c r="T14" s="35"/>
      <c r="U14" s="33"/>
      <c r="V14" s="33"/>
      <c r="W14" s="33"/>
      <c r="X14" s="34"/>
      <c r="Y14" s="35"/>
      <c r="Z14" s="35"/>
      <c r="AA14" s="35"/>
    </row>
    <row r="15" spans="1:27">
      <c r="A15" s="48">
        <v>58869</v>
      </c>
      <c r="B15" s="49" t="s">
        <v>53</v>
      </c>
      <c r="C15" s="27"/>
      <c r="D15" s="28"/>
      <c r="E15" s="28">
        <v>43998</v>
      </c>
      <c r="F15" s="28"/>
      <c r="G15" s="27">
        <v>255213</v>
      </c>
      <c r="H15" s="29">
        <v>1400</v>
      </c>
      <c r="I15" s="25"/>
      <c r="J15" s="30"/>
      <c r="K15" s="31" t="s">
        <v>54</v>
      </c>
      <c r="L15" s="31" t="s">
        <v>55</v>
      </c>
      <c r="M15" s="32" t="s">
        <v>20</v>
      </c>
      <c r="N15" s="33"/>
      <c r="O15" s="33" t="s">
        <v>56</v>
      </c>
      <c r="P15" s="33"/>
      <c r="Q15" s="34" t="s">
        <v>25</v>
      </c>
      <c r="R15" s="35"/>
      <c r="S15" s="35"/>
      <c r="T15" s="35"/>
      <c r="U15" s="33"/>
      <c r="V15" s="33"/>
      <c r="W15" s="33"/>
      <c r="X15" s="34"/>
      <c r="Y15" s="35"/>
      <c r="Z15" s="35"/>
      <c r="AA15" s="35"/>
    </row>
    <row r="16" spans="1:27">
      <c r="A16" s="48">
        <v>58871</v>
      </c>
      <c r="B16" s="49" t="s">
        <v>57</v>
      </c>
      <c r="C16" s="27"/>
      <c r="D16" s="28"/>
      <c r="E16" s="28">
        <v>43986</v>
      </c>
      <c r="F16" s="28"/>
      <c r="G16" s="27">
        <v>254287</v>
      </c>
      <c r="H16" s="29">
        <v>1655</v>
      </c>
      <c r="I16" s="25"/>
      <c r="J16" s="30"/>
      <c r="K16" s="31" t="s">
        <v>58</v>
      </c>
      <c r="L16" s="31"/>
      <c r="M16" s="32" t="s">
        <v>20</v>
      </c>
      <c r="N16" s="33">
        <v>74441</v>
      </c>
      <c r="O16" s="33" t="s">
        <v>59</v>
      </c>
      <c r="P16" s="33" t="s">
        <v>60</v>
      </c>
      <c r="Q16" s="34" t="s">
        <v>25</v>
      </c>
      <c r="R16" s="35"/>
      <c r="S16" s="35"/>
      <c r="T16" s="35"/>
      <c r="U16" s="33"/>
      <c r="V16" s="33"/>
      <c r="W16" s="33"/>
      <c r="X16" s="34"/>
      <c r="Y16" s="35"/>
      <c r="Z16" s="35"/>
      <c r="AA16" s="35"/>
    </row>
    <row r="17" spans="1:27">
      <c r="A17" s="48">
        <v>58870</v>
      </c>
      <c r="B17" s="49" t="s">
        <v>61</v>
      </c>
      <c r="C17" s="27"/>
      <c r="D17" s="28"/>
      <c r="E17" s="28">
        <v>43993</v>
      </c>
      <c r="F17" s="28"/>
      <c r="G17" s="27">
        <v>254241</v>
      </c>
      <c r="H17" s="29">
        <v>662.34</v>
      </c>
      <c r="I17" s="25"/>
      <c r="J17" s="30"/>
      <c r="K17" s="31" t="s">
        <v>62</v>
      </c>
      <c r="L17" s="31" t="s">
        <v>63</v>
      </c>
      <c r="M17" s="32" t="s">
        <v>20</v>
      </c>
      <c r="N17" s="33">
        <v>74441</v>
      </c>
      <c r="O17" s="33" t="s">
        <v>59</v>
      </c>
      <c r="P17" s="33"/>
      <c r="Q17" s="34" t="s">
        <v>25</v>
      </c>
      <c r="R17" s="35"/>
      <c r="S17" s="35"/>
      <c r="T17" s="35"/>
      <c r="U17" s="33"/>
      <c r="V17" s="33"/>
      <c r="W17" s="33"/>
      <c r="X17" s="34"/>
      <c r="Y17" s="35"/>
      <c r="Z17" s="35"/>
      <c r="AA17" s="35"/>
    </row>
    <row r="18" spans="1:27">
      <c r="A18" s="25"/>
      <c r="B18" s="26" t="s">
        <v>64</v>
      </c>
      <c r="C18" s="27">
        <v>252064</v>
      </c>
      <c r="D18" s="28"/>
      <c r="E18" s="28">
        <v>43906</v>
      </c>
      <c r="F18" s="28"/>
      <c r="G18" s="27">
        <v>252064</v>
      </c>
      <c r="H18" s="29">
        <v>1389.5</v>
      </c>
      <c r="I18" s="25"/>
      <c r="J18" s="30"/>
      <c r="K18" s="31" t="s">
        <v>65</v>
      </c>
      <c r="L18" s="31" t="s">
        <v>66</v>
      </c>
      <c r="M18" s="32" t="s">
        <v>20</v>
      </c>
      <c r="N18" s="33">
        <v>74441</v>
      </c>
      <c r="O18" s="33" t="s">
        <v>41</v>
      </c>
      <c r="P18" s="33" t="s">
        <v>67</v>
      </c>
      <c r="Q18" s="34" t="s">
        <v>25</v>
      </c>
      <c r="R18" s="35"/>
      <c r="S18" s="35"/>
      <c r="T18" s="35"/>
      <c r="U18" s="33"/>
      <c r="V18" s="33"/>
      <c r="W18" s="33"/>
      <c r="X18" s="34"/>
      <c r="Y18" s="35"/>
      <c r="Z18" s="35"/>
      <c r="AA18" s="35"/>
    </row>
    <row r="19" spans="1:27">
      <c r="A19" s="25"/>
      <c r="B19" s="26" t="s">
        <v>64</v>
      </c>
      <c r="C19" s="27">
        <v>252064</v>
      </c>
      <c r="D19" s="28"/>
      <c r="E19" s="28">
        <v>43906</v>
      </c>
      <c r="F19" s="28"/>
      <c r="G19" s="27">
        <v>252064</v>
      </c>
      <c r="H19" s="29">
        <v>1389.5</v>
      </c>
      <c r="I19" s="25"/>
      <c r="J19" s="30"/>
      <c r="K19" s="31" t="s">
        <v>65</v>
      </c>
      <c r="L19" s="31" t="s">
        <v>66</v>
      </c>
      <c r="M19" s="32" t="s">
        <v>20</v>
      </c>
      <c r="N19" s="33">
        <v>74441</v>
      </c>
      <c r="O19" s="33" t="s">
        <v>41</v>
      </c>
      <c r="P19" s="33" t="s">
        <v>67</v>
      </c>
      <c r="Q19" s="34" t="s">
        <v>25</v>
      </c>
      <c r="R19" s="35"/>
      <c r="S19" s="35"/>
      <c r="T19" s="35"/>
      <c r="U19" s="33"/>
      <c r="V19" s="33"/>
      <c r="W19" s="33"/>
      <c r="X19" s="34"/>
      <c r="Y19" s="35"/>
      <c r="Z19" s="35"/>
      <c r="AA19" s="35"/>
    </row>
    <row r="20" spans="1:27">
      <c r="A20" s="25"/>
      <c r="B20" s="26" t="s">
        <v>64</v>
      </c>
      <c r="C20" s="27" t="s">
        <v>68</v>
      </c>
      <c r="D20" s="28"/>
      <c r="E20" s="28">
        <v>44013</v>
      </c>
      <c r="F20" s="28"/>
      <c r="G20" s="27">
        <v>255211</v>
      </c>
      <c r="H20" s="29">
        <v>2397.69</v>
      </c>
      <c r="I20" s="25"/>
      <c r="J20" s="30"/>
      <c r="K20" s="31" t="s">
        <v>65</v>
      </c>
      <c r="L20" s="31" t="s">
        <v>69</v>
      </c>
      <c r="M20" s="32" t="s">
        <v>20</v>
      </c>
      <c r="N20" s="33">
        <v>74441</v>
      </c>
      <c r="O20" s="33" t="s">
        <v>41</v>
      </c>
      <c r="P20" s="33"/>
      <c r="Q20" s="34" t="s">
        <v>25</v>
      </c>
      <c r="R20" s="35"/>
      <c r="S20" s="35"/>
      <c r="T20" s="35"/>
      <c r="U20" s="33"/>
      <c r="V20" s="33"/>
      <c r="W20" s="33"/>
      <c r="X20" s="34"/>
      <c r="Y20" s="35"/>
      <c r="Z20" s="35"/>
      <c r="AA20" s="35"/>
    </row>
    <row r="21" spans="1:27">
      <c r="A21" s="25"/>
      <c r="B21" s="26" t="s">
        <v>64</v>
      </c>
      <c r="C21" s="27" t="s">
        <v>68</v>
      </c>
      <c r="D21" s="28"/>
      <c r="E21" s="28">
        <v>44013</v>
      </c>
      <c r="F21" s="28"/>
      <c r="G21" s="27">
        <v>255211</v>
      </c>
      <c r="H21" s="29">
        <v>2397.69</v>
      </c>
      <c r="I21" s="25"/>
      <c r="J21" s="30"/>
      <c r="K21" s="31" t="s">
        <v>65</v>
      </c>
      <c r="L21" s="31" t="s">
        <v>69</v>
      </c>
      <c r="M21" s="32" t="s">
        <v>20</v>
      </c>
      <c r="N21" s="33">
        <v>74441</v>
      </c>
      <c r="O21" s="33" t="s">
        <v>70</v>
      </c>
      <c r="P21" s="33"/>
      <c r="Q21" s="34" t="s">
        <v>25</v>
      </c>
      <c r="R21" s="35"/>
      <c r="S21" s="35"/>
      <c r="T21" s="35"/>
      <c r="U21" s="33"/>
      <c r="V21" s="33"/>
      <c r="W21" s="33"/>
      <c r="X21" s="34"/>
      <c r="Y21" s="35"/>
      <c r="Z21" s="35"/>
      <c r="AA21" s="35"/>
    </row>
    <row r="22" spans="1:27">
      <c r="A22" s="25"/>
      <c r="B22" s="26" t="s">
        <v>71</v>
      </c>
      <c r="C22" s="27">
        <v>256829</v>
      </c>
      <c r="D22" s="28"/>
      <c r="E22" s="28">
        <v>44062</v>
      </c>
      <c r="F22" s="28"/>
      <c r="G22" s="27">
        <v>256829</v>
      </c>
      <c r="H22" s="29">
        <v>8450</v>
      </c>
      <c r="I22" s="25"/>
      <c r="J22" s="30"/>
      <c r="K22" s="31"/>
      <c r="L22" s="31"/>
      <c r="M22" s="32" t="s">
        <v>20</v>
      </c>
      <c r="N22" s="33">
        <v>74441</v>
      </c>
      <c r="O22" s="33" t="s">
        <v>72</v>
      </c>
      <c r="P22" s="33" t="s">
        <v>73</v>
      </c>
      <c r="Q22" s="34" t="s">
        <v>25</v>
      </c>
      <c r="R22" s="35"/>
      <c r="S22" s="35"/>
      <c r="T22" s="35"/>
      <c r="U22" s="33"/>
      <c r="V22" s="33"/>
      <c r="W22" s="33"/>
      <c r="X22" s="34"/>
      <c r="Y22" s="35"/>
      <c r="Z22" s="35"/>
      <c r="AA22" s="35"/>
    </row>
    <row r="23" spans="1:27">
      <c r="A23" s="25" t="s">
        <v>74</v>
      </c>
      <c r="B23" s="26" t="s">
        <v>75</v>
      </c>
      <c r="C23" s="27"/>
      <c r="D23" s="28"/>
      <c r="E23" s="28">
        <v>44013</v>
      </c>
      <c r="F23" s="28"/>
      <c r="G23" s="27">
        <v>255211</v>
      </c>
      <c r="H23" s="29">
        <v>26342.82</v>
      </c>
      <c r="I23" s="25"/>
      <c r="J23" s="30"/>
      <c r="K23" s="31"/>
      <c r="L23" s="31"/>
      <c r="M23" s="32" t="s">
        <v>20</v>
      </c>
      <c r="N23" s="33">
        <v>74441</v>
      </c>
      <c r="O23" s="33" t="s">
        <v>72</v>
      </c>
      <c r="P23" s="33" t="s">
        <v>76</v>
      </c>
      <c r="Q23" s="34" t="s">
        <v>25</v>
      </c>
      <c r="R23" s="35"/>
      <c r="S23" s="35"/>
      <c r="T23" s="35"/>
      <c r="U23" s="33"/>
      <c r="V23" s="33"/>
      <c r="W23" s="33"/>
      <c r="X23" s="34"/>
      <c r="Y23" s="35"/>
      <c r="Z23" s="35"/>
      <c r="AA23" s="35"/>
    </row>
    <row r="24" spans="1:27">
      <c r="A24" s="25">
        <v>58857</v>
      </c>
      <c r="B24" s="26" t="s">
        <v>77</v>
      </c>
      <c r="C24" s="27"/>
      <c r="D24" s="28"/>
      <c r="E24" s="28">
        <v>44013</v>
      </c>
      <c r="F24" s="28"/>
      <c r="G24" s="27">
        <v>255211</v>
      </c>
      <c r="H24" s="29">
        <v>2945.8</v>
      </c>
      <c r="I24" s="25"/>
      <c r="J24" s="30"/>
      <c r="K24" s="31" t="s">
        <v>78</v>
      </c>
      <c r="L24" s="31" t="s">
        <v>79</v>
      </c>
      <c r="M24" s="32" t="s">
        <v>20</v>
      </c>
      <c r="N24" s="33">
        <v>74441</v>
      </c>
      <c r="O24" s="33" t="s">
        <v>38</v>
      </c>
      <c r="P24" s="33"/>
      <c r="Q24" s="34" t="s">
        <v>25</v>
      </c>
      <c r="R24" s="35"/>
      <c r="S24" s="35"/>
      <c r="T24" s="35"/>
      <c r="U24" s="33"/>
      <c r="V24" s="33"/>
      <c r="W24" s="33"/>
      <c r="X24" s="34"/>
      <c r="Y24" s="35"/>
      <c r="Z24" s="35"/>
      <c r="AA24" s="35"/>
    </row>
    <row r="25" spans="1:27">
      <c r="A25" s="25">
        <v>58858</v>
      </c>
      <c r="B25" s="26" t="s">
        <v>80</v>
      </c>
      <c r="C25" s="27"/>
      <c r="D25" s="28"/>
      <c r="E25" s="28">
        <v>44013</v>
      </c>
      <c r="F25" s="28"/>
      <c r="G25" s="27">
        <v>255211</v>
      </c>
      <c r="H25" s="29">
        <v>3490.5</v>
      </c>
      <c r="I25" s="25"/>
      <c r="J25" s="30"/>
      <c r="K25" s="31" t="s">
        <v>78</v>
      </c>
      <c r="L25" s="31" t="s">
        <v>81</v>
      </c>
      <c r="M25" s="32" t="s">
        <v>20</v>
      </c>
      <c r="N25" s="33">
        <v>74441</v>
      </c>
      <c r="O25" s="33" t="s">
        <v>38</v>
      </c>
      <c r="P25" s="33"/>
      <c r="Q25" s="34" t="s">
        <v>25</v>
      </c>
      <c r="R25" s="35"/>
      <c r="S25" s="35"/>
      <c r="T25" s="35"/>
      <c r="U25" s="33"/>
      <c r="V25" s="33"/>
      <c r="W25" s="33"/>
      <c r="X25" s="34"/>
      <c r="Y25" s="35"/>
      <c r="Z25" s="35"/>
      <c r="AA25" s="35"/>
    </row>
    <row r="26" spans="1:27">
      <c r="A26" s="36"/>
      <c r="B26" s="37" t="s">
        <v>80</v>
      </c>
      <c r="C26" s="38"/>
      <c r="D26" s="39"/>
      <c r="E26" s="39">
        <v>44013</v>
      </c>
      <c r="F26" s="39"/>
      <c r="G26" s="38">
        <v>255211</v>
      </c>
      <c r="H26" s="40">
        <v>3490.5</v>
      </c>
      <c r="I26" s="36"/>
      <c r="J26" s="41"/>
      <c r="K26" s="42" t="s">
        <v>78</v>
      </c>
      <c r="L26" s="42" t="s">
        <v>79</v>
      </c>
      <c r="M26" s="43" t="s">
        <v>20</v>
      </c>
      <c r="N26" s="44">
        <v>74441</v>
      </c>
      <c r="O26" s="44"/>
      <c r="P26" s="44" t="s">
        <v>30</v>
      </c>
      <c r="Q26" s="45" t="s">
        <v>29</v>
      </c>
      <c r="R26" s="46"/>
      <c r="S26" s="46"/>
      <c r="T26" s="46"/>
      <c r="U26" s="44"/>
      <c r="V26" s="44"/>
      <c r="W26" s="44"/>
      <c r="X26" s="45"/>
      <c r="Y26" s="46"/>
      <c r="Z26" s="46"/>
      <c r="AA26" s="46"/>
    </row>
    <row r="27" spans="1:27">
      <c r="A27" s="25"/>
      <c r="B27" s="26" t="s">
        <v>82</v>
      </c>
      <c r="C27" s="27" t="s">
        <v>83</v>
      </c>
      <c r="D27" s="28"/>
      <c r="E27" s="28">
        <v>44013</v>
      </c>
      <c r="F27" s="28"/>
      <c r="G27" s="27">
        <v>255211</v>
      </c>
      <c r="H27" s="29">
        <v>5205.2</v>
      </c>
      <c r="I27" s="25"/>
      <c r="J27" s="30"/>
      <c r="K27" s="31" t="s">
        <v>84</v>
      </c>
      <c r="L27" s="31" t="s">
        <v>85</v>
      </c>
      <c r="M27" s="32" t="s">
        <v>20</v>
      </c>
      <c r="N27" s="33">
        <v>74441</v>
      </c>
      <c r="O27" s="33" t="s">
        <v>86</v>
      </c>
      <c r="P27" s="33" t="s">
        <v>87</v>
      </c>
      <c r="Q27" s="34" t="s">
        <v>25</v>
      </c>
      <c r="R27" s="35"/>
      <c r="S27" s="35"/>
      <c r="T27" s="35"/>
      <c r="U27" s="33"/>
      <c r="V27" s="33"/>
      <c r="W27" s="33"/>
      <c r="X27" s="34"/>
      <c r="Y27" s="35"/>
      <c r="Z27" s="35"/>
      <c r="AA27" s="35"/>
    </row>
    <row r="28" spans="1:27">
      <c r="A28" s="25"/>
      <c r="B28" s="26" t="s">
        <v>88</v>
      </c>
      <c r="C28" s="27" t="s">
        <v>89</v>
      </c>
      <c r="D28" s="28"/>
      <c r="E28" s="28">
        <v>44013</v>
      </c>
      <c r="F28" s="28"/>
      <c r="G28" s="27">
        <v>255211</v>
      </c>
      <c r="H28" s="29">
        <v>2847</v>
      </c>
      <c r="I28" s="25"/>
      <c r="J28" s="30"/>
      <c r="K28" s="31" t="s">
        <v>90</v>
      </c>
      <c r="L28" s="31" t="s">
        <v>28</v>
      </c>
      <c r="M28" s="32" t="s">
        <v>20</v>
      </c>
      <c r="N28" s="33">
        <v>74441</v>
      </c>
      <c r="O28" s="33" t="s">
        <v>86</v>
      </c>
      <c r="P28" s="33"/>
      <c r="Q28" s="34" t="s">
        <v>25</v>
      </c>
      <c r="R28" s="35"/>
      <c r="S28" s="35"/>
      <c r="T28" s="35"/>
      <c r="U28" s="33"/>
      <c r="V28" s="33"/>
      <c r="W28" s="33"/>
      <c r="X28" s="34"/>
      <c r="Y28" s="35"/>
      <c r="Z28" s="35"/>
      <c r="AA28" s="35"/>
    </row>
    <row r="29" spans="1:27">
      <c r="A29" s="25"/>
      <c r="B29" s="26" t="s">
        <v>91</v>
      </c>
      <c r="C29" s="27" t="s">
        <v>89</v>
      </c>
      <c r="D29" s="28"/>
      <c r="E29" s="28">
        <v>44013</v>
      </c>
      <c r="F29" s="28"/>
      <c r="G29" s="27">
        <v>255211</v>
      </c>
      <c r="H29" s="29">
        <v>1747.2</v>
      </c>
      <c r="I29" s="25"/>
      <c r="J29" s="30"/>
      <c r="K29" s="31" t="s">
        <v>92</v>
      </c>
      <c r="L29" s="31" t="s">
        <v>93</v>
      </c>
      <c r="M29" s="32" t="s">
        <v>20</v>
      </c>
      <c r="N29" s="33">
        <v>74441</v>
      </c>
      <c r="O29" s="33" t="s">
        <v>86</v>
      </c>
      <c r="P29" s="33"/>
      <c r="Q29" s="34" t="s">
        <v>25</v>
      </c>
      <c r="R29" s="35"/>
      <c r="S29" s="35"/>
      <c r="T29" s="35"/>
      <c r="U29" s="33"/>
      <c r="V29" s="33"/>
      <c r="W29" s="33"/>
      <c r="X29" s="34"/>
      <c r="Y29" s="35"/>
      <c r="Z29" s="35"/>
      <c r="AA29" s="35"/>
    </row>
    <row r="30" spans="1:27">
      <c r="A30" s="25"/>
      <c r="B30" s="26" t="s">
        <v>94</v>
      </c>
      <c r="C30" s="27" t="s">
        <v>95</v>
      </c>
      <c r="D30" s="28"/>
      <c r="E30" s="28">
        <v>44013</v>
      </c>
      <c r="F30" s="28"/>
      <c r="G30" s="27">
        <v>255211</v>
      </c>
      <c r="H30" s="29">
        <v>6806.8</v>
      </c>
      <c r="I30" s="25"/>
      <c r="J30" s="30"/>
      <c r="K30" s="31" t="s">
        <v>90</v>
      </c>
      <c r="L30" s="31" t="s">
        <v>28</v>
      </c>
      <c r="M30" s="32" t="s">
        <v>20</v>
      </c>
      <c r="N30" s="33">
        <v>74441</v>
      </c>
      <c r="O30" s="33" t="s">
        <v>86</v>
      </c>
      <c r="P30" s="33"/>
      <c r="Q30" s="34" t="s">
        <v>25</v>
      </c>
      <c r="R30" s="35"/>
      <c r="S30" s="35"/>
      <c r="T30" s="35"/>
      <c r="U30" s="33"/>
      <c r="V30" s="33"/>
      <c r="W30" s="33"/>
      <c r="X30" s="34"/>
      <c r="Y30" s="35"/>
      <c r="Z30" s="35"/>
      <c r="AA30" s="35"/>
    </row>
    <row r="31" spans="1:27">
      <c r="A31" s="25"/>
      <c r="B31" s="26" t="s">
        <v>94</v>
      </c>
      <c r="C31" s="27" t="s">
        <v>96</v>
      </c>
      <c r="D31" s="28"/>
      <c r="E31" s="28">
        <v>44013</v>
      </c>
      <c r="F31" s="28"/>
      <c r="G31" s="27">
        <v>255211</v>
      </c>
      <c r="H31" s="29">
        <v>4357.6000000000004</v>
      </c>
      <c r="I31" s="25"/>
      <c r="J31" s="30"/>
      <c r="K31" s="31" t="s">
        <v>90</v>
      </c>
      <c r="L31" s="31" t="s">
        <v>28</v>
      </c>
      <c r="M31" s="32" t="s">
        <v>20</v>
      </c>
      <c r="N31" s="33">
        <v>74441</v>
      </c>
      <c r="O31" s="33" t="s">
        <v>86</v>
      </c>
      <c r="P31" s="33"/>
      <c r="Q31" s="34" t="s">
        <v>25</v>
      </c>
      <c r="R31" s="35"/>
      <c r="S31" s="35"/>
      <c r="T31" s="35"/>
      <c r="U31" s="33"/>
      <c r="V31" s="33"/>
      <c r="W31" s="33"/>
      <c r="X31" s="34"/>
      <c r="Y31" s="35"/>
      <c r="Z31" s="35"/>
      <c r="AA31" s="35"/>
    </row>
    <row r="32" spans="1:27">
      <c r="A32" s="25"/>
      <c r="B32" s="26" t="s">
        <v>97</v>
      </c>
      <c r="C32" s="27" t="s">
        <v>98</v>
      </c>
      <c r="D32" s="28"/>
      <c r="E32" s="28">
        <v>44013</v>
      </c>
      <c r="F32" s="28"/>
      <c r="G32" s="27">
        <v>255211</v>
      </c>
      <c r="H32" s="29">
        <v>2288</v>
      </c>
      <c r="I32" s="25"/>
      <c r="J32" s="30"/>
      <c r="K32" s="31" t="s">
        <v>90</v>
      </c>
      <c r="L32" s="31" t="s">
        <v>28</v>
      </c>
      <c r="M32" s="32" t="s">
        <v>20</v>
      </c>
      <c r="N32" s="33">
        <v>74441</v>
      </c>
      <c r="O32" s="33" t="s">
        <v>86</v>
      </c>
      <c r="P32" s="33"/>
      <c r="Q32" s="34" t="s">
        <v>25</v>
      </c>
      <c r="R32" s="35"/>
      <c r="S32" s="35"/>
      <c r="T32" s="35"/>
      <c r="U32" s="33"/>
      <c r="V32" s="33"/>
      <c r="W32" s="33"/>
      <c r="X32" s="34"/>
      <c r="Y32" s="35"/>
      <c r="Z32" s="35"/>
      <c r="AA32" s="35"/>
    </row>
    <row r="33" spans="1:27">
      <c r="A33" s="36"/>
      <c r="B33" s="37" t="s">
        <v>99</v>
      </c>
      <c r="C33" s="38" t="s">
        <v>100</v>
      </c>
      <c r="D33" s="39"/>
      <c r="E33" s="39">
        <v>44013</v>
      </c>
      <c r="F33" s="39"/>
      <c r="G33" s="38">
        <v>255211</v>
      </c>
      <c r="H33" s="40">
        <v>1838.2</v>
      </c>
      <c r="I33" s="36"/>
      <c r="J33" s="41"/>
      <c r="K33" s="42" t="s">
        <v>101</v>
      </c>
      <c r="L33" s="42" t="s">
        <v>102</v>
      </c>
      <c r="M33" s="43" t="s">
        <v>20</v>
      </c>
      <c r="N33" s="44">
        <v>74441</v>
      </c>
      <c r="O33" s="44" t="s">
        <v>41</v>
      </c>
      <c r="P33" s="44"/>
      <c r="Q33" s="45" t="s">
        <v>29</v>
      </c>
      <c r="R33" s="46"/>
      <c r="S33" s="46"/>
      <c r="T33" s="46"/>
      <c r="U33" s="44"/>
      <c r="V33" s="44"/>
      <c r="W33" s="44"/>
      <c r="X33" s="45"/>
      <c r="Y33" s="46"/>
      <c r="Z33" s="46"/>
      <c r="AA33" s="46"/>
    </row>
    <row r="34" spans="1:27">
      <c r="A34" s="25"/>
      <c r="B34" s="26" t="s">
        <v>103</v>
      </c>
      <c r="C34" s="27" t="s">
        <v>104</v>
      </c>
      <c r="D34" s="28"/>
      <c r="E34" s="28">
        <v>44013</v>
      </c>
      <c r="F34" s="28"/>
      <c r="G34" s="27">
        <v>255211</v>
      </c>
      <c r="H34" s="29">
        <v>570</v>
      </c>
      <c r="I34" s="25"/>
      <c r="J34" s="30"/>
      <c r="K34" s="31" t="s">
        <v>105</v>
      </c>
      <c r="L34" s="31" t="s">
        <v>103</v>
      </c>
      <c r="M34" s="32" t="s">
        <v>20</v>
      </c>
      <c r="N34" s="33">
        <v>74441</v>
      </c>
      <c r="O34" s="33" t="s">
        <v>41</v>
      </c>
      <c r="P34" s="33"/>
      <c r="Q34" s="34" t="s">
        <v>106</v>
      </c>
      <c r="R34" s="35"/>
      <c r="S34" s="35"/>
      <c r="T34" s="35"/>
      <c r="U34" s="33"/>
      <c r="V34" s="33"/>
      <c r="W34" s="33"/>
      <c r="X34" s="34"/>
      <c r="Y34" s="35"/>
      <c r="Z34" s="35"/>
      <c r="AA34" s="35"/>
    </row>
    <row r="35" spans="1:27">
      <c r="A35" s="25">
        <v>58875</v>
      </c>
      <c r="B35" s="26" t="s">
        <v>107</v>
      </c>
      <c r="C35" s="27"/>
      <c r="D35" s="28"/>
      <c r="E35" s="28">
        <v>44013</v>
      </c>
      <c r="F35" s="28"/>
      <c r="G35" s="27">
        <v>255211</v>
      </c>
      <c r="H35" s="29">
        <v>3567.2</v>
      </c>
      <c r="I35" s="25"/>
      <c r="J35" s="30"/>
      <c r="K35" s="31" t="s">
        <v>105</v>
      </c>
      <c r="L35" s="31" t="s">
        <v>108</v>
      </c>
      <c r="M35" s="32" t="s">
        <v>20</v>
      </c>
      <c r="N35" s="33">
        <v>74441</v>
      </c>
      <c r="O35" s="33" t="s">
        <v>41</v>
      </c>
      <c r="P35" s="33"/>
      <c r="Q35" s="34" t="s">
        <v>25</v>
      </c>
      <c r="R35" s="35"/>
      <c r="S35" s="35"/>
      <c r="T35" s="35"/>
      <c r="U35" s="33"/>
      <c r="V35" s="33"/>
      <c r="W35" s="33"/>
      <c r="X35" s="34"/>
      <c r="Y35" s="35"/>
      <c r="Z35" s="35"/>
      <c r="AA35" s="35"/>
    </row>
    <row r="36" spans="1:27">
      <c r="A36" s="25"/>
      <c r="B36" s="26" t="s">
        <v>109</v>
      </c>
      <c r="C36" s="27" t="s">
        <v>110</v>
      </c>
      <c r="D36" s="28"/>
      <c r="E36" s="28">
        <v>44013</v>
      </c>
      <c r="F36" s="28"/>
      <c r="G36" s="27">
        <v>255211</v>
      </c>
      <c r="H36" s="29">
        <v>1497.6</v>
      </c>
      <c r="I36" s="25"/>
      <c r="J36" s="30"/>
      <c r="K36" s="31" t="s">
        <v>33</v>
      </c>
      <c r="L36" s="31" t="s">
        <v>111</v>
      </c>
      <c r="M36" s="32" t="s">
        <v>20</v>
      </c>
      <c r="N36" s="33">
        <v>74441</v>
      </c>
      <c r="O36" s="33" t="s">
        <v>41</v>
      </c>
      <c r="P36" s="33"/>
      <c r="Q36" s="34" t="s">
        <v>25</v>
      </c>
      <c r="R36" s="35"/>
      <c r="S36" s="35"/>
      <c r="T36" s="35"/>
      <c r="U36" s="33"/>
      <c r="V36" s="33"/>
      <c r="W36" s="33"/>
      <c r="X36" s="34"/>
      <c r="Y36" s="35"/>
      <c r="Z36" s="35"/>
      <c r="AA36" s="35"/>
    </row>
    <row r="37" spans="1:27">
      <c r="A37" s="25"/>
      <c r="B37" s="26" t="s">
        <v>112</v>
      </c>
      <c r="C37" s="27" t="s">
        <v>113</v>
      </c>
      <c r="D37" s="28"/>
      <c r="E37" s="28">
        <v>44013</v>
      </c>
      <c r="F37" s="28"/>
      <c r="G37" s="27">
        <v>255211</v>
      </c>
      <c r="H37" s="29">
        <v>806</v>
      </c>
      <c r="I37" s="25"/>
      <c r="J37" s="30"/>
      <c r="K37" s="31" t="s">
        <v>105</v>
      </c>
      <c r="L37" s="31" t="s">
        <v>114</v>
      </c>
      <c r="M37" s="32" t="s">
        <v>20</v>
      </c>
      <c r="N37" s="33">
        <v>74441</v>
      </c>
      <c r="O37" s="33" t="s">
        <v>41</v>
      </c>
      <c r="P37" s="33"/>
      <c r="Q37" s="34" t="s">
        <v>25</v>
      </c>
      <c r="R37" s="35"/>
      <c r="S37" s="35"/>
      <c r="T37" s="35"/>
      <c r="U37" s="33"/>
      <c r="V37" s="33"/>
      <c r="W37" s="33"/>
      <c r="X37" s="34"/>
      <c r="Y37" s="35"/>
      <c r="Z37" s="35"/>
      <c r="AA37" s="35"/>
    </row>
    <row r="38" spans="1:27">
      <c r="A38" s="25">
        <v>58876</v>
      </c>
      <c r="B38" s="26" t="s">
        <v>115</v>
      </c>
      <c r="C38" s="27"/>
      <c r="D38" s="28"/>
      <c r="E38" s="28">
        <v>44013</v>
      </c>
      <c r="F38" s="28"/>
      <c r="G38" s="27">
        <v>255211</v>
      </c>
      <c r="H38" s="29">
        <v>6383</v>
      </c>
      <c r="I38" s="25"/>
      <c r="J38" s="30"/>
      <c r="K38" s="31" t="s">
        <v>116</v>
      </c>
      <c r="L38" s="31" t="s">
        <v>117</v>
      </c>
      <c r="M38" s="32" t="s">
        <v>20</v>
      </c>
      <c r="N38" s="33">
        <v>74441</v>
      </c>
      <c r="O38" s="33" t="s">
        <v>41</v>
      </c>
      <c r="P38" s="33"/>
      <c r="Q38" s="34" t="s">
        <v>25</v>
      </c>
      <c r="R38" s="35"/>
      <c r="S38" s="35"/>
      <c r="T38" s="35"/>
      <c r="U38" s="33"/>
      <c r="V38" s="33"/>
      <c r="W38" s="33"/>
      <c r="X38" s="34"/>
      <c r="Y38" s="35"/>
      <c r="Z38" s="35"/>
      <c r="AA38" s="35"/>
    </row>
    <row r="39" spans="1:27">
      <c r="A39" s="25">
        <v>58883</v>
      </c>
      <c r="B39" s="26" t="s">
        <v>115</v>
      </c>
      <c r="C39" s="27"/>
      <c r="D39" s="28"/>
      <c r="E39" s="28">
        <v>44013</v>
      </c>
      <c r="F39" s="28"/>
      <c r="G39" s="27">
        <v>255211</v>
      </c>
      <c r="H39" s="29">
        <v>6383</v>
      </c>
      <c r="I39" s="25"/>
      <c r="J39" s="30"/>
      <c r="K39" s="31" t="s">
        <v>116</v>
      </c>
      <c r="L39" s="31" t="s">
        <v>117</v>
      </c>
      <c r="M39" s="32" t="s">
        <v>20</v>
      </c>
      <c r="N39" s="33">
        <v>74441</v>
      </c>
      <c r="O39" s="33" t="s">
        <v>118</v>
      </c>
      <c r="P39" s="33" t="s">
        <v>119</v>
      </c>
      <c r="Q39" s="34" t="s">
        <v>25</v>
      </c>
      <c r="R39" s="35"/>
      <c r="S39" s="35"/>
      <c r="T39" s="35"/>
      <c r="U39" s="33"/>
      <c r="V39" s="33"/>
      <c r="W39" s="33"/>
      <c r="X39" s="34"/>
      <c r="Y39" s="35"/>
      <c r="Z39" s="35"/>
      <c r="AA39" s="35"/>
    </row>
    <row r="40" spans="1:27">
      <c r="A40" s="25">
        <v>58877</v>
      </c>
      <c r="B40" s="26" t="s">
        <v>120</v>
      </c>
      <c r="C40" s="27"/>
      <c r="D40" s="28"/>
      <c r="E40" s="28">
        <v>44013</v>
      </c>
      <c r="F40" s="28"/>
      <c r="G40" s="27">
        <v>255211</v>
      </c>
      <c r="H40" s="29">
        <v>2554.5</v>
      </c>
      <c r="I40" s="25"/>
      <c r="J40" s="30"/>
      <c r="K40" s="31" t="s">
        <v>105</v>
      </c>
      <c r="L40" s="31" t="s">
        <v>121</v>
      </c>
      <c r="M40" s="32" t="s">
        <v>20</v>
      </c>
      <c r="N40" s="33">
        <v>74441</v>
      </c>
      <c r="O40" s="33" t="s">
        <v>41</v>
      </c>
      <c r="P40" s="33"/>
      <c r="Q40" s="34" t="s">
        <v>25</v>
      </c>
      <c r="R40" s="35"/>
      <c r="S40" s="35"/>
      <c r="T40" s="35"/>
      <c r="U40" s="33"/>
      <c r="V40" s="33"/>
      <c r="W40" s="33"/>
      <c r="X40" s="34"/>
      <c r="Y40" s="35"/>
      <c r="Z40" s="35"/>
      <c r="AA40" s="35"/>
    </row>
    <row r="41" spans="1:27">
      <c r="A41" s="25">
        <v>58878</v>
      </c>
      <c r="B41" s="26" t="s">
        <v>122</v>
      </c>
      <c r="C41" s="27"/>
      <c r="D41" s="28"/>
      <c r="E41" s="28">
        <v>44013</v>
      </c>
      <c r="F41" s="28"/>
      <c r="G41" s="27">
        <v>255211</v>
      </c>
      <c r="H41" s="29">
        <v>2554.5</v>
      </c>
      <c r="I41" s="25"/>
      <c r="J41" s="30"/>
      <c r="K41" s="31" t="s">
        <v>105</v>
      </c>
      <c r="L41" s="31" t="s">
        <v>123</v>
      </c>
      <c r="M41" s="32" t="s">
        <v>20</v>
      </c>
      <c r="N41" s="33">
        <v>74441</v>
      </c>
      <c r="O41" s="33" t="s">
        <v>41</v>
      </c>
      <c r="P41" s="33"/>
      <c r="Q41" s="34" t="s">
        <v>25</v>
      </c>
      <c r="R41" s="35"/>
      <c r="S41" s="35"/>
      <c r="T41" s="35"/>
      <c r="U41" s="33"/>
      <c r="V41" s="33"/>
      <c r="W41" s="33"/>
      <c r="X41" s="34"/>
      <c r="Y41" s="35"/>
      <c r="Z41" s="35"/>
      <c r="AA41" s="35"/>
    </row>
    <row r="42" spans="1:27">
      <c r="A42" s="25"/>
      <c r="B42" s="26" t="s">
        <v>124</v>
      </c>
      <c r="C42" s="27" t="s">
        <v>125</v>
      </c>
      <c r="D42" s="28"/>
      <c r="E42" s="28">
        <v>44013</v>
      </c>
      <c r="F42" s="28"/>
      <c r="G42" s="27">
        <v>255211</v>
      </c>
      <c r="H42" s="29">
        <v>113.75</v>
      </c>
      <c r="I42" s="25"/>
      <c r="J42" s="30"/>
      <c r="K42" s="31" t="s">
        <v>126</v>
      </c>
      <c r="L42" s="31" t="s">
        <v>127</v>
      </c>
      <c r="M42" s="32" t="s">
        <v>20</v>
      </c>
      <c r="N42" s="33">
        <v>74441</v>
      </c>
      <c r="O42" s="33" t="s">
        <v>41</v>
      </c>
      <c r="P42" s="33"/>
      <c r="Q42" s="34" t="s">
        <v>25</v>
      </c>
      <c r="R42" s="35"/>
      <c r="S42" s="35"/>
      <c r="T42" s="35"/>
      <c r="U42" s="33"/>
      <c r="V42" s="33"/>
      <c r="W42" s="33"/>
      <c r="X42" s="34"/>
      <c r="Y42" s="35"/>
      <c r="Z42" s="35"/>
      <c r="AA42" s="35"/>
    </row>
    <row r="43" spans="1:27">
      <c r="A43" s="25">
        <v>58879</v>
      </c>
      <c r="B43" s="26" t="s">
        <v>128</v>
      </c>
      <c r="C43" s="27"/>
      <c r="D43" s="28"/>
      <c r="E43" s="28">
        <v>44013</v>
      </c>
      <c r="F43" s="28"/>
      <c r="G43" s="27">
        <v>255211</v>
      </c>
      <c r="H43" s="29">
        <v>2925</v>
      </c>
      <c r="I43" s="25"/>
      <c r="J43" s="30"/>
      <c r="K43" s="31" t="s">
        <v>129</v>
      </c>
      <c r="L43" s="31" t="s">
        <v>130</v>
      </c>
      <c r="M43" s="32" t="s">
        <v>20</v>
      </c>
      <c r="N43" s="33">
        <v>74441</v>
      </c>
      <c r="O43" s="33" t="s">
        <v>131</v>
      </c>
      <c r="P43" s="33"/>
      <c r="Q43" s="34" t="s">
        <v>25</v>
      </c>
      <c r="R43" s="35"/>
      <c r="S43" s="35"/>
      <c r="T43" s="35"/>
      <c r="U43" s="33"/>
      <c r="V43" s="33"/>
      <c r="W43" s="33"/>
      <c r="X43" s="34"/>
      <c r="Y43" s="35"/>
      <c r="Z43" s="35"/>
      <c r="AA43" s="35"/>
    </row>
    <row r="44" spans="1:27">
      <c r="A44" s="25"/>
      <c r="B44" s="26" t="s">
        <v>132</v>
      </c>
      <c r="C44" s="27" t="s">
        <v>133</v>
      </c>
      <c r="D44" s="28"/>
      <c r="E44" s="28">
        <v>44013</v>
      </c>
      <c r="F44" s="28"/>
      <c r="G44" s="27">
        <v>255211</v>
      </c>
      <c r="H44" s="29">
        <v>871</v>
      </c>
      <c r="I44" s="25"/>
      <c r="J44" s="30"/>
      <c r="K44" s="31" t="s">
        <v>134</v>
      </c>
      <c r="L44" s="31" t="s">
        <v>135</v>
      </c>
      <c r="M44" s="32" t="s">
        <v>20</v>
      </c>
      <c r="N44" s="33">
        <v>74441</v>
      </c>
      <c r="O44" s="33" t="s">
        <v>136</v>
      </c>
      <c r="P44" s="33"/>
      <c r="Q44" s="34" t="s">
        <v>25</v>
      </c>
      <c r="R44" s="35"/>
      <c r="S44" s="35"/>
      <c r="T44" s="35"/>
      <c r="U44" s="33"/>
      <c r="V44" s="33"/>
      <c r="W44" s="33"/>
      <c r="X44" s="34"/>
      <c r="Y44" s="35"/>
      <c r="Z44" s="35"/>
      <c r="AA44" s="35"/>
    </row>
    <row r="45" spans="1:27">
      <c r="A45" s="25"/>
      <c r="B45" s="26" t="s">
        <v>137</v>
      </c>
      <c r="C45" s="27" t="s">
        <v>138</v>
      </c>
      <c r="D45" s="28"/>
      <c r="E45" s="28">
        <v>44013</v>
      </c>
      <c r="F45" s="28"/>
      <c r="G45" s="27">
        <v>255211</v>
      </c>
      <c r="H45" s="29">
        <v>2034.5</v>
      </c>
      <c r="I45" s="25"/>
      <c r="J45" s="30"/>
      <c r="K45" s="31" t="s">
        <v>139</v>
      </c>
      <c r="L45" s="31">
        <v>29262</v>
      </c>
      <c r="M45" s="32" t="s">
        <v>20</v>
      </c>
      <c r="N45" s="33">
        <v>74441</v>
      </c>
      <c r="O45" s="33" t="s">
        <v>41</v>
      </c>
      <c r="P45" s="33"/>
      <c r="Q45" s="34" t="s">
        <v>25</v>
      </c>
      <c r="R45" s="35"/>
      <c r="S45" s="35"/>
      <c r="T45" s="35"/>
      <c r="U45" s="33"/>
      <c r="V45" s="33"/>
      <c r="W45" s="33"/>
      <c r="X45" s="34"/>
      <c r="Y45" s="35"/>
      <c r="Z45" s="35"/>
      <c r="AA45" s="35"/>
    </row>
    <row r="46" spans="1:27">
      <c r="A46" s="25"/>
      <c r="B46" s="26" t="s">
        <v>140</v>
      </c>
      <c r="C46" s="27" t="s">
        <v>141</v>
      </c>
      <c r="D46" s="28"/>
      <c r="E46" s="28">
        <v>44013</v>
      </c>
      <c r="F46" s="28"/>
      <c r="G46" s="27">
        <v>255211</v>
      </c>
      <c r="H46" s="29">
        <v>1896.7</v>
      </c>
      <c r="I46" s="25"/>
      <c r="J46" s="30"/>
      <c r="K46" s="31" t="s">
        <v>142</v>
      </c>
      <c r="L46" s="31" t="s">
        <v>143</v>
      </c>
      <c r="M46" s="32" t="s">
        <v>20</v>
      </c>
      <c r="N46" s="33">
        <v>74441</v>
      </c>
      <c r="O46" s="33" t="s">
        <v>41</v>
      </c>
      <c r="P46" s="33"/>
      <c r="Q46" s="34" t="s">
        <v>25</v>
      </c>
      <c r="R46" s="35"/>
      <c r="S46" s="35"/>
      <c r="T46" s="35"/>
      <c r="U46" s="33"/>
      <c r="V46" s="33"/>
      <c r="W46" s="33"/>
      <c r="X46" s="34"/>
      <c r="Y46" s="35"/>
      <c r="Z46" s="35"/>
      <c r="AA46" s="35"/>
    </row>
    <row r="47" spans="1:27">
      <c r="A47" s="25">
        <v>58880</v>
      </c>
      <c r="B47" s="26" t="s">
        <v>144</v>
      </c>
      <c r="C47" s="27"/>
      <c r="D47" s="28"/>
      <c r="E47" s="28">
        <v>44013</v>
      </c>
      <c r="F47" s="28"/>
      <c r="G47" s="27">
        <v>255211</v>
      </c>
      <c r="H47" s="29">
        <v>3620.5</v>
      </c>
      <c r="I47" s="25"/>
      <c r="J47" s="30"/>
      <c r="K47" s="31" t="s">
        <v>105</v>
      </c>
      <c r="L47" s="31" t="s">
        <v>144</v>
      </c>
      <c r="M47" s="32" t="s">
        <v>20</v>
      </c>
      <c r="N47" s="33">
        <v>74441</v>
      </c>
      <c r="O47" s="33" t="s">
        <v>41</v>
      </c>
      <c r="P47" s="33"/>
      <c r="Q47" s="34" t="s">
        <v>25</v>
      </c>
      <c r="R47" s="35"/>
      <c r="S47" s="35"/>
      <c r="T47" s="35"/>
      <c r="U47" s="33"/>
      <c r="V47" s="33"/>
      <c r="W47" s="33"/>
      <c r="X47" s="34"/>
      <c r="Y47" s="35"/>
      <c r="Z47" s="35"/>
      <c r="AA47" s="35"/>
    </row>
    <row r="48" spans="1:27">
      <c r="A48" s="25">
        <v>58881</v>
      </c>
      <c r="B48" s="26" t="s">
        <v>145</v>
      </c>
      <c r="C48" s="27"/>
      <c r="D48" s="28"/>
      <c r="E48" s="28">
        <v>44013</v>
      </c>
      <c r="F48" s="28"/>
      <c r="G48" s="27">
        <v>255211</v>
      </c>
      <c r="H48" s="29">
        <v>2587</v>
      </c>
      <c r="I48" s="25"/>
      <c r="J48" s="30"/>
      <c r="K48" s="31" t="s">
        <v>146</v>
      </c>
      <c r="L48" s="31" t="s">
        <v>147</v>
      </c>
      <c r="M48" s="32" t="s">
        <v>20</v>
      </c>
      <c r="N48" s="33">
        <v>74441</v>
      </c>
      <c r="O48" s="33" t="s">
        <v>148</v>
      </c>
      <c r="P48" s="33"/>
      <c r="Q48" s="34" t="s">
        <v>25</v>
      </c>
      <c r="R48" s="35"/>
      <c r="S48" s="35"/>
      <c r="T48" s="35"/>
      <c r="U48" s="33"/>
      <c r="V48" s="33"/>
      <c r="W48" s="33"/>
      <c r="X48" s="34"/>
      <c r="Y48" s="35"/>
      <c r="Z48" s="35"/>
      <c r="AA48" s="35"/>
    </row>
    <row r="49" spans="1:27">
      <c r="A49" s="25">
        <v>58882</v>
      </c>
      <c r="B49" s="26" t="s">
        <v>145</v>
      </c>
      <c r="C49" s="27"/>
      <c r="D49" s="28"/>
      <c r="E49" s="28">
        <v>44013</v>
      </c>
      <c r="F49" s="28"/>
      <c r="G49" s="27">
        <v>255211</v>
      </c>
      <c r="H49" s="29">
        <v>2587</v>
      </c>
      <c r="I49" s="25"/>
      <c r="J49" s="30"/>
      <c r="K49" s="31" t="s">
        <v>146</v>
      </c>
      <c r="L49" s="31" t="s">
        <v>147</v>
      </c>
      <c r="M49" s="32" t="s">
        <v>20</v>
      </c>
      <c r="N49" s="33">
        <v>74441</v>
      </c>
      <c r="O49" s="33" t="s">
        <v>149</v>
      </c>
      <c r="P49" s="33"/>
      <c r="Q49" s="34" t="s">
        <v>25</v>
      </c>
      <c r="R49" s="35"/>
      <c r="S49" s="35"/>
      <c r="T49" s="35"/>
      <c r="U49" s="33"/>
      <c r="V49" s="33"/>
      <c r="W49" s="33"/>
      <c r="X49" s="34"/>
      <c r="Y49" s="35"/>
      <c r="Z49" s="35"/>
      <c r="AA49" s="35"/>
    </row>
    <row r="50" spans="1:27">
      <c r="A50" s="36">
        <v>58884</v>
      </c>
      <c r="B50" s="37" t="s">
        <v>150</v>
      </c>
      <c r="C50" s="38"/>
      <c r="D50" s="39"/>
      <c r="E50" s="39">
        <v>44013</v>
      </c>
      <c r="F50" s="39"/>
      <c r="G50" s="38">
        <v>255211</v>
      </c>
      <c r="H50" s="40">
        <v>5635.5</v>
      </c>
      <c r="I50" s="36"/>
      <c r="J50" s="41"/>
      <c r="K50" s="42" t="s">
        <v>105</v>
      </c>
      <c r="L50" s="42" t="s">
        <v>150</v>
      </c>
      <c r="M50" s="43" t="s">
        <v>20</v>
      </c>
      <c r="N50" s="44">
        <v>74441</v>
      </c>
      <c r="O50" s="44" t="s">
        <v>151</v>
      </c>
      <c r="P50" s="44"/>
      <c r="Q50" s="52" t="s">
        <v>152</v>
      </c>
      <c r="R50" s="46"/>
      <c r="S50" s="46"/>
      <c r="T50" s="46"/>
      <c r="U50" s="44"/>
      <c r="V50" s="44"/>
      <c r="W50" s="44"/>
      <c r="X50" s="52"/>
      <c r="Y50" s="46"/>
      <c r="Z50" s="46"/>
      <c r="AA50" s="46"/>
    </row>
    <row r="51" spans="1:27">
      <c r="A51" s="36">
        <v>58885</v>
      </c>
      <c r="B51" s="37" t="s">
        <v>153</v>
      </c>
      <c r="C51" s="38"/>
      <c r="D51" s="39"/>
      <c r="E51" s="39">
        <v>44013</v>
      </c>
      <c r="F51" s="39"/>
      <c r="G51" s="38">
        <v>255211</v>
      </c>
      <c r="H51" s="40">
        <v>4219.8</v>
      </c>
      <c r="I51" s="36"/>
      <c r="J51" s="41"/>
      <c r="K51" s="42" t="s">
        <v>154</v>
      </c>
      <c r="L51" s="42" t="s">
        <v>155</v>
      </c>
      <c r="M51" s="43" t="s">
        <v>20</v>
      </c>
      <c r="N51" s="44">
        <v>74441</v>
      </c>
      <c r="O51" s="44" t="s">
        <v>151</v>
      </c>
      <c r="P51" s="44"/>
      <c r="Q51" s="52" t="s">
        <v>152</v>
      </c>
      <c r="R51" s="46"/>
      <c r="S51" s="46"/>
      <c r="T51" s="46"/>
      <c r="U51" s="44"/>
      <c r="V51" s="44"/>
      <c r="W51" s="44"/>
      <c r="X51" s="52"/>
      <c r="Y51" s="46"/>
      <c r="Z51" s="46"/>
      <c r="AA51" s="46"/>
    </row>
    <row r="52" spans="1:27">
      <c r="A52" s="25">
        <v>58886</v>
      </c>
      <c r="B52" s="26" t="s">
        <v>156</v>
      </c>
      <c r="C52" s="27"/>
      <c r="D52" s="28"/>
      <c r="E52" s="28">
        <v>44013</v>
      </c>
      <c r="F52" s="28"/>
      <c r="G52" s="27">
        <v>255211</v>
      </c>
      <c r="H52" s="29">
        <v>3696.8</v>
      </c>
      <c r="I52" s="25"/>
      <c r="J52" s="30"/>
      <c r="K52" s="31" t="s">
        <v>157</v>
      </c>
      <c r="L52" s="31" t="s">
        <v>158</v>
      </c>
      <c r="M52" s="32" t="s">
        <v>20</v>
      </c>
      <c r="N52" s="33">
        <v>74441</v>
      </c>
      <c r="O52" s="33" t="s">
        <v>41</v>
      </c>
      <c r="P52" s="33"/>
      <c r="Q52" s="34" t="s">
        <v>25</v>
      </c>
      <c r="R52" s="35"/>
      <c r="S52" s="35"/>
      <c r="T52" s="35"/>
      <c r="U52" s="33"/>
      <c r="V52" s="33"/>
      <c r="W52" s="33"/>
      <c r="X52" s="34"/>
      <c r="Y52" s="35"/>
      <c r="Z52" s="35"/>
      <c r="AA52" s="35"/>
    </row>
    <row r="53" spans="1:27">
      <c r="A53" s="25"/>
      <c r="B53" s="26" t="s">
        <v>159</v>
      </c>
      <c r="C53" s="27" t="s">
        <v>160</v>
      </c>
      <c r="D53" s="28"/>
      <c r="E53" s="28">
        <v>44013</v>
      </c>
      <c r="F53" s="28"/>
      <c r="G53" s="27">
        <v>255211</v>
      </c>
      <c r="H53" s="29">
        <v>2171</v>
      </c>
      <c r="I53" s="25"/>
      <c r="J53" s="30"/>
      <c r="K53" s="31" t="s">
        <v>161</v>
      </c>
      <c r="L53" s="31" t="s">
        <v>162</v>
      </c>
      <c r="M53" s="32" t="s">
        <v>20</v>
      </c>
      <c r="N53" s="33">
        <v>74441</v>
      </c>
      <c r="O53" s="33" t="s">
        <v>41</v>
      </c>
      <c r="P53" s="33"/>
      <c r="Q53" s="34" t="s">
        <v>25</v>
      </c>
      <c r="R53" s="35"/>
      <c r="S53" s="35"/>
      <c r="T53" s="35"/>
      <c r="U53" s="33"/>
      <c r="V53" s="33"/>
      <c r="W53" s="33"/>
      <c r="X53" s="34"/>
      <c r="Y53" s="35"/>
      <c r="Z53" s="35"/>
      <c r="AA53" s="35"/>
    </row>
    <row r="54" spans="1:27">
      <c r="A54" s="25">
        <v>58887</v>
      </c>
      <c r="B54" s="26" t="s">
        <v>145</v>
      </c>
      <c r="C54" s="27"/>
      <c r="D54" s="28"/>
      <c r="E54" s="28">
        <v>44013</v>
      </c>
      <c r="F54" s="28"/>
      <c r="G54" s="27">
        <v>255211</v>
      </c>
      <c r="H54" s="29">
        <v>3012.1</v>
      </c>
      <c r="I54" s="25"/>
      <c r="J54" s="30"/>
      <c r="K54" s="31" t="s">
        <v>163</v>
      </c>
      <c r="L54" s="31"/>
      <c r="M54" s="32" t="s">
        <v>20</v>
      </c>
      <c r="N54" s="33">
        <v>74441</v>
      </c>
      <c r="O54" s="33" t="s">
        <v>41</v>
      </c>
      <c r="P54" s="33"/>
      <c r="Q54" s="34" t="s">
        <v>25</v>
      </c>
      <c r="R54" s="35"/>
      <c r="S54" s="35"/>
      <c r="T54" s="35"/>
      <c r="U54" s="33"/>
      <c r="V54" s="33"/>
      <c r="W54" s="33"/>
      <c r="X54" s="34"/>
      <c r="Y54" s="35"/>
      <c r="Z54" s="35"/>
      <c r="AA54" s="35"/>
    </row>
    <row r="55" spans="1:27">
      <c r="A55" s="25"/>
      <c r="B55" s="26" t="s">
        <v>164</v>
      </c>
      <c r="C55" s="27" t="s">
        <v>165</v>
      </c>
      <c r="D55" s="28"/>
      <c r="E55" s="28">
        <v>44013</v>
      </c>
      <c r="F55" s="28"/>
      <c r="G55" s="27">
        <v>255211</v>
      </c>
      <c r="H55" s="29">
        <v>715</v>
      </c>
      <c r="I55" s="25"/>
      <c r="J55" s="30"/>
      <c r="K55" s="31" t="s">
        <v>33</v>
      </c>
      <c r="L55" s="31" t="s">
        <v>166</v>
      </c>
      <c r="M55" s="32" t="s">
        <v>20</v>
      </c>
      <c r="N55" s="33">
        <v>74441</v>
      </c>
      <c r="O55" s="33" t="s">
        <v>41</v>
      </c>
      <c r="P55" s="33"/>
      <c r="Q55" s="34" t="s">
        <v>25</v>
      </c>
      <c r="R55" s="35"/>
      <c r="S55" s="35"/>
      <c r="T55" s="35"/>
      <c r="U55" s="33"/>
      <c r="V55" s="33"/>
      <c r="W55" s="33"/>
      <c r="X55" s="34"/>
      <c r="Y55" s="35"/>
      <c r="Z55" s="35"/>
      <c r="AA55" s="35"/>
    </row>
    <row r="56" spans="1:27">
      <c r="A56" s="25"/>
      <c r="B56" s="26" t="s">
        <v>167</v>
      </c>
      <c r="C56" s="27" t="s">
        <v>168</v>
      </c>
      <c r="D56" s="28"/>
      <c r="E56" s="28">
        <v>44013</v>
      </c>
      <c r="F56" s="28"/>
      <c r="G56" s="27">
        <v>255211</v>
      </c>
      <c r="H56" s="29">
        <v>1612</v>
      </c>
      <c r="I56" s="25"/>
      <c r="J56" s="30"/>
      <c r="K56" s="31" t="s">
        <v>169</v>
      </c>
      <c r="L56" s="31" t="s">
        <v>170</v>
      </c>
      <c r="M56" s="32" t="s">
        <v>20</v>
      </c>
      <c r="N56" s="33">
        <v>74441</v>
      </c>
      <c r="O56" s="33" t="s">
        <v>41</v>
      </c>
      <c r="P56" s="33"/>
      <c r="Q56" s="34" t="s">
        <v>25</v>
      </c>
      <c r="R56" s="35"/>
      <c r="S56" s="35"/>
      <c r="T56" s="35"/>
      <c r="U56" s="33"/>
      <c r="V56" s="33"/>
      <c r="W56" s="33"/>
      <c r="X56" s="34"/>
      <c r="Y56" s="35"/>
      <c r="Z56" s="35"/>
      <c r="AA56" s="35"/>
    </row>
    <row r="57" spans="1:27">
      <c r="A57" s="36"/>
      <c r="B57" s="37" t="s">
        <v>171</v>
      </c>
      <c r="C57" s="38" t="s">
        <v>172</v>
      </c>
      <c r="D57" s="39"/>
      <c r="E57" s="39">
        <v>44013</v>
      </c>
      <c r="F57" s="39"/>
      <c r="G57" s="38">
        <v>255211</v>
      </c>
      <c r="H57" s="40">
        <v>232.7</v>
      </c>
      <c r="I57" s="36"/>
      <c r="J57" s="41"/>
      <c r="K57" s="42" t="s">
        <v>173</v>
      </c>
      <c r="L57" s="42" t="s">
        <v>174</v>
      </c>
      <c r="M57" s="43" t="s">
        <v>20</v>
      </c>
      <c r="N57" s="44">
        <v>74441</v>
      </c>
      <c r="O57" s="44" t="s">
        <v>41</v>
      </c>
      <c r="P57" s="44" t="s">
        <v>175</v>
      </c>
      <c r="Q57" s="52"/>
      <c r="R57" s="46"/>
      <c r="S57" s="46"/>
      <c r="T57" s="46"/>
      <c r="U57" s="44"/>
      <c r="V57" s="44"/>
      <c r="W57" s="44"/>
      <c r="X57" s="52"/>
      <c r="Y57" s="46"/>
      <c r="Z57" s="46"/>
      <c r="AA57" s="46"/>
    </row>
    <row r="58" spans="1:27">
      <c r="A58" s="25"/>
      <c r="B58" s="26" t="s">
        <v>176</v>
      </c>
      <c r="C58" s="27" t="s">
        <v>177</v>
      </c>
      <c r="D58" s="28"/>
      <c r="E58" s="28">
        <v>44013</v>
      </c>
      <c r="F58" s="28"/>
      <c r="G58" s="27">
        <v>255211</v>
      </c>
      <c r="H58" s="29">
        <v>750.1</v>
      </c>
      <c r="I58" s="25"/>
      <c r="J58" s="30"/>
      <c r="K58" s="31" t="s">
        <v>33</v>
      </c>
      <c r="L58" s="31" t="s">
        <v>178</v>
      </c>
      <c r="M58" s="32" t="s">
        <v>20</v>
      </c>
      <c r="N58" s="33">
        <v>74441</v>
      </c>
      <c r="O58" s="33" t="s">
        <v>41</v>
      </c>
      <c r="P58" s="33"/>
      <c r="Q58" s="34" t="s">
        <v>25</v>
      </c>
      <c r="R58" s="35"/>
      <c r="S58" s="35"/>
      <c r="T58" s="35"/>
      <c r="U58" s="33"/>
      <c r="V58" s="33"/>
      <c r="W58" s="33"/>
      <c r="X58" s="34"/>
      <c r="Y58" s="35"/>
      <c r="Z58" s="35"/>
      <c r="AA58" s="35"/>
    </row>
    <row r="59" spans="1:27">
      <c r="A59" s="25">
        <v>58849</v>
      </c>
      <c r="B59" s="26" t="s">
        <v>179</v>
      </c>
      <c r="C59" s="27"/>
      <c r="D59" s="28"/>
      <c r="E59" s="28">
        <v>44013</v>
      </c>
      <c r="F59" s="28"/>
      <c r="G59" s="27">
        <v>255211</v>
      </c>
      <c r="H59" s="29">
        <v>11373.7</v>
      </c>
      <c r="I59" s="25"/>
      <c r="J59" s="30"/>
      <c r="K59" s="31" t="s">
        <v>173</v>
      </c>
      <c r="L59" s="31" t="s">
        <v>180</v>
      </c>
      <c r="M59" s="32" t="s">
        <v>20</v>
      </c>
      <c r="N59" s="33">
        <v>74441</v>
      </c>
      <c r="O59" s="33" t="s">
        <v>41</v>
      </c>
      <c r="P59" s="33"/>
      <c r="Q59" s="34" t="s">
        <v>25</v>
      </c>
      <c r="R59" s="35"/>
      <c r="S59" s="35"/>
      <c r="T59" s="35"/>
      <c r="U59" s="33"/>
      <c r="V59" s="33"/>
      <c r="W59" s="33"/>
      <c r="X59" s="34"/>
      <c r="Y59" s="35"/>
      <c r="Z59" s="35"/>
      <c r="AA59" s="35"/>
    </row>
    <row r="60" spans="1:27">
      <c r="A60" s="25">
        <v>58888</v>
      </c>
      <c r="B60" s="26" t="s">
        <v>181</v>
      </c>
      <c r="C60" s="27"/>
      <c r="D60" s="28"/>
      <c r="E60" s="28">
        <v>44013</v>
      </c>
      <c r="F60" s="28"/>
      <c r="G60" s="27">
        <v>255211</v>
      </c>
      <c r="H60" s="29">
        <v>2503.8000000000002</v>
      </c>
      <c r="I60" s="25"/>
      <c r="J60" s="30"/>
      <c r="K60" s="31" t="s">
        <v>146</v>
      </c>
      <c r="L60" s="31" t="s">
        <v>182</v>
      </c>
      <c r="M60" s="32" t="s">
        <v>20</v>
      </c>
      <c r="N60" s="33">
        <v>74441</v>
      </c>
      <c r="O60" s="33" t="s">
        <v>41</v>
      </c>
      <c r="P60" s="33"/>
      <c r="Q60" s="34" t="s">
        <v>25</v>
      </c>
      <c r="R60" s="35"/>
      <c r="S60" s="35"/>
      <c r="T60" s="35"/>
      <c r="U60" s="33"/>
      <c r="V60" s="33"/>
      <c r="W60" s="33"/>
      <c r="X60" s="34"/>
      <c r="Y60" s="35"/>
      <c r="Z60" s="35"/>
      <c r="AA60" s="35"/>
    </row>
    <row r="61" spans="1:27">
      <c r="A61" s="25"/>
      <c r="B61" s="26" t="s">
        <v>183</v>
      </c>
      <c r="C61" s="27" t="s">
        <v>184</v>
      </c>
      <c r="D61" s="28"/>
      <c r="E61" s="28">
        <v>44013</v>
      </c>
      <c r="F61" s="28"/>
      <c r="G61" s="27">
        <v>255211</v>
      </c>
      <c r="H61" s="29">
        <v>2061.8000000000002</v>
      </c>
      <c r="I61" s="25"/>
      <c r="J61" s="30"/>
      <c r="K61" s="31" t="s">
        <v>33</v>
      </c>
      <c r="L61" s="31" t="s">
        <v>185</v>
      </c>
      <c r="M61" s="32" t="s">
        <v>20</v>
      </c>
      <c r="N61" s="33">
        <v>74441</v>
      </c>
      <c r="O61" s="33" t="s">
        <v>41</v>
      </c>
      <c r="P61" s="33"/>
      <c r="Q61" s="34" t="s">
        <v>25</v>
      </c>
      <c r="R61" s="35"/>
      <c r="S61" s="35"/>
      <c r="T61" s="35"/>
      <c r="U61" s="33"/>
      <c r="V61" s="33"/>
      <c r="W61" s="33"/>
      <c r="X61" s="34"/>
      <c r="Y61" s="35"/>
      <c r="Z61" s="35"/>
      <c r="AA61" s="35"/>
    </row>
    <row r="62" spans="1:27">
      <c r="A62" s="25"/>
      <c r="B62" s="26" t="s">
        <v>186</v>
      </c>
      <c r="C62" s="27" t="s">
        <v>187</v>
      </c>
      <c r="D62" s="28"/>
      <c r="E62" s="28">
        <v>44013</v>
      </c>
      <c r="F62" s="28"/>
      <c r="G62" s="27">
        <v>255211</v>
      </c>
      <c r="H62" s="29">
        <v>267.8</v>
      </c>
      <c r="I62" s="25"/>
      <c r="J62" s="30"/>
      <c r="K62" s="31" t="s">
        <v>33</v>
      </c>
      <c r="L62" s="31" t="s">
        <v>188</v>
      </c>
      <c r="M62" s="32" t="s">
        <v>20</v>
      </c>
      <c r="N62" s="33">
        <v>74441</v>
      </c>
      <c r="O62" s="33" t="s">
        <v>41</v>
      </c>
      <c r="P62" s="33"/>
      <c r="Q62" s="34" t="s">
        <v>25</v>
      </c>
      <c r="R62" s="35"/>
      <c r="S62" s="35"/>
      <c r="T62" s="35"/>
      <c r="U62" s="33"/>
      <c r="V62" s="33"/>
      <c r="W62" s="33"/>
      <c r="X62" s="34"/>
      <c r="Y62" s="35"/>
      <c r="Z62" s="35"/>
      <c r="AA62" s="35"/>
    </row>
    <row r="63" spans="1:27">
      <c r="A63" s="25"/>
      <c r="B63" s="26" t="s">
        <v>189</v>
      </c>
      <c r="C63" s="27" t="s">
        <v>190</v>
      </c>
      <c r="D63" s="28"/>
      <c r="E63" s="28">
        <v>44013</v>
      </c>
      <c r="F63" s="28"/>
      <c r="G63" s="27">
        <v>255211</v>
      </c>
      <c r="H63" s="29">
        <v>1610.7</v>
      </c>
      <c r="I63" s="25"/>
      <c r="J63" s="30"/>
      <c r="K63" s="31" t="s">
        <v>33</v>
      </c>
      <c r="L63" s="31" t="s">
        <v>191</v>
      </c>
      <c r="M63" s="32" t="s">
        <v>20</v>
      </c>
      <c r="N63" s="33">
        <v>74441</v>
      </c>
      <c r="O63" s="33" t="s">
        <v>41</v>
      </c>
      <c r="P63" s="33"/>
      <c r="Q63" s="34" t="s">
        <v>25</v>
      </c>
      <c r="R63" s="35"/>
      <c r="S63" s="35"/>
      <c r="T63" s="35"/>
      <c r="U63" s="33"/>
      <c r="V63" s="33"/>
      <c r="W63" s="33"/>
      <c r="X63" s="34"/>
      <c r="Y63" s="35"/>
      <c r="Z63" s="35"/>
      <c r="AA63" s="35"/>
    </row>
    <row r="64" spans="1:27">
      <c r="A64" s="36"/>
      <c r="B64" s="37" t="s">
        <v>192</v>
      </c>
      <c r="C64" s="38" t="s">
        <v>193</v>
      </c>
      <c r="D64" s="39"/>
      <c r="E64" s="39">
        <v>44013</v>
      </c>
      <c r="F64" s="39"/>
      <c r="G64" s="38">
        <v>255211</v>
      </c>
      <c r="H64" s="40">
        <v>672.1</v>
      </c>
      <c r="I64" s="36"/>
      <c r="J64" s="41"/>
      <c r="K64" s="42" t="s">
        <v>33</v>
      </c>
      <c r="L64" s="42" t="s">
        <v>194</v>
      </c>
      <c r="M64" s="43" t="s">
        <v>20</v>
      </c>
      <c r="N64" s="44">
        <v>74441</v>
      </c>
      <c r="O64" s="44" t="s">
        <v>41</v>
      </c>
      <c r="P64" s="44"/>
      <c r="Q64" s="52" t="s">
        <v>195</v>
      </c>
      <c r="R64" s="46"/>
      <c r="S64" s="46"/>
      <c r="T64" s="46"/>
      <c r="U64" s="44"/>
      <c r="V64" s="44"/>
      <c r="W64" s="44"/>
      <c r="X64" s="52"/>
      <c r="Y64" s="46"/>
      <c r="Z64" s="46"/>
      <c r="AA64" s="46"/>
    </row>
    <row r="65" spans="1:27">
      <c r="A65" s="25"/>
      <c r="B65" s="26" t="s">
        <v>196</v>
      </c>
      <c r="C65" s="27" t="s">
        <v>197</v>
      </c>
      <c r="D65" s="28"/>
      <c r="E65" s="28">
        <v>44013</v>
      </c>
      <c r="F65" s="28"/>
      <c r="G65" s="27">
        <v>255211</v>
      </c>
      <c r="H65" s="29">
        <v>1384.5</v>
      </c>
      <c r="I65" s="25"/>
      <c r="J65" s="30"/>
      <c r="K65" s="31" t="s">
        <v>33</v>
      </c>
      <c r="L65" s="31" t="s">
        <v>198</v>
      </c>
      <c r="M65" s="32" t="s">
        <v>20</v>
      </c>
      <c r="N65" s="33">
        <v>74441</v>
      </c>
      <c r="O65" s="33" t="s">
        <v>41</v>
      </c>
      <c r="P65" s="33"/>
      <c r="Q65" s="34" t="s">
        <v>25</v>
      </c>
      <c r="R65" s="35"/>
      <c r="S65" s="35"/>
      <c r="T65" s="35"/>
      <c r="U65" s="33"/>
      <c r="V65" s="33"/>
      <c r="W65" s="33"/>
      <c r="X65" s="34"/>
      <c r="Y65" s="35"/>
      <c r="Z65" s="35"/>
      <c r="AA65" s="35"/>
    </row>
    <row r="66" spans="1:27">
      <c r="A66" s="25">
        <v>58889</v>
      </c>
      <c r="B66" s="26" t="s">
        <v>199</v>
      </c>
      <c r="C66" s="27"/>
      <c r="D66" s="28"/>
      <c r="E66" s="28">
        <v>44013</v>
      </c>
      <c r="F66" s="28"/>
      <c r="G66" s="27">
        <v>255211</v>
      </c>
      <c r="H66" s="29">
        <v>7436</v>
      </c>
      <c r="I66" s="25"/>
      <c r="J66" s="30"/>
      <c r="K66" s="31" t="s">
        <v>105</v>
      </c>
      <c r="L66" s="31" t="s">
        <v>28</v>
      </c>
      <c r="M66" s="32" t="s">
        <v>20</v>
      </c>
      <c r="N66" s="33">
        <v>74441</v>
      </c>
      <c r="O66" s="33" t="s">
        <v>41</v>
      </c>
      <c r="P66" s="33"/>
      <c r="Q66" s="34" t="s">
        <v>25</v>
      </c>
      <c r="R66" s="35"/>
      <c r="S66" s="35"/>
      <c r="T66" s="35"/>
      <c r="U66" s="33"/>
      <c r="V66" s="33"/>
      <c r="W66" s="33"/>
      <c r="X66" s="34"/>
      <c r="Y66" s="35"/>
      <c r="Z66" s="35"/>
      <c r="AA66" s="35"/>
    </row>
    <row r="67" spans="1:27">
      <c r="A67" s="25">
        <v>58890</v>
      </c>
      <c r="B67" s="26" t="s">
        <v>200</v>
      </c>
      <c r="C67" s="27"/>
      <c r="D67" s="28"/>
      <c r="E67" s="28">
        <v>44013</v>
      </c>
      <c r="F67" s="28"/>
      <c r="G67" s="27">
        <v>255211</v>
      </c>
      <c r="H67" s="29">
        <v>4095</v>
      </c>
      <c r="I67" s="25"/>
      <c r="J67" s="30"/>
      <c r="K67" s="31" t="s">
        <v>105</v>
      </c>
      <c r="L67" s="31" t="s">
        <v>28</v>
      </c>
      <c r="M67" s="32" t="s">
        <v>20</v>
      </c>
      <c r="N67" s="33">
        <v>74441</v>
      </c>
      <c r="O67" s="33" t="s">
        <v>201</v>
      </c>
      <c r="P67" s="33"/>
      <c r="Q67" s="34" t="s">
        <v>25</v>
      </c>
      <c r="R67" s="35"/>
      <c r="S67" s="35"/>
      <c r="T67" s="35"/>
      <c r="U67" s="33"/>
      <c r="V67" s="33"/>
      <c r="W67" s="33"/>
      <c r="X67" s="34"/>
      <c r="Y67" s="35"/>
      <c r="Z67" s="35"/>
      <c r="AA67" s="35"/>
    </row>
    <row r="68" spans="1:27">
      <c r="A68" s="25"/>
      <c r="B68" s="26" t="s">
        <v>202</v>
      </c>
      <c r="C68" s="27" t="s">
        <v>203</v>
      </c>
      <c r="D68" s="28"/>
      <c r="E68" s="28">
        <v>44013</v>
      </c>
      <c r="F68" s="28"/>
      <c r="G68" s="27">
        <v>255211</v>
      </c>
      <c r="H68" s="29">
        <v>2135.9</v>
      </c>
      <c r="I68" s="25"/>
      <c r="J68" s="30"/>
      <c r="K68" s="31" t="s">
        <v>105</v>
      </c>
      <c r="L68" s="31" t="s">
        <v>204</v>
      </c>
      <c r="M68" s="32" t="s">
        <v>20</v>
      </c>
      <c r="N68" s="33">
        <v>74441</v>
      </c>
      <c r="O68" s="33" t="s">
        <v>201</v>
      </c>
      <c r="P68" s="33"/>
      <c r="Q68" s="34" t="s">
        <v>25</v>
      </c>
      <c r="R68" s="35"/>
      <c r="S68" s="35"/>
      <c r="T68" s="35"/>
      <c r="U68" s="33"/>
      <c r="V68" s="33"/>
      <c r="W68" s="33"/>
      <c r="X68" s="34"/>
      <c r="Y68" s="35"/>
      <c r="Z68" s="35"/>
      <c r="AA68" s="35"/>
    </row>
    <row r="69" spans="1:27">
      <c r="A69" s="25"/>
      <c r="B69" s="26" t="s">
        <v>205</v>
      </c>
      <c r="C69" s="27" t="s">
        <v>206</v>
      </c>
      <c r="D69" s="28"/>
      <c r="E69" s="28">
        <v>44013</v>
      </c>
      <c r="F69" s="28"/>
      <c r="G69" s="27">
        <v>255211</v>
      </c>
      <c r="H69" s="29">
        <v>3685.5</v>
      </c>
      <c r="I69" s="25"/>
      <c r="J69" s="30"/>
      <c r="K69" s="31" t="s">
        <v>207</v>
      </c>
      <c r="L69" s="31" t="s">
        <v>208</v>
      </c>
      <c r="M69" s="32" t="s">
        <v>20</v>
      </c>
      <c r="N69" s="33">
        <v>74441</v>
      </c>
      <c r="O69" s="33" t="s">
        <v>41</v>
      </c>
      <c r="P69" s="33"/>
      <c r="Q69" s="34" t="s">
        <v>25</v>
      </c>
      <c r="R69" s="35"/>
      <c r="S69" s="35"/>
      <c r="T69" s="35"/>
      <c r="U69" s="33"/>
      <c r="V69" s="33"/>
      <c r="W69" s="33"/>
      <c r="X69" s="34"/>
      <c r="Y69" s="35"/>
      <c r="Z69" s="35"/>
      <c r="AA69" s="35"/>
    </row>
    <row r="70" spans="1:27">
      <c r="A70" s="36"/>
      <c r="B70" s="37" t="s">
        <v>209</v>
      </c>
      <c r="C70" s="38" t="s">
        <v>210</v>
      </c>
      <c r="D70" s="39"/>
      <c r="E70" s="39">
        <v>44013</v>
      </c>
      <c r="F70" s="39"/>
      <c r="G70" s="38">
        <v>255211</v>
      </c>
      <c r="H70" s="40">
        <v>652.6</v>
      </c>
      <c r="I70" s="36"/>
      <c r="J70" s="41"/>
      <c r="K70" s="42" t="s">
        <v>207</v>
      </c>
      <c r="L70" s="42" t="s">
        <v>211</v>
      </c>
      <c r="M70" s="43" t="s">
        <v>20</v>
      </c>
      <c r="N70" s="44">
        <v>74441</v>
      </c>
      <c r="O70" s="44" t="s">
        <v>212</v>
      </c>
      <c r="P70" s="44"/>
      <c r="Q70" s="45" t="s">
        <v>29</v>
      </c>
      <c r="R70" s="46"/>
      <c r="S70" s="46"/>
      <c r="T70" s="46"/>
      <c r="U70" s="44"/>
      <c r="V70" s="44"/>
      <c r="W70" s="44"/>
      <c r="X70" s="45"/>
      <c r="Y70" s="46"/>
      <c r="Z70" s="46"/>
      <c r="AA70" s="46"/>
    </row>
    <row r="71" spans="1:27">
      <c r="A71" s="25"/>
      <c r="B71" s="26" t="s">
        <v>213</v>
      </c>
      <c r="C71" s="27">
        <v>254286</v>
      </c>
      <c r="D71" s="28"/>
      <c r="E71" s="28">
        <v>43986</v>
      </c>
      <c r="F71" s="28"/>
      <c r="G71" s="27">
        <v>254286</v>
      </c>
      <c r="H71" s="29">
        <v>4875</v>
      </c>
      <c r="I71" s="25"/>
      <c r="J71" s="30"/>
      <c r="K71" s="31"/>
      <c r="L71" s="31"/>
      <c r="M71" s="32" t="s">
        <v>20</v>
      </c>
      <c r="N71" s="33">
        <v>74441</v>
      </c>
      <c r="O71" s="33" t="s">
        <v>86</v>
      </c>
      <c r="P71" s="33" t="s">
        <v>214</v>
      </c>
      <c r="Q71" s="34"/>
      <c r="R71" s="35"/>
      <c r="S71" s="35"/>
      <c r="T71" s="35"/>
      <c r="U71" s="33"/>
      <c r="V71" s="33"/>
      <c r="W71" s="33"/>
      <c r="X71" s="34"/>
      <c r="Y71" s="35"/>
      <c r="Z71" s="35"/>
      <c r="AA71" s="35"/>
    </row>
    <row r="72" spans="1:27">
      <c r="A72" s="25"/>
      <c r="B72" s="26" t="s">
        <v>215</v>
      </c>
      <c r="C72" s="27">
        <v>252278</v>
      </c>
      <c r="D72" s="28"/>
      <c r="E72" s="28">
        <v>43921</v>
      </c>
      <c r="F72" s="28"/>
      <c r="G72" s="27">
        <v>252278</v>
      </c>
      <c r="H72" s="29">
        <v>9997.7000000000007</v>
      </c>
      <c r="I72" s="25"/>
      <c r="J72" s="30"/>
      <c r="K72" s="31"/>
      <c r="L72" s="31"/>
      <c r="M72" s="32" t="s">
        <v>20</v>
      </c>
      <c r="N72" s="33">
        <v>74441</v>
      </c>
      <c r="O72" s="33" t="s">
        <v>216</v>
      </c>
      <c r="P72" s="33" t="s">
        <v>217</v>
      </c>
      <c r="Q72" s="34"/>
      <c r="R72" s="35"/>
      <c r="S72" s="35"/>
      <c r="T72" s="35"/>
      <c r="U72" s="33"/>
      <c r="V72" s="33"/>
      <c r="W72" s="33"/>
      <c r="X72" s="34"/>
      <c r="Y72" s="35"/>
      <c r="Z72" s="35"/>
      <c r="AA72" s="35"/>
    </row>
    <row r="73" spans="1:27">
      <c r="A73" s="25"/>
      <c r="B73" s="26" t="s">
        <v>218</v>
      </c>
      <c r="C73" s="27" t="s">
        <v>219</v>
      </c>
      <c r="D73" s="28"/>
      <c r="E73" s="28">
        <v>43921</v>
      </c>
      <c r="F73" s="28"/>
      <c r="G73" s="27">
        <v>252278</v>
      </c>
      <c r="H73" s="29">
        <v>7696</v>
      </c>
      <c r="I73" s="25"/>
      <c r="J73" s="30"/>
      <c r="K73" s="31"/>
      <c r="L73" s="31"/>
      <c r="M73" s="32" t="s">
        <v>20</v>
      </c>
      <c r="N73" s="33">
        <v>74441</v>
      </c>
      <c r="O73" s="33" t="s">
        <v>220</v>
      </c>
      <c r="P73" s="33"/>
      <c r="Q73" s="34"/>
      <c r="R73" s="35"/>
      <c r="S73" s="35"/>
      <c r="T73" s="35"/>
      <c r="U73" s="33"/>
      <c r="V73" s="33"/>
      <c r="W73" s="33"/>
      <c r="X73" s="34"/>
      <c r="Y73" s="35"/>
      <c r="Z73" s="35"/>
      <c r="AA73" s="35"/>
    </row>
    <row r="74" spans="1:27">
      <c r="A74" s="25">
        <v>58843</v>
      </c>
      <c r="B74" s="26" t="s">
        <v>221</v>
      </c>
      <c r="C74" s="27"/>
      <c r="D74" s="28"/>
      <c r="E74" s="28">
        <v>44181</v>
      </c>
      <c r="F74" s="28"/>
      <c r="G74" s="27">
        <v>261209</v>
      </c>
      <c r="H74" s="29">
        <v>6480.5</v>
      </c>
      <c r="I74" s="25"/>
      <c r="J74" s="30"/>
      <c r="K74" s="31"/>
      <c r="L74" s="31"/>
      <c r="M74" s="32" t="s">
        <v>20</v>
      </c>
      <c r="N74" s="33">
        <v>74441</v>
      </c>
      <c r="O74" s="33" t="s">
        <v>86</v>
      </c>
      <c r="P74" s="33" t="s">
        <v>222</v>
      </c>
      <c r="Q74" s="34"/>
      <c r="R74" s="35"/>
      <c r="S74" s="35"/>
      <c r="T74" s="35"/>
      <c r="U74" s="33"/>
      <c r="V74" s="33"/>
      <c r="W74" s="33"/>
      <c r="X74" s="34"/>
      <c r="Y74" s="35"/>
      <c r="Z74" s="35"/>
      <c r="AA74" s="35"/>
    </row>
    <row r="75" spans="1:27">
      <c r="A75" s="25">
        <v>58859</v>
      </c>
      <c r="B75" s="26" t="s">
        <v>223</v>
      </c>
      <c r="C75" s="27"/>
      <c r="D75" s="28"/>
      <c r="E75" s="28">
        <v>44181</v>
      </c>
      <c r="F75" s="28"/>
      <c r="G75" s="27">
        <v>261209</v>
      </c>
      <c r="H75" s="29">
        <v>6480.5</v>
      </c>
      <c r="I75" s="25"/>
      <c r="J75" s="30"/>
      <c r="K75" s="31"/>
      <c r="L75" s="31"/>
      <c r="M75" s="32" t="s">
        <v>20</v>
      </c>
      <c r="N75" s="33">
        <v>74441</v>
      </c>
      <c r="O75" s="33" t="s">
        <v>38</v>
      </c>
      <c r="P75" s="33" t="s">
        <v>224</v>
      </c>
      <c r="Q75" s="34"/>
      <c r="R75" s="35"/>
      <c r="S75" s="35"/>
      <c r="T75" s="35"/>
      <c r="U75" s="33"/>
      <c r="V75" s="33"/>
      <c r="W75" s="33"/>
      <c r="X75" s="34"/>
      <c r="Y75" s="35"/>
      <c r="Z75" s="35"/>
      <c r="AA75" s="35"/>
    </row>
    <row r="76" spans="1:27">
      <c r="A76" s="36"/>
      <c r="B76" s="37" t="s">
        <v>225</v>
      </c>
      <c r="C76" s="38"/>
      <c r="D76" s="39"/>
      <c r="E76" s="39">
        <v>43906</v>
      </c>
      <c r="F76" s="39"/>
      <c r="G76" s="38">
        <v>252064</v>
      </c>
      <c r="H76" s="40">
        <v>2270</v>
      </c>
      <c r="I76" s="36"/>
      <c r="J76" s="41"/>
      <c r="K76" s="42" t="s">
        <v>226</v>
      </c>
      <c r="L76" s="42" t="s">
        <v>227</v>
      </c>
      <c r="M76" s="43" t="s">
        <v>20</v>
      </c>
      <c r="N76" s="44"/>
      <c r="O76" s="44"/>
      <c r="P76" s="44" t="s">
        <v>228</v>
      </c>
      <c r="Q76" s="52"/>
      <c r="R76" s="46"/>
      <c r="S76" s="46"/>
      <c r="T76" s="46"/>
      <c r="U76" s="44"/>
      <c r="V76" s="44"/>
      <c r="W76" s="44"/>
      <c r="X76" s="52"/>
      <c r="Y76" s="46"/>
      <c r="Z76" s="46"/>
      <c r="AA76" s="46"/>
    </row>
    <row r="77" spans="1:27">
      <c r="A77" s="36"/>
      <c r="B77" s="37" t="s">
        <v>229</v>
      </c>
      <c r="C77" s="38"/>
      <c r="D77" s="39"/>
      <c r="E77" s="39">
        <v>43906</v>
      </c>
      <c r="F77" s="39"/>
      <c r="G77" s="38">
        <v>252064</v>
      </c>
      <c r="H77" s="40">
        <v>2929</v>
      </c>
      <c r="I77" s="36"/>
      <c r="J77" s="41"/>
      <c r="K77" s="42" t="s">
        <v>230</v>
      </c>
      <c r="L77" s="42" t="s">
        <v>231</v>
      </c>
      <c r="M77" s="43" t="s">
        <v>20</v>
      </c>
      <c r="N77" s="44">
        <v>74441</v>
      </c>
      <c r="O77" s="44" t="s">
        <v>232</v>
      </c>
      <c r="P77" s="44" t="s">
        <v>228</v>
      </c>
      <c r="Q77" s="52"/>
      <c r="R77" s="46"/>
      <c r="S77" s="46"/>
      <c r="T77" s="46"/>
      <c r="U77" s="44"/>
      <c r="V77" s="44"/>
      <c r="W77" s="44"/>
      <c r="X77" s="52"/>
      <c r="Y77" s="46"/>
      <c r="Z77" s="46"/>
      <c r="AA77" s="46"/>
    </row>
    <row r="78" spans="1:27">
      <c r="A78" s="25">
        <v>58852</v>
      </c>
      <c r="B78" s="26" t="s">
        <v>233</v>
      </c>
      <c r="C78" s="27"/>
      <c r="D78" s="28"/>
      <c r="E78" s="28">
        <v>43906</v>
      </c>
      <c r="F78" s="28"/>
      <c r="G78" s="27">
        <v>252064</v>
      </c>
      <c r="H78" s="29">
        <v>3396</v>
      </c>
      <c r="I78" s="25"/>
      <c r="J78" s="30"/>
      <c r="K78" s="31" t="s">
        <v>234</v>
      </c>
      <c r="L78" s="31" t="s">
        <v>235</v>
      </c>
      <c r="M78" s="32" t="s">
        <v>20</v>
      </c>
      <c r="N78" s="33"/>
      <c r="O78" s="33"/>
      <c r="P78" s="33"/>
      <c r="Q78" s="34"/>
      <c r="R78" s="35"/>
      <c r="S78" s="35"/>
      <c r="T78" s="35"/>
      <c r="U78" s="33"/>
      <c r="V78" s="33"/>
      <c r="W78" s="33"/>
      <c r="X78" s="34"/>
      <c r="Y78" s="35"/>
      <c r="Z78" s="35"/>
      <c r="AA78" s="35"/>
    </row>
    <row r="79" spans="1:27">
      <c r="A79" s="25">
        <v>58855</v>
      </c>
      <c r="B79" s="26" t="s">
        <v>236</v>
      </c>
      <c r="C79" s="27"/>
      <c r="D79" s="28"/>
      <c r="E79" s="28">
        <v>43906</v>
      </c>
      <c r="F79" s="28"/>
      <c r="G79" s="27">
        <v>252064</v>
      </c>
      <c r="H79" s="53">
        <v>4380</v>
      </c>
      <c r="I79" s="25"/>
      <c r="J79" s="30"/>
      <c r="K79" s="31" t="s">
        <v>237</v>
      </c>
      <c r="L79" s="31" t="s">
        <v>238</v>
      </c>
      <c r="M79" s="32" t="s">
        <v>20</v>
      </c>
      <c r="N79" s="33">
        <v>74441</v>
      </c>
      <c r="O79" s="33" t="s">
        <v>41</v>
      </c>
      <c r="P79" s="33"/>
      <c r="Q79" s="34"/>
      <c r="R79" s="35"/>
      <c r="S79" s="35"/>
      <c r="T79" s="35"/>
      <c r="U79" s="33"/>
      <c r="V79" s="33"/>
      <c r="W79" s="33"/>
      <c r="X79" s="34"/>
      <c r="Y79" s="35"/>
      <c r="Z79" s="35"/>
      <c r="AA79" s="35"/>
    </row>
    <row r="80" spans="1:27">
      <c r="A80" s="25">
        <v>58856</v>
      </c>
      <c r="B80" s="26" t="s">
        <v>239</v>
      </c>
      <c r="C80" s="27"/>
      <c r="D80" s="28"/>
      <c r="E80" s="28">
        <v>43906</v>
      </c>
      <c r="F80" s="28"/>
      <c r="G80" s="27">
        <v>252064</v>
      </c>
      <c r="H80" s="53">
        <v>4650</v>
      </c>
      <c r="I80" s="25"/>
      <c r="J80" s="30"/>
      <c r="K80" s="31" t="s">
        <v>237</v>
      </c>
      <c r="L80" s="31" t="s">
        <v>240</v>
      </c>
      <c r="M80" s="32" t="s">
        <v>20</v>
      </c>
      <c r="N80" s="33">
        <v>74441</v>
      </c>
      <c r="O80" s="33" t="s">
        <v>41</v>
      </c>
      <c r="P80" s="33"/>
      <c r="Q80" s="34"/>
      <c r="R80" s="35"/>
      <c r="S80" s="35"/>
      <c r="T80" s="35"/>
      <c r="U80" s="33"/>
      <c r="V80" s="33"/>
      <c r="W80" s="33"/>
      <c r="X80" s="34"/>
      <c r="Y80" s="35"/>
      <c r="Z80" s="35"/>
      <c r="AA80" s="35"/>
    </row>
    <row r="81" spans="1:27">
      <c r="A81" s="36"/>
      <c r="B81" s="37" t="s">
        <v>241</v>
      </c>
      <c r="C81" s="38"/>
      <c r="D81" s="39"/>
      <c r="E81" s="39">
        <v>44013</v>
      </c>
      <c r="F81" s="39"/>
      <c r="G81" s="38">
        <v>255211</v>
      </c>
      <c r="H81" s="40">
        <v>4813</v>
      </c>
      <c r="I81" s="36"/>
      <c r="J81" s="41"/>
      <c r="K81" s="42" t="s">
        <v>101</v>
      </c>
      <c r="L81" s="42" t="s">
        <v>242</v>
      </c>
      <c r="M81" s="43" t="s">
        <v>20</v>
      </c>
      <c r="N81" s="44"/>
      <c r="O81" s="44"/>
      <c r="P81" s="44" t="s">
        <v>243</v>
      </c>
      <c r="Q81" s="52"/>
      <c r="R81" s="46"/>
      <c r="S81" s="46"/>
      <c r="T81" s="46"/>
      <c r="U81" s="44"/>
      <c r="V81" s="44"/>
      <c r="W81" s="44"/>
      <c r="X81" s="52"/>
      <c r="Y81" s="46"/>
      <c r="Z81" s="46"/>
      <c r="AA81" s="46"/>
    </row>
    <row r="82" spans="1:27">
      <c r="A82" s="25">
        <v>58844</v>
      </c>
      <c r="B82" s="26" t="s">
        <v>241</v>
      </c>
      <c r="C82" s="27"/>
      <c r="D82" s="28"/>
      <c r="E82" s="28">
        <v>44013</v>
      </c>
      <c r="F82" s="28"/>
      <c r="G82" s="27">
        <v>255211</v>
      </c>
      <c r="H82" s="29">
        <v>13529.1</v>
      </c>
      <c r="I82" s="25"/>
      <c r="J82" s="30"/>
      <c r="K82" s="31" t="s">
        <v>244</v>
      </c>
      <c r="L82" s="31" t="s">
        <v>245</v>
      </c>
      <c r="M82" s="32" t="s">
        <v>20</v>
      </c>
      <c r="N82" s="33">
        <v>74441</v>
      </c>
      <c r="O82" s="33" t="s">
        <v>41</v>
      </c>
      <c r="P82" s="33"/>
      <c r="Q82" s="34"/>
      <c r="R82" s="35"/>
      <c r="S82" s="35"/>
      <c r="T82" s="35"/>
      <c r="U82" s="33"/>
      <c r="V82" s="33"/>
      <c r="W82" s="33"/>
      <c r="X82" s="34"/>
      <c r="Y82" s="35"/>
      <c r="Z82" s="35"/>
      <c r="AA82" s="35"/>
    </row>
    <row r="83" spans="1:27">
      <c r="A83" s="25">
        <v>58845</v>
      </c>
      <c r="B83" s="26" t="s">
        <v>246</v>
      </c>
      <c r="C83" s="27"/>
      <c r="D83" s="28"/>
      <c r="E83" s="28">
        <v>44013</v>
      </c>
      <c r="F83" s="28"/>
      <c r="G83" s="27">
        <v>255211</v>
      </c>
      <c r="H83" s="29">
        <v>2542.8000000000002</v>
      </c>
      <c r="I83" s="25"/>
      <c r="J83" s="30"/>
      <c r="K83" s="31" t="s">
        <v>146</v>
      </c>
      <c r="L83" s="31" t="s">
        <v>247</v>
      </c>
      <c r="M83" s="32" t="s">
        <v>20</v>
      </c>
      <c r="N83" s="33">
        <v>74441</v>
      </c>
      <c r="O83" s="33" t="s">
        <v>41</v>
      </c>
      <c r="P83" s="33"/>
      <c r="Q83" s="34"/>
      <c r="R83" s="35"/>
      <c r="S83" s="35"/>
      <c r="T83" s="35"/>
      <c r="U83" s="33"/>
      <c r="V83" s="33"/>
      <c r="W83" s="33"/>
      <c r="X83" s="34"/>
      <c r="Y83" s="35"/>
      <c r="Z83" s="35"/>
      <c r="AA83" s="35"/>
    </row>
    <row r="84" spans="1:27">
      <c r="A84" s="25">
        <v>58854</v>
      </c>
      <c r="B84" s="26" t="s">
        <v>145</v>
      </c>
      <c r="C84" s="27"/>
      <c r="D84" s="28"/>
      <c r="E84" s="28">
        <v>43906</v>
      </c>
      <c r="F84" s="28"/>
      <c r="G84" s="27">
        <v>252064</v>
      </c>
      <c r="H84" s="29">
        <v>5278</v>
      </c>
      <c r="I84" s="25"/>
      <c r="J84" s="30"/>
      <c r="K84" s="31" t="s">
        <v>248</v>
      </c>
      <c r="L84" s="31" t="s">
        <v>249</v>
      </c>
      <c r="M84" s="32" t="s">
        <v>20</v>
      </c>
      <c r="N84" s="33">
        <v>74441</v>
      </c>
      <c r="O84" s="33" t="s">
        <v>41</v>
      </c>
      <c r="P84" s="33"/>
      <c r="Q84" s="34"/>
      <c r="R84" s="35"/>
      <c r="S84" s="35"/>
      <c r="T84" s="35"/>
      <c r="U84" s="33"/>
      <c r="V84" s="33"/>
      <c r="W84" s="33"/>
      <c r="X84" s="34"/>
      <c r="Y84" s="35"/>
      <c r="Z84" s="35"/>
      <c r="AA84" s="35"/>
    </row>
    <row r="85" spans="1:27">
      <c r="A85" s="25">
        <v>58891</v>
      </c>
      <c r="B85" s="26" t="s">
        <v>250</v>
      </c>
      <c r="C85" s="27"/>
      <c r="D85" s="28"/>
      <c r="E85" s="28">
        <v>44062</v>
      </c>
      <c r="F85" s="28"/>
      <c r="G85" s="27">
        <v>256830</v>
      </c>
      <c r="H85" s="29">
        <v>6487.14</v>
      </c>
      <c r="I85" s="25"/>
      <c r="J85" s="30"/>
      <c r="K85" s="31"/>
      <c r="L85" s="31"/>
      <c r="M85" s="32" t="s">
        <v>20</v>
      </c>
      <c r="N85" s="33">
        <v>74441</v>
      </c>
      <c r="O85" s="33" t="s">
        <v>251</v>
      </c>
      <c r="P85" s="33"/>
      <c r="Q85" s="34"/>
      <c r="R85" s="35"/>
      <c r="S85" s="35"/>
      <c r="T85" s="35"/>
      <c r="U85" s="33"/>
      <c r="V85" s="33"/>
      <c r="W85" s="33"/>
      <c r="X85" s="34"/>
      <c r="Y85" s="35"/>
      <c r="Z85" s="35"/>
      <c r="AA85" s="35"/>
    </row>
    <row r="86" spans="1:27">
      <c r="A86" s="54" t="s">
        <v>31</v>
      </c>
      <c r="B86" s="26" t="s">
        <v>252</v>
      </c>
      <c r="C86" s="27"/>
      <c r="D86" s="28"/>
      <c r="E86" s="28">
        <v>44013</v>
      </c>
      <c r="F86" s="28"/>
      <c r="G86" s="27">
        <v>255211</v>
      </c>
      <c r="H86" s="29">
        <v>-6922</v>
      </c>
      <c r="I86" s="25"/>
      <c r="J86" s="30"/>
      <c r="K86" s="31" t="s">
        <v>253</v>
      </c>
      <c r="L86" s="31" t="s">
        <v>254</v>
      </c>
      <c r="M86" s="32" t="s">
        <v>20</v>
      </c>
      <c r="N86" s="33"/>
      <c r="O86" s="33" t="s">
        <v>35</v>
      </c>
      <c r="P86" s="33" t="s">
        <v>255</v>
      </c>
      <c r="Q86" s="34"/>
      <c r="R86" s="35"/>
      <c r="S86" s="35"/>
      <c r="T86" s="35"/>
      <c r="U86" s="33"/>
      <c r="V86" s="33"/>
      <c r="W86" s="33"/>
      <c r="X86" s="34"/>
      <c r="Y86" s="35"/>
      <c r="Z86" s="35"/>
      <c r="AA86" s="35"/>
    </row>
    <row r="87" spans="1:27">
      <c r="A87" s="54">
        <v>58874</v>
      </c>
      <c r="B87" s="26" t="s">
        <v>252</v>
      </c>
      <c r="C87" s="27"/>
      <c r="D87" s="28"/>
      <c r="E87" s="28">
        <v>44013</v>
      </c>
      <c r="F87" s="28"/>
      <c r="G87" s="27">
        <v>255211</v>
      </c>
      <c r="H87" s="29">
        <v>9230.74</v>
      </c>
      <c r="I87" s="25"/>
      <c r="J87" s="30"/>
      <c r="K87" s="31" t="s">
        <v>253</v>
      </c>
      <c r="L87" s="31" t="s">
        <v>254</v>
      </c>
      <c r="M87" s="32" t="s">
        <v>20</v>
      </c>
      <c r="N87" s="33">
        <v>74441</v>
      </c>
      <c r="O87" s="33" t="s">
        <v>41</v>
      </c>
      <c r="P87" s="33"/>
      <c r="Q87" s="34"/>
      <c r="R87" s="35"/>
      <c r="S87" s="35"/>
      <c r="T87" s="35"/>
      <c r="U87" s="33"/>
      <c r="V87" s="33"/>
      <c r="W87" s="33"/>
      <c r="X87" s="34"/>
      <c r="Y87" s="35"/>
      <c r="Z87" s="35"/>
      <c r="AA87" s="35"/>
    </row>
    <row r="88" spans="1:27">
      <c r="A88" s="25">
        <v>58846</v>
      </c>
      <c r="B88" s="26" t="s">
        <v>256</v>
      </c>
      <c r="C88" s="27"/>
      <c r="D88" s="28"/>
      <c r="E88" s="28">
        <v>43906</v>
      </c>
      <c r="F88" s="28"/>
      <c r="G88" s="27">
        <v>252064</v>
      </c>
      <c r="H88" s="29">
        <v>7920</v>
      </c>
      <c r="I88" s="25"/>
      <c r="J88" s="30"/>
      <c r="K88" s="31" t="s">
        <v>257</v>
      </c>
      <c r="L88" s="31" t="s">
        <v>258</v>
      </c>
      <c r="M88" s="32" t="s">
        <v>20</v>
      </c>
      <c r="N88" s="33">
        <v>74441</v>
      </c>
      <c r="O88" s="33" t="s">
        <v>41</v>
      </c>
      <c r="P88" s="33" t="s">
        <v>259</v>
      </c>
      <c r="Q88" s="34"/>
      <c r="R88" s="35"/>
      <c r="S88" s="35"/>
      <c r="T88" s="35"/>
      <c r="U88" s="33"/>
      <c r="V88" s="33"/>
      <c r="W88" s="33"/>
      <c r="X88" s="34"/>
      <c r="Y88" s="35"/>
      <c r="Z88" s="35"/>
      <c r="AA88" s="35"/>
    </row>
    <row r="89" spans="1:27">
      <c r="A89" s="54">
        <v>58847</v>
      </c>
      <c r="B89" s="26" t="s">
        <v>256</v>
      </c>
      <c r="C89" s="27"/>
      <c r="D89" s="28"/>
      <c r="E89" s="28">
        <v>43906</v>
      </c>
      <c r="F89" s="28"/>
      <c r="G89" s="27">
        <v>252064</v>
      </c>
      <c r="H89" s="29">
        <v>7920</v>
      </c>
      <c r="I89" s="25"/>
      <c r="J89" s="30"/>
      <c r="K89" s="31" t="s">
        <v>257</v>
      </c>
      <c r="L89" s="31" t="s">
        <v>258</v>
      </c>
      <c r="M89" s="32" t="s">
        <v>20</v>
      </c>
      <c r="N89" s="33">
        <v>74441</v>
      </c>
      <c r="O89" s="33" t="s">
        <v>41</v>
      </c>
      <c r="P89" s="33" t="s">
        <v>259</v>
      </c>
      <c r="Q89" s="34"/>
      <c r="R89" s="35"/>
      <c r="S89" s="35"/>
      <c r="T89" s="35"/>
      <c r="U89" s="33"/>
      <c r="V89" s="33"/>
      <c r="W89" s="33"/>
      <c r="X89" s="34"/>
      <c r="Y89" s="35"/>
      <c r="Z89" s="35"/>
      <c r="AA89" s="35"/>
    </row>
    <row r="90" spans="1:27">
      <c r="A90" s="25">
        <v>58850</v>
      </c>
      <c r="B90" s="26" t="s">
        <v>260</v>
      </c>
      <c r="C90" s="27"/>
      <c r="D90" s="28"/>
      <c r="E90" s="28">
        <v>43906</v>
      </c>
      <c r="F90" s="28"/>
      <c r="G90" s="27">
        <v>252064</v>
      </c>
      <c r="H90" s="29">
        <v>4262</v>
      </c>
      <c r="I90" s="25"/>
      <c r="J90" s="30"/>
      <c r="K90" s="31" t="s">
        <v>234</v>
      </c>
      <c r="L90" s="31" t="s">
        <v>261</v>
      </c>
      <c r="M90" s="32" t="s">
        <v>20</v>
      </c>
      <c r="N90" s="33"/>
      <c r="O90" s="33"/>
      <c r="P90" s="33"/>
      <c r="Q90" s="34"/>
      <c r="R90" s="35"/>
      <c r="S90" s="35"/>
      <c r="T90" s="35"/>
      <c r="U90" s="33"/>
      <c r="V90" s="33"/>
      <c r="W90" s="33"/>
      <c r="X90" s="34"/>
      <c r="Y90" s="35"/>
      <c r="Z90" s="35"/>
      <c r="AA90" s="35"/>
    </row>
    <row r="91" spans="1:27">
      <c r="A91" s="55">
        <v>58851</v>
      </c>
      <c r="B91" s="56" t="s">
        <v>260</v>
      </c>
      <c r="C91" s="57"/>
      <c r="D91" s="58"/>
      <c r="E91" s="58">
        <v>43906</v>
      </c>
      <c r="F91" s="58"/>
      <c r="G91" s="57">
        <v>252064</v>
      </c>
      <c r="H91" s="59">
        <v>4262</v>
      </c>
      <c r="I91" s="55"/>
      <c r="J91" s="60"/>
      <c r="K91" s="61" t="s">
        <v>234</v>
      </c>
      <c r="L91" s="61" t="s">
        <v>261</v>
      </c>
      <c r="M91" s="62" t="s">
        <v>20</v>
      </c>
      <c r="N91" s="63"/>
      <c r="O91" s="64"/>
      <c r="P91" s="63"/>
      <c r="Q91" s="34"/>
      <c r="R91" s="35"/>
      <c r="S91" s="35"/>
      <c r="T91" s="35"/>
      <c r="U91" s="63"/>
      <c r="V91" s="64"/>
      <c r="W91" s="63"/>
      <c r="X91" s="34"/>
      <c r="Y91" s="35"/>
      <c r="Z91" s="35"/>
      <c r="AA91" s="35"/>
    </row>
    <row r="92" spans="1:27">
      <c r="A92" s="55"/>
      <c r="B92" s="56" t="s">
        <v>262</v>
      </c>
      <c r="C92" s="57" t="s">
        <v>263</v>
      </c>
      <c r="D92" s="58"/>
      <c r="E92" s="58">
        <v>43906</v>
      </c>
      <c r="F92" s="58"/>
      <c r="G92" s="57">
        <v>252064</v>
      </c>
      <c r="H92" s="59">
        <v>10886</v>
      </c>
      <c r="I92" s="55"/>
      <c r="J92" s="60"/>
      <c r="K92" s="61" t="s">
        <v>264</v>
      </c>
      <c r="L92" s="61" t="s">
        <v>265</v>
      </c>
      <c r="M92" s="62" t="s">
        <v>20</v>
      </c>
      <c r="N92" s="63"/>
      <c r="O92" s="64"/>
      <c r="P92" s="63"/>
      <c r="Q92" s="34"/>
      <c r="R92" s="35"/>
      <c r="S92" s="35"/>
      <c r="T92" s="35"/>
      <c r="U92" s="63"/>
      <c r="V92" s="64"/>
      <c r="W92" s="63"/>
      <c r="X92" s="34"/>
      <c r="Y92" s="35"/>
      <c r="Z92" s="35"/>
      <c r="AA92" s="35"/>
    </row>
    <row r="93" spans="1:27">
      <c r="A93" s="55">
        <v>58842</v>
      </c>
      <c r="B93" s="56" t="s">
        <v>266</v>
      </c>
      <c r="C93" s="57"/>
      <c r="D93" s="58"/>
      <c r="E93" s="58"/>
      <c r="F93" s="58"/>
      <c r="G93" s="57"/>
      <c r="H93" s="59">
        <v>12433</v>
      </c>
      <c r="I93" s="55"/>
      <c r="J93" s="60"/>
      <c r="K93" s="61"/>
      <c r="L93" s="61"/>
      <c r="M93" s="62" t="s">
        <v>20</v>
      </c>
      <c r="N93" s="63"/>
      <c r="O93" s="64"/>
      <c r="P93" s="63"/>
      <c r="Q93" s="34"/>
      <c r="R93" s="35"/>
      <c r="S93" s="35"/>
      <c r="T93" s="35"/>
      <c r="U93" s="63"/>
      <c r="V93" s="64"/>
      <c r="W93" s="63"/>
      <c r="X93" s="34"/>
      <c r="Y93" s="35"/>
      <c r="Z93" s="35"/>
      <c r="AA93" s="35"/>
    </row>
    <row r="94" spans="1:27">
      <c r="A94" s="65">
        <v>58848</v>
      </c>
      <c r="B94" s="56" t="s">
        <v>267</v>
      </c>
      <c r="C94" s="57"/>
      <c r="D94" s="58"/>
      <c r="E94" s="28"/>
      <c r="F94" s="58"/>
      <c r="G94" s="57"/>
      <c r="H94" s="59">
        <v>19174</v>
      </c>
      <c r="I94" s="55"/>
      <c r="J94" s="60"/>
      <c r="K94" s="61" t="s">
        <v>173</v>
      </c>
      <c r="L94" s="61" t="s">
        <v>268</v>
      </c>
      <c r="M94" s="32" t="s">
        <v>20</v>
      </c>
      <c r="N94" s="63"/>
      <c r="O94" s="64"/>
      <c r="P94" s="63" t="s">
        <v>269</v>
      </c>
      <c r="Q94" s="34"/>
      <c r="R94" s="35"/>
      <c r="S94" s="35"/>
      <c r="T94" s="35"/>
      <c r="U94" s="63"/>
      <c r="V94" s="64"/>
      <c r="W94" s="63"/>
      <c r="X94" s="34"/>
      <c r="Y94" s="35"/>
      <c r="Z94" s="35"/>
      <c r="AA94" s="35"/>
    </row>
    <row r="95" spans="1:27">
      <c r="A95" s="66"/>
      <c r="B95" s="56" t="s">
        <v>270</v>
      </c>
      <c r="C95" s="57" t="s">
        <v>271</v>
      </c>
      <c r="D95" s="58"/>
      <c r="E95" s="58">
        <v>44013</v>
      </c>
      <c r="F95" s="58"/>
      <c r="G95" s="57">
        <v>255211</v>
      </c>
      <c r="H95" s="59">
        <v>21028</v>
      </c>
      <c r="I95" s="55"/>
      <c r="J95" s="60"/>
      <c r="K95" s="61" t="s">
        <v>272</v>
      </c>
      <c r="L95" s="61" t="s">
        <v>273</v>
      </c>
      <c r="M95" s="62" t="s">
        <v>20</v>
      </c>
      <c r="N95" s="63"/>
      <c r="O95" s="64"/>
      <c r="P95" s="66" t="s">
        <v>274</v>
      </c>
      <c r="Q95" s="34"/>
      <c r="R95" s="35"/>
      <c r="S95" s="35"/>
      <c r="T95" s="35"/>
      <c r="U95" s="63"/>
      <c r="V95" s="64"/>
      <c r="W95" s="66"/>
      <c r="X95" s="34"/>
      <c r="Y95" s="35"/>
      <c r="Z95" s="35"/>
      <c r="AA95" s="35"/>
    </row>
    <row r="96" spans="1:27">
      <c r="A96" s="67" t="s">
        <v>31</v>
      </c>
      <c r="B96" s="68" t="s">
        <v>275</v>
      </c>
      <c r="C96" s="69"/>
      <c r="D96" s="70"/>
      <c r="E96" s="70">
        <v>43906</v>
      </c>
      <c r="F96" s="70"/>
      <c r="G96" s="69">
        <v>252064</v>
      </c>
      <c r="H96" s="71">
        <v>-19051</v>
      </c>
      <c r="I96" s="67"/>
      <c r="J96" s="72"/>
      <c r="K96" s="73" t="s">
        <v>276</v>
      </c>
      <c r="L96" s="73" t="s">
        <v>277</v>
      </c>
      <c r="M96" s="74" t="s">
        <v>20</v>
      </c>
      <c r="N96" s="75">
        <v>74441</v>
      </c>
      <c r="O96" s="76"/>
      <c r="P96" s="67" t="s">
        <v>35</v>
      </c>
      <c r="Q96" s="24"/>
      <c r="U96" s="75"/>
      <c r="V96" s="76"/>
      <c r="W96" s="67"/>
      <c r="X96" s="24"/>
    </row>
    <row r="97" spans="1:27">
      <c r="A97" s="55">
        <v>58853</v>
      </c>
      <c r="B97" s="56" t="s">
        <v>278</v>
      </c>
      <c r="C97" s="57"/>
      <c r="D97" s="58"/>
      <c r="E97" s="58">
        <v>43914</v>
      </c>
      <c r="F97" s="58"/>
      <c r="G97" s="57">
        <v>252168</v>
      </c>
      <c r="H97" s="59">
        <v>91182</v>
      </c>
      <c r="I97" s="55"/>
      <c r="J97" s="60"/>
      <c r="K97" s="61" t="s">
        <v>279</v>
      </c>
      <c r="L97" s="61">
        <v>3478</v>
      </c>
      <c r="M97" s="62" t="s">
        <v>20</v>
      </c>
      <c r="N97" s="63"/>
      <c r="O97" s="64"/>
      <c r="P97" s="63"/>
      <c r="Q97" s="34"/>
      <c r="R97" s="35"/>
      <c r="S97" s="35"/>
      <c r="T97" s="35"/>
      <c r="U97" s="63"/>
      <c r="V97" s="64"/>
      <c r="W97" s="63"/>
      <c r="X97" s="34"/>
      <c r="Y97" s="35"/>
      <c r="Z97" s="35"/>
      <c r="AA97" s="35"/>
    </row>
    <row r="98" spans="1:27">
      <c r="A98" s="77"/>
      <c r="B98" s="78"/>
      <c r="C98" s="79"/>
      <c r="D98" s="80"/>
      <c r="E98" s="81"/>
      <c r="F98" s="81"/>
      <c r="G98" s="82"/>
      <c r="H98" s="83"/>
      <c r="I98" s="84"/>
      <c r="J98" s="80"/>
      <c r="K98" s="82"/>
      <c r="L98" s="85"/>
      <c r="M98" s="86"/>
      <c r="N98" s="80"/>
      <c r="O98" s="80"/>
      <c r="P98" s="87"/>
      <c r="Q98" s="24"/>
      <c r="U98" s="80"/>
      <c r="V98" s="80"/>
      <c r="W98" s="87"/>
      <c r="X98" s="24"/>
    </row>
    <row r="99" spans="1:27">
      <c r="A99" s="77"/>
      <c r="B99" s="88"/>
      <c r="C99" s="88"/>
      <c r="D99" s="89"/>
      <c r="E99" s="90"/>
      <c r="F99" s="81"/>
      <c r="G99" s="69"/>
      <c r="H99" s="91"/>
      <c r="I99" s="92"/>
      <c r="J99" s="89"/>
      <c r="K99" s="89"/>
      <c r="L99" s="85"/>
      <c r="M99" s="86"/>
      <c r="N99" s="80"/>
      <c r="O99" s="80"/>
      <c r="P99" s="93"/>
      <c r="Q99" s="24"/>
      <c r="U99" s="80"/>
      <c r="V99" s="80"/>
      <c r="W99" s="93"/>
      <c r="X99" s="24"/>
    </row>
    <row r="100" spans="1:27">
      <c r="A100" s="24" t="s">
        <v>280</v>
      </c>
      <c r="Q100" s="24"/>
      <c r="X100" s="24"/>
    </row>
    <row r="101" spans="1:27">
      <c r="Q101" s="24"/>
      <c r="X101" s="24"/>
    </row>
    <row r="102" spans="1:27">
      <c r="A102" s="94">
        <v>58873</v>
      </c>
      <c r="B102" t="s">
        <v>281</v>
      </c>
      <c r="Q102" s="24"/>
      <c r="X102" s="24"/>
    </row>
    <row r="103" spans="1:27">
      <c r="A103" t="s">
        <v>282</v>
      </c>
      <c r="Q103" s="24"/>
      <c r="X103" s="24"/>
    </row>
    <row r="104" spans="1:27">
      <c r="A104" t="s">
        <v>283</v>
      </c>
      <c r="Q104" s="24"/>
      <c r="X104" s="24"/>
    </row>
    <row r="105" spans="1:27">
      <c r="A105" t="s">
        <v>284</v>
      </c>
      <c r="Q105" s="24"/>
      <c r="X105" s="24"/>
    </row>
    <row r="106" spans="1:27">
      <c r="A106" t="s">
        <v>285</v>
      </c>
      <c r="B106" t="s">
        <v>286</v>
      </c>
      <c r="C106" t="s">
        <v>287</v>
      </c>
      <c r="Q106" s="24"/>
      <c r="X106" s="24"/>
    </row>
    <row r="107" spans="1:27">
      <c r="A107" t="s">
        <v>288</v>
      </c>
      <c r="Q107" s="24"/>
      <c r="X107" s="24"/>
    </row>
    <row r="108" spans="1:27">
      <c r="A108" t="s">
        <v>289</v>
      </c>
      <c r="Q108" s="24"/>
      <c r="X108" s="24"/>
    </row>
    <row r="109" spans="1:27">
      <c r="Q109" s="24"/>
      <c r="X109" s="24"/>
    </row>
    <row r="110" spans="1:27">
      <c r="A110" t="s">
        <v>290</v>
      </c>
      <c r="Q110" s="24"/>
      <c r="X110" s="24"/>
    </row>
    <row r="111" spans="1:27">
      <c r="A111" t="s">
        <v>291</v>
      </c>
    </row>
    <row r="112" spans="1:27">
      <c r="A112" t="s">
        <v>292</v>
      </c>
    </row>
    <row r="113" spans="1:1">
      <c r="A113" t="s">
        <v>293</v>
      </c>
    </row>
  </sheetData>
  <dataValidations count="4">
    <dataValidation type="list" allowBlank="1" showInputMessage="1" showErrorMessage="1" sqref="I2:I86" xr:uid="{0E46D1FE-0AD6-4B97-9B5B-8B82BC7FAC26}">
      <formula1>$CD$3:$CD$11</formula1>
    </dataValidation>
    <dataValidation type="list" allowBlank="1" showInputMessage="1" showErrorMessage="1" sqref="J2:J86" xr:uid="{26B07AC7-B01B-471C-8372-AFC4A385FD5C}">
      <formula1>$CE$3:$CE$11</formula1>
    </dataValidation>
    <dataValidation type="list" allowBlank="1" showInputMessage="1" showErrorMessage="1" sqref="I87:I99" xr:uid="{89E4E5EC-9EAD-44E8-9C7D-4F8E4912DC66}">
      <formula1>$CD$3:$CD$9</formula1>
    </dataValidation>
    <dataValidation type="list" allowBlank="1" showInputMessage="1" showErrorMessage="1" sqref="J87:J98" xr:uid="{5A22E39A-678F-4C9C-96CB-37943FE16D68}">
      <formula1>$CE$3:$CE$9</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F3754-673B-45A7-9A5F-74A79A95CF54}">
  <dimension ref="A1:F1029"/>
  <sheetViews>
    <sheetView workbookViewId="0">
      <pane ySplit="1" topLeftCell="A361" activePane="bottomLeft" state="frozen"/>
      <selection pane="bottomLeft" activeCell="E369" sqref="E369"/>
    </sheetView>
  </sheetViews>
  <sheetFormatPr defaultColWidth="19.7109375" defaultRowHeight="22.5" customHeight="1"/>
  <cols>
    <col min="1" max="1" width="16" style="94" customWidth="1"/>
    <col min="2" max="2" width="42.85546875" customWidth="1"/>
    <col min="3" max="3" width="33.28515625" customWidth="1"/>
    <col min="4" max="4" width="23.5703125" style="101" customWidth="1"/>
    <col min="5" max="5" width="46.85546875" customWidth="1"/>
  </cols>
  <sheetData>
    <row r="1" spans="1:5" s="97" customFormat="1" ht="22.5" customHeight="1">
      <c r="A1" s="106" t="s">
        <v>294</v>
      </c>
      <c r="B1" s="97" t="s">
        <v>295</v>
      </c>
      <c r="C1" s="97" t="s">
        <v>296</v>
      </c>
      <c r="D1" s="99" t="s">
        <v>297</v>
      </c>
      <c r="E1" s="97" t="s">
        <v>298</v>
      </c>
    </row>
    <row r="2" spans="1:5" s="96" customFormat="1" ht="22.5" customHeight="1">
      <c r="A2" s="107" t="s">
        <v>299</v>
      </c>
      <c r="B2" s="96" t="s">
        <v>300</v>
      </c>
      <c r="C2" s="96">
        <v>11</v>
      </c>
      <c r="D2" s="98">
        <v>20</v>
      </c>
      <c r="E2" s="96" t="s">
        <v>301</v>
      </c>
    </row>
    <row r="3" spans="1:5" s="96" customFormat="1" ht="22.5" customHeight="1">
      <c r="A3" s="107" t="s">
        <v>302</v>
      </c>
      <c r="B3" s="96" t="s">
        <v>303</v>
      </c>
      <c r="C3" s="96">
        <v>23</v>
      </c>
      <c r="D3" s="98">
        <v>4</v>
      </c>
      <c r="E3" s="96" t="s">
        <v>301</v>
      </c>
    </row>
    <row r="4" spans="1:5" s="96" customFormat="1" ht="22.5" customHeight="1">
      <c r="A4" s="107" t="s">
        <v>304</v>
      </c>
      <c r="B4" s="96" t="s">
        <v>305</v>
      </c>
      <c r="C4" s="96">
        <v>55</v>
      </c>
      <c r="D4" s="98">
        <v>12</v>
      </c>
      <c r="E4" s="96" t="s">
        <v>301</v>
      </c>
    </row>
    <row r="5" spans="1:5" s="96" customFormat="1" ht="22.5" customHeight="1">
      <c r="A5" s="107" t="s">
        <v>306</v>
      </c>
      <c r="B5" s="96" t="s">
        <v>307</v>
      </c>
      <c r="C5" s="96">
        <v>2</v>
      </c>
      <c r="D5" s="98" t="s">
        <v>308</v>
      </c>
      <c r="E5" s="96" t="s">
        <v>301</v>
      </c>
    </row>
    <row r="6" spans="1:5" s="96" customFormat="1" ht="22.5" customHeight="1">
      <c r="A6" s="107" t="s">
        <v>309</v>
      </c>
      <c r="B6" s="96" t="s">
        <v>310</v>
      </c>
      <c r="C6" s="96">
        <v>1</v>
      </c>
      <c r="D6" s="98">
        <v>3</v>
      </c>
      <c r="E6" s="96" t="s">
        <v>301</v>
      </c>
    </row>
    <row r="7" spans="1:5" s="96" customFormat="1" ht="22.5" customHeight="1">
      <c r="A7" s="107" t="s">
        <v>311</v>
      </c>
      <c r="B7" s="96" t="s">
        <v>312</v>
      </c>
      <c r="C7" s="96">
        <v>12</v>
      </c>
      <c r="D7" s="98">
        <v>15</v>
      </c>
      <c r="E7" s="96" t="s">
        <v>301</v>
      </c>
    </row>
    <row r="8" spans="1:5" s="96" customFormat="1" ht="22.5" customHeight="1">
      <c r="A8" s="107" t="s">
        <v>308</v>
      </c>
      <c r="B8" s="96" t="s">
        <v>313</v>
      </c>
      <c r="C8" s="96">
        <v>24</v>
      </c>
      <c r="D8" s="98">
        <v>20</v>
      </c>
      <c r="E8" s="96" t="s">
        <v>314</v>
      </c>
    </row>
    <row r="9" spans="1:5" s="96" customFormat="1" ht="22.5" customHeight="1">
      <c r="A9" s="107" t="s">
        <v>315</v>
      </c>
      <c r="B9" s="96" t="s">
        <v>316</v>
      </c>
      <c r="C9" s="96">
        <v>1</v>
      </c>
      <c r="D9" s="98">
        <v>15</v>
      </c>
      <c r="E9" s="96" t="s">
        <v>314</v>
      </c>
    </row>
    <row r="10" spans="1:5" s="96" customFormat="1" ht="22.5" customHeight="1">
      <c r="A10" s="107" t="s">
        <v>317</v>
      </c>
      <c r="B10" s="96" t="s">
        <v>318</v>
      </c>
      <c r="C10" s="96">
        <v>2</v>
      </c>
      <c r="D10" s="98">
        <v>16</v>
      </c>
      <c r="E10" s="96" t="s">
        <v>314</v>
      </c>
    </row>
    <row r="11" spans="1:5" s="96" customFormat="1" ht="22.5" customHeight="1">
      <c r="A11" s="107" t="s">
        <v>319</v>
      </c>
      <c r="B11" s="96" t="s">
        <v>320</v>
      </c>
      <c r="C11" s="96">
        <v>1</v>
      </c>
      <c r="D11" s="98">
        <v>15</v>
      </c>
      <c r="E11" s="96" t="s">
        <v>314</v>
      </c>
    </row>
    <row r="12" spans="1:5" s="96" customFormat="1" ht="22.5" customHeight="1">
      <c r="A12" s="107" t="s">
        <v>321</v>
      </c>
      <c r="B12" s="96" t="s">
        <v>322</v>
      </c>
      <c r="C12" s="96">
        <v>1</v>
      </c>
      <c r="D12" s="98">
        <v>15</v>
      </c>
      <c r="E12" s="96" t="s">
        <v>314</v>
      </c>
    </row>
    <row r="13" spans="1:5" s="96" customFormat="1" ht="22.5" customHeight="1">
      <c r="A13" s="107" t="s">
        <v>323</v>
      </c>
      <c r="B13" s="96" t="s">
        <v>324</v>
      </c>
      <c r="C13" s="96">
        <v>1</v>
      </c>
      <c r="D13" s="98">
        <v>7</v>
      </c>
      <c r="E13" s="96" t="s">
        <v>314</v>
      </c>
    </row>
    <row r="14" spans="1:5" s="96" customFormat="1" ht="22.5" customHeight="1">
      <c r="A14" s="107" t="s">
        <v>325</v>
      </c>
      <c r="B14" s="96" t="s">
        <v>326</v>
      </c>
      <c r="C14" s="96">
        <v>1</v>
      </c>
      <c r="D14" s="98">
        <v>10</v>
      </c>
      <c r="E14" s="96" t="s">
        <v>314</v>
      </c>
    </row>
    <row r="15" spans="1:5" s="96" customFormat="1" ht="22.5" customHeight="1">
      <c r="A15" s="107" t="s">
        <v>327</v>
      </c>
      <c r="B15" s="96" t="s">
        <v>328</v>
      </c>
      <c r="C15" s="96">
        <v>1</v>
      </c>
      <c r="D15" s="98">
        <v>24</v>
      </c>
      <c r="E15" s="96" t="s">
        <v>314</v>
      </c>
    </row>
    <row r="16" spans="1:5" s="96" customFormat="1" ht="22.5" customHeight="1">
      <c r="A16" s="107" t="s">
        <v>308</v>
      </c>
      <c r="B16" s="96" t="s">
        <v>329</v>
      </c>
      <c r="C16" s="96">
        <v>6</v>
      </c>
      <c r="D16" s="98" t="s">
        <v>308</v>
      </c>
      <c r="E16" s="96" t="s">
        <v>330</v>
      </c>
    </row>
    <row r="17" spans="1:5" s="96" customFormat="1" ht="22.5" customHeight="1">
      <c r="A17" s="107" t="s">
        <v>308</v>
      </c>
      <c r="B17" s="96" t="s">
        <v>331</v>
      </c>
      <c r="C17" s="96">
        <v>1</v>
      </c>
      <c r="D17" s="98" t="s">
        <v>308</v>
      </c>
      <c r="E17" s="96" t="s">
        <v>330</v>
      </c>
    </row>
    <row r="18" spans="1:5" s="96" customFormat="1" ht="22.5" customHeight="1">
      <c r="A18" s="107" t="s">
        <v>332</v>
      </c>
      <c r="B18" s="96" t="s">
        <v>333</v>
      </c>
      <c r="C18" s="96">
        <v>12</v>
      </c>
      <c r="D18" s="98">
        <v>15</v>
      </c>
      <c r="E18" s="96" t="s">
        <v>330</v>
      </c>
    </row>
    <row r="19" spans="1:5" s="96" customFormat="1" ht="22.5" customHeight="1">
      <c r="A19" s="107">
        <v>5654149909</v>
      </c>
      <c r="B19" s="96" t="s">
        <v>334</v>
      </c>
      <c r="C19" s="96">
        <v>3</v>
      </c>
      <c r="D19" s="98">
        <v>11.99</v>
      </c>
      <c r="E19" s="96" t="s">
        <v>330</v>
      </c>
    </row>
    <row r="20" spans="1:5" s="96" customFormat="1" ht="22.5" customHeight="1">
      <c r="A20" s="107" t="s">
        <v>335</v>
      </c>
      <c r="B20" s="96" t="s">
        <v>336</v>
      </c>
      <c r="C20" s="96">
        <v>1</v>
      </c>
      <c r="D20" s="100">
        <v>10</v>
      </c>
      <c r="E20" s="96" t="s">
        <v>330</v>
      </c>
    </row>
    <row r="21" spans="1:5" s="96" customFormat="1" ht="22.5" customHeight="1">
      <c r="A21" s="107" t="s">
        <v>337</v>
      </c>
      <c r="B21" s="96" t="s">
        <v>338</v>
      </c>
      <c r="C21" s="96">
        <v>1</v>
      </c>
      <c r="D21" s="100">
        <v>20</v>
      </c>
      <c r="E21" s="96" t="s">
        <v>330</v>
      </c>
    </row>
    <row r="22" spans="1:5" s="96" customFormat="1" ht="22.5" customHeight="1">
      <c r="A22" s="107" t="s">
        <v>339</v>
      </c>
      <c r="B22" s="96" t="s">
        <v>340</v>
      </c>
      <c r="C22" s="96">
        <v>4</v>
      </c>
      <c r="D22" s="100">
        <v>20</v>
      </c>
      <c r="E22" s="96" t="s">
        <v>330</v>
      </c>
    </row>
    <row r="23" spans="1:5" s="96" customFormat="1" ht="22.5" customHeight="1">
      <c r="A23" s="107" t="s">
        <v>341</v>
      </c>
      <c r="B23" s="96" t="s">
        <v>342</v>
      </c>
      <c r="C23" s="96">
        <v>12</v>
      </c>
      <c r="D23" s="100">
        <v>34</v>
      </c>
      <c r="E23" s="96" t="s">
        <v>343</v>
      </c>
    </row>
    <row r="24" spans="1:5" s="96" customFormat="1" ht="22.5" customHeight="1">
      <c r="A24" s="107" t="s">
        <v>308</v>
      </c>
      <c r="B24" s="96" t="s">
        <v>344</v>
      </c>
      <c r="C24" s="96">
        <v>1</v>
      </c>
      <c r="D24" s="100" t="s">
        <v>308</v>
      </c>
      <c r="E24" s="96" t="s">
        <v>343</v>
      </c>
    </row>
    <row r="25" spans="1:5" s="96" customFormat="1" ht="22.5" customHeight="1">
      <c r="A25" s="107" t="s">
        <v>345</v>
      </c>
      <c r="B25" s="96" t="s">
        <v>346</v>
      </c>
      <c r="C25" s="96">
        <v>2</v>
      </c>
      <c r="D25" s="100">
        <v>20</v>
      </c>
      <c r="E25" s="96" t="s">
        <v>343</v>
      </c>
    </row>
    <row r="26" spans="1:5" s="96" customFormat="1" ht="22.5" customHeight="1">
      <c r="A26" s="107" t="s">
        <v>347</v>
      </c>
      <c r="B26" s="96" t="s">
        <v>348</v>
      </c>
      <c r="C26" s="96">
        <v>2</v>
      </c>
      <c r="D26" s="100" t="s">
        <v>308</v>
      </c>
      <c r="E26" s="96" t="s">
        <v>343</v>
      </c>
    </row>
    <row r="27" spans="1:5" s="96" customFormat="1" ht="22.5" customHeight="1">
      <c r="A27" s="107" t="s">
        <v>349</v>
      </c>
      <c r="B27" s="96" t="s">
        <v>350</v>
      </c>
      <c r="C27" s="96">
        <v>1</v>
      </c>
      <c r="D27" s="100" t="s">
        <v>308</v>
      </c>
      <c r="E27" s="96" t="s">
        <v>343</v>
      </c>
    </row>
    <row r="28" spans="1:5" s="96" customFormat="1" ht="22.5" customHeight="1">
      <c r="A28" s="107" t="s">
        <v>351</v>
      </c>
      <c r="B28" s="96" t="s">
        <v>352</v>
      </c>
      <c r="C28" s="96">
        <v>3</v>
      </c>
      <c r="D28" s="100">
        <v>15</v>
      </c>
      <c r="E28" s="96" t="s">
        <v>343</v>
      </c>
    </row>
    <row r="29" spans="1:5" s="96" customFormat="1" ht="22.5" customHeight="1">
      <c r="A29" s="107" t="s">
        <v>308</v>
      </c>
      <c r="B29" s="96" t="s">
        <v>353</v>
      </c>
      <c r="C29" s="96">
        <v>6</v>
      </c>
      <c r="D29" s="100" t="s">
        <v>308</v>
      </c>
      <c r="E29" s="96" t="s">
        <v>343</v>
      </c>
    </row>
    <row r="30" spans="1:5" s="96" customFormat="1" ht="22.5" customHeight="1">
      <c r="A30" s="107"/>
      <c r="B30" s="96" t="s">
        <v>354</v>
      </c>
      <c r="C30" s="96">
        <v>2</v>
      </c>
      <c r="D30" s="100"/>
      <c r="E30" s="96" t="s">
        <v>343</v>
      </c>
    </row>
    <row r="31" spans="1:5" s="96" customFormat="1" ht="22.5" customHeight="1">
      <c r="A31" s="107" t="s">
        <v>308</v>
      </c>
      <c r="B31" s="96" t="s">
        <v>355</v>
      </c>
      <c r="C31" s="96">
        <v>9</v>
      </c>
      <c r="D31" s="100" t="s">
        <v>308</v>
      </c>
      <c r="E31" s="96" t="s">
        <v>343</v>
      </c>
    </row>
    <row r="32" spans="1:5" s="96" customFormat="1" ht="22.5" customHeight="1">
      <c r="A32" s="107" t="s">
        <v>356</v>
      </c>
      <c r="B32" s="96" t="s">
        <v>357</v>
      </c>
      <c r="C32" s="96">
        <v>1</v>
      </c>
      <c r="D32" s="100" t="s">
        <v>308</v>
      </c>
      <c r="E32" s="96" t="s">
        <v>343</v>
      </c>
    </row>
    <row r="33" spans="1:5" s="96" customFormat="1" ht="22.5" customHeight="1">
      <c r="A33" s="107" t="s">
        <v>308</v>
      </c>
      <c r="B33" s="96" t="s">
        <v>358</v>
      </c>
      <c r="C33" s="96">
        <v>25</v>
      </c>
      <c r="D33" s="100" t="s">
        <v>308</v>
      </c>
      <c r="E33" s="96" t="s">
        <v>343</v>
      </c>
    </row>
    <row r="34" spans="1:5" s="96" customFormat="1" ht="22.5" customHeight="1">
      <c r="A34" s="107" t="s">
        <v>359</v>
      </c>
      <c r="B34" s="96" t="s">
        <v>360</v>
      </c>
      <c r="C34" s="96">
        <v>5</v>
      </c>
      <c r="D34" s="100">
        <v>20</v>
      </c>
      <c r="E34" s="96" t="s">
        <v>343</v>
      </c>
    </row>
    <row r="35" spans="1:5" s="96" customFormat="1" ht="22.5" customHeight="1">
      <c r="A35" s="107" t="s">
        <v>308</v>
      </c>
      <c r="B35" s="96" t="s">
        <v>361</v>
      </c>
      <c r="C35" s="96">
        <v>20</v>
      </c>
      <c r="D35" s="100">
        <v>25</v>
      </c>
      <c r="E35" s="96" t="s">
        <v>343</v>
      </c>
    </row>
    <row r="36" spans="1:5" s="96" customFormat="1" ht="22.5" customHeight="1">
      <c r="A36" s="107"/>
      <c r="B36" s="96" t="s">
        <v>362</v>
      </c>
      <c r="D36" s="100"/>
      <c r="E36" s="96" t="s">
        <v>363</v>
      </c>
    </row>
    <row r="37" spans="1:5" s="96" customFormat="1" ht="22.5" customHeight="1">
      <c r="A37" s="107" t="s">
        <v>308</v>
      </c>
      <c r="B37" s="96" t="s">
        <v>364</v>
      </c>
      <c r="C37" s="96">
        <v>7</v>
      </c>
      <c r="D37" s="100" t="s">
        <v>308</v>
      </c>
      <c r="E37" s="96" t="s">
        <v>363</v>
      </c>
    </row>
    <row r="38" spans="1:5" s="96" customFormat="1" ht="22.5" customHeight="1">
      <c r="A38" s="107" t="s">
        <v>365</v>
      </c>
      <c r="B38" s="96" t="s">
        <v>366</v>
      </c>
      <c r="C38" s="96">
        <v>42</v>
      </c>
      <c r="D38" s="100">
        <v>10</v>
      </c>
      <c r="E38" s="96" t="s">
        <v>363</v>
      </c>
    </row>
    <row r="39" spans="1:5" s="96" customFormat="1" ht="22.5" customHeight="1">
      <c r="A39" s="107" t="s">
        <v>308</v>
      </c>
      <c r="B39" s="96" t="s">
        <v>367</v>
      </c>
      <c r="C39" s="96">
        <v>18</v>
      </c>
      <c r="D39" s="100" t="s">
        <v>308</v>
      </c>
      <c r="E39" s="96" t="s">
        <v>363</v>
      </c>
    </row>
    <row r="40" spans="1:5" s="96" customFormat="1" ht="22.5" customHeight="1">
      <c r="A40" s="107" t="s">
        <v>368</v>
      </c>
      <c r="B40" s="96" t="s">
        <v>369</v>
      </c>
      <c r="C40" s="96">
        <v>5</v>
      </c>
      <c r="D40" s="100" t="s">
        <v>308</v>
      </c>
      <c r="E40" s="96" t="s">
        <v>363</v>
      </c>
    </row>
    <row r="41" spans="1:5" s="96" customFormat="1" ht="22.5" customHeight="1">
      <c r="A41" s="107" t="s">
        <v>308</v>
      </c>
      <c r="B41" s="96" t="s">
        <v>370</v>
      </c>
      <c r="C41" s="96">
        <v>3</v>
      </c>
      <c r="D41" s="100" t="s">
        <v>308</v>
      </c>
      <c r="E41" s="96" t="s">
        <v>363</v>
      </c>
    </row>
    <row r="42" spans="1:5" s="96" customFormat="1" ht="22.5" customHeight="1">
      <c r="A42" s="107" t="s">
        <v>371</v>
      </c>
      <c r="B42" s="96" t="s">
        <v>372</v>
      </c>
      <c r="C42" s="96">
        <v>4</v>
      </c>
      <c r="D42" s="100" t="s">
        <v>308</v>
      </c>
      <c r="E42" s="96" t="s">
        <v>363</v>
      </c>
    </row>
    <row r="43" spans="1:5" s="96" customFormat="1" ht="22.5" customHeight="1">
      <c r="A43" s="107" t="s">
        <v>373</v>
      </c>
      <c r="B43" s="96" t="s">
        <v>374</v>
      </c>
      <c r="C43" s="96">
        <v>2</v>
      </c>
      <c r="D43" s="100" t="s">
        <v>308</v>
      </c>
      <c r="E43" s="96" t="s">
        <v>363</v>
      </c>
    </row>
    <row r="44" spans="1:5" s="96" customFormat="1" ht="22.5" customHeight="1">
      <c r="A44" s="107" t="s">
        <v>375</v>
      </c>
      <c r="B44" s="96" t="s">
        <v>376</v>
      </c>
      <c r="C44" s="96">
        <v>50</v>
      </c>
      <c r="D44" s="100" t="s">
        <v>308</v>
      </c>
      <c r="E44" s="96" t="s">
        <v>363</v>
      </c>
    </row>
    <row r="45" spans="1:5" s="96" customFormat="1" ht="22.5" customHeight="1">
      <c r="A45" s="107"/>
      <c r="B45" s="96" t="s">
        <v>377</v>
      </c>
      <c r="D45" s="100"/>
      <c r="E45" s="96" t="s">
        <v>363</v>
      </c>
    </row>
    <row r="46" spans="1:5" s="96" customFormat="1" ht="22.5" customHeight="1">
      <c r="A46" s="107" t="s">
        <v>308</v>
      </c>
      <c r="B46" s="96" t="s">
        <v>378</v>
      </c>
      <c r="C46" s="96">
        <v>385</v>
      </c>
      <c r="D46" s="100" t="s">
        <v>308</v>
      </c>
      <c r="E46" s="96" t="s">
        <v>363</v>
      </c>
    </row>
    <row r="47" spans="1:5" s="96" customFormat="1" ht="22.5" customHeight="1">
      <c r="A47" s="107" t="s">
        <v>308</v>
      </c>
      <c r="B47" s="96" t="s">
        <v>379</v>
      </c>
      <c r="C47" s="96">
        <v>186</v>
      </c>
      <c r="D47" s="100" t="s">
        <v>308</v>
      </c>
      <c r="E47" s="96" t="s">
        <v>363</v>
      </c>
    </row>
    <row r="48" spans="1:5" s="96" customFormat="1" ht="22.5" customHeight="1">
      <c r="A48" s="107" t="s">
        <v>380</v>
      </c>
      <c r="B48" s="96" t="s">
        <v>381</v>
      </c>
      <c r="C48" s="96">
        <v>15</v>
      </c>
      <c r="D48" s="100" t="s">
        <v>308</v>
      </c>
      <c r="E48" s="96" t="s">
        <v>382</v>
      </c>
    </row>
    <row r="49" spans="1:5" s="96" customFormat="1" ht="22.5" customHeight="1">
      <c r="A49" s="107" t="s">
        <v>383</v>
      </c>
      <c r="B49" s="96" t="s">
        <v>384</v>
      </c>
      <c r="C49" s="96">
        <v>20</v>
      </c>
      <c r="D49" s="100">
        <v>25</v>
      </c>
      <c r="E49" s="96" t="s">
        <v>385</v>
      </c>
    </row>
    <row r="50" spans="1:5" s="96" customFormat="1" ht="22.5" customHeight="1">
      <c r="A50" s="107" t="s">
        <v>386</v>
      </c>
      <c r="B50" s="96" t="s">
        <v>387</v>
      </c>
      <c r="C50" s="96">
        <v>1</v>
      </c>
      <c r="D50" s="100">
        <v>8</v>
      </c>
      <c r="E50" s="96" t="s">
        <v>388</v>
      </c>
    </row>
    <row r="51" spans="1:5" s="96" customFormat="1" ht="22.5" customHeight="1">
      <c r="A51" s="107" t="s">
        <v>389</v>
      </c>
      <c r="B51" s="96" t="s">
        <v>390</v>
      </c>
      <c r="C51" s="96">
        <v>2</v>
      </c>
      <c r="D51" s="100">
        <v>28</v>
      </c>
      <c r="E51" s="96" t="s">
        <v>388</v>
      </c>
    </row>
    <row r="52" spans="1:5" s="96" customFormat="1" ht="22.5" customHeight="1">
      <c r="A52" s="107" t="s">
        <v>308</v>
      </c>
      <c r="B52" s="96" t="s">
        <v>391</v>
      </c>
      <c r="C52" s="96">
        <v>65</v>
      </c>
      <c r="D52" s="100">
        <v>4</v>
      </c>
      <c r="E52" s="96" t="s">
        <v>388</v>
      </c>
    </row>
    <row r="53" spans="1:5" s="96" customFormat="1" ht="22.5" customHeight="1">
      <c r="A53" s="107" t="s">
        <v>392</v>
      </c>
      <c r="B53" s="96" t="s">
        <v>393</v>
      </c>
      <c r="C53" s="96">
        <v>5</v>
      </c>
      <c r="D53" s="100">
        <v>14</v>
      </c>
      <c r="E53" s="96" t="s">
        <v>394</v>
      </c>
    </row>
    <row r="54" spans="1:5" s="96" customFormat="1" ht="22.5" customHeight="1">
      <c r="A54" s="107" t="s">
        <v>395</v>
      </c>
      <c r="B54" s="96" t="s">
        <v>396</v>
      </c>
      <c r="C54" s="96">
        <v>23</v>
      </c>
      <c r="D54" s="100">
        <v>15</v>
      </c>
      <c r="E54" s="96" t="s">
        <v>394</v>
      </c>
    </row>
    <row r="55" spans="1:5" s="96" customFormat="1" ht="22.5" customHeight="1">
      <c r="A55" s="107" t="s">
        <v>397</v>
      </c>
      <c r="B55" s="96" t="s">
        <v>398</v>
      </c>
      <c r="C55" s="96">
        <v>1</v>
      </c>
      <c r="D55" s="100">
        <v>8</v>
      </c>
      <c r="E55" s="96" t="s">
        <v>394</v>
      </c>
    </row>
    <row r="56" spans="1:5" s="96" customFormat="1" ht="22.5" customHeight="1">
      <c r="A56" s="107" t="s">
        <v>399</v>
      </c>
      <c r="B56" s="96" t="s">
        <v>400</v>
      </c>
      <c r="C56" s="96">
        <v>1</v>
      </c>
      <c r="D56" s="100">
        <v>3</v>
      </c>
      <c r="E56" s="96" t="s">
        <v>394</v>
      </c>
    </row>
    <row r="57" spans="1:5" s="96" customFormat="1" ht="22.5" customHeight="1">
      <c r="A57" s="107" t="s">
        <v>401</v>
      </c>
      <c r="B57" s="96" t="s">
        <v>402</v>
      </c>
      <c r="C57" s="96">
        <v>47</v>
      </c>
      <c r="D57" s="100">
        <v>4</v>
      </c>
      <c r="E57" s="96" t="s">
        <v>394</v>
      </c>
    </row>
    <row r="58" spans="1:5" s="96" customFormat="1" ht="22.5" customHeight="1">
      <c r="A58" s="107" t="s">
        <v>308</v>
      </c>
      <c r="B58" s="96" t="s">
        <v>403</v>
      </c>
      <c r="C58" s="96">
        <v>5</v>
      </c>
      <c r="D58" s="100">
        <v>12</v>
      </c>
      <c r="E58" s="96" t="s">
        <v>404</v>
      </c>
    </row>
    <row r="59" spans="1:5" s="96" customFormat="1" ht="22.5" customHeight="1">
      <c r="A59" s="107" t="s">
        <v>308</v>
      </c>
      <c r="B59" s="96" t="s">
        <v>405</v>
      </c>
      <c r="C59" s="96">
        <v>54</v>
      </c>
      <c r="D59" s="100" t="s">
        <v>308</v>
      </c>
      <c r="E59" s="96" t="s">
        <v>406</v>
      </c>
    </row>
    <row r="60" spans="1:5" s="96" customFormat="1" ht="22.5" customHeight="1">
      <c r="A60" s="107"/>
      <c r="D60" s="100"/>
    </row>
    <row r="61" spans="1:5" s="96" customFormat="1" ht="22.5" customHeight="1">
      <c r="A61" s="108" t="s">
        <v>308</v>
      </c>
      <c r="B61" s="96" t="s">
        <v>407</v>
      </c>
      <c r="C61" s="96">
        <v>5</v>
      </c>
      <c r="D61" s="100" t="s">
        <v>308</v>
      </c>
      <c r="E61" s="96" t="s">
        <v>408</v>
      </c>
    </row>
    <row r="62" spans="1:5" s="96" customFormat="1" ht="22.5" customHeight="1">
      <c r="A62" s="107" t="s">
        <v>409</v>
      </c>
      <c r="B62" s="96" t="s">
        <v>410</v>
      </c>
      <c r="C62" s="96">
        <v>1</v>
      </c>
      <c r="D62" s="100">
        <v>30</v>
      </c>
      <c r="E62" s="96" t="s">
        <v>411</v>
      </c>
    </row>
    <row r="63" spans="1:5" s="96" customFormat="1" ht="22.5" customHeight="1">
      <c r="A63" s="107"/>
      <c r="B63" s="96" t="s">
        <v>412</v>
      </c>
      <c r="D63" s="100"/>
      <c r="E63" s="96" t="s">
        <v>413</v>
      </c>
    </row>
    <row r="64" spans="1:5" s="96" customFormat="1" ht="22.5" customHeight="1">
      <c r="A64" s="107" t="s">
        <v>414</v>
      </c>
      <c r="B64" s="96" t="s">
        <v>415</v>
      </c>
      <c r="C64" s="96">
        <v>1</v>
      </c>
      <c r="D64" s="100">
        <v>25</v>
      </c>
      <c r="E64" s="96" t="s">
        <v>416</v>
      </c>
    </row>
    <row r="65" spans="1:5" s="96" customFormat="1" ht="22.5" customHeight="1">
      <c r="A65" s="107" t="s">
        <v>417</v>
      </c>
      <c r="B65" s="96" t="s">
        <v>418</v>
      </c>
      <c r="C65" s="96">
        <v>11</v>
      </c>
      <c r="D65" s="100">
        <v>15</v>
      </c>
      <c r="E65" s="96" t="s">
        <v>416</v>
      </c>
    </row>
    <row r="66" spans="1:5" s="96" customFormat="1" ht="22.5" customHeight="1">
      <c r="A66" s="107" t="s">
        <v>419</v>
      </c>
      <c r="B66" s="96" t="s">
        <v>420</v>
      </c>
      <c r="C66" s="96">
        <v>18</v>
      </c>
      <c r="D66" s="100">
        <v>10</v>
      </c>
      <c r="E66" s="96" t="s">
        <v>416</v>
      </c>
    </row>
    <row r="67" spans="1:5" s="96" customFormat="1" ht="22.5" customHeight="1">
      <c r="A67" s="107" t="s">
        <v>308</v>
      </c>
      <c r="B67" s="96" t="s">
        <v>421</v>
      </c>
      <c r="C67" s="96">
        <v>46</v>
      </c>
      <c r="D67" s="100">
        <v>5</v>
      </c>
      <c r="E67" s="96" t="s">
        <v>422</v>
      </c>
    </row>
    <row r="68" spans="1:5" s="96" customFormat="1" ht="22.5" customHeight="1">
      <c r="A68" s="107">
        <v>1792514</v>
      </c>
      <c r="B68" s="96" t="s">
        <v>423</v>
      </c>
      <c r="C68" s="96">
        <v>1</v>
      </c>
      <c r="D68" s="100">
        <v>24.99</v>
      </c>
      <c r="E68" s="96" t="s">
        <v>416</v>
      </c>
    </row>
    <row r="69" spans="1:5" s="96" customFormat="1" ht="22.5" customHeight="1">
      <c r="A69" s="107" t="s">
        <v>424</v>
      </c>
      <c r="B69" s="96" t="s">
        <v>425</v>
      </c>
      <c r="C69" s="96">
        <v>6</v>
      </c>
      <c r="D69" s="100" t="s">
        <v>308</v>
      </c>
      <c r="E69" s="96" t="s">
        <v>416</v>
      </c>
    </row>
    <row r="70" spans="1:5" s="96" customFormat="1" ht="22.5" customHeight="1">
      <c r="A70" s="107" t="s">
        <v>426</v>
      </c>
      <c r="B70" s="96" t="s">
        <v>427</v>
      </c>
      <c r="C70" s="96">
        <v>15</v>
      </c>
      <c r="D70" s="100">
        <v>15</v>
      </c>
      <c r="E70" s="96" t="s">
        <v>428</v>
      </c>
    </row>
    <row r="71" spans="1:5" s="96" customFormat="1" ht="22.5" customHeight="1">
      <c r="A71" s="107" t="s">
        <v>429</v>
      </c>
      <c r="B71" s="96" t="s">
        <v>430</v>
      </c>
      <c r="C71" s="96">
        <v>12</v>
      </c>
      <c r="D71" s="100">
        <v>12</v>
      </c>
      <c r="E71" s="96" t="s">
        <v>428</v>
      </c>
    </row>
    <row r="72" spans="1:5" s="96" customFormat="1" ht="22.5" customHeight="1">
      <c r="A72" s="107" t="s">
        <v>308</v>
      </c>
      <c r="B72" s="96" t="s">
        <v>431</v>
      </c>
      <c r="C72" s="96">
        <v>5</v>
      </c>
      <c r="D72" s="100">
        <v>7</v>
      </c>
      <c r="E72" s="96" t="s">
        <v>432</v>
      </c>
    </row>
    <row r="73" spans="1:5" s="96" customFormat="1" ht="22.5" customHeight="1">
      <c r="A73" s="107" t="s">
        <v>433</v>
      </c>
      <c r="B73" s="96" t="s">
        <v>434</v>
      </c>
      <c r="C73" s="96">
        <v>11</v>
      </c>
      <c r="D73" s="100">
        <v>13</v>
      </c>
      <c r="E73" s="96" t="s">
        <v>435</v>
      </c>
    </row>
    <row r="74" spans="1:5" s="96" customFormat="1" ht="22.5" customHeight="1">
      <c r="A74" s="107" t="s">
        <v>308</v>
      </c>
      <c r="B74" s="96" t="s">
        <v>436</v>
      </c>
      <c r="C74" s="96">
        <v>1</v>
      </c>
      <c r="D74" s="100" t="s">
        <v>308</v>
      </c>
      <c r="E74" s="96" t="s">
        <v>411</v>
      </c>
    </row>
    <row r="75" spans="1:5" s="96" customFormat="1" ht="22.5" customHeight="1">
      <c r="A75" s="107" t="s">
        <v>308</v>
      </c>
      <c r="B75" s="96" t="s">
        <v>437</v>
      </c>
      <c r="C75" s="96">
        <v>1</v>
      </c>
      <c r="D75" s="100" t="s">
        <v>308</v>
      </c>
      <c r="E75" s="96" t="s">
        <v>411</v>
      </c>
    </row>
    <row r="76" spans="1:5" s="96" customFormat="1" ht="22.5" customHeight="1">
      <c r="A76" s="107"/>
      <c r="B76" s="96" t="s">
        <v>438</v>
      </c>
      <c r="C76" s="96">
        <v>1</v>
      </c>
      <c r="D76" s="100"/>
      <c r="E76" s="96" t="s">
        <v>411</v>
      </c>
    </row>
    <row r="77" spans="1:5" s="96" customFormat="1" ht="22.5" customHeight="1">
      <c r="A77" s="107">
        <v>1132372</v>
      </c>
      <c r="B77" s="96" t="s">
        <v>439</v>
      </c>
      <c r="C77" s="96">
        <v>1</v>
      </c>
      <c r="D77" s="100">
        <v>49</v>
      </c>
      <c r="E77" s="96" t="s">
        <v>411</v>
      </c>
    </row>
    <row r="78" spans="1:5" s="96" customFormat="1" ht="22.5" customHeight="1">
      <c r="A78" s="107" t="s">
        <v>440</v>
      </c>
      <c r="B78" s="96" t="s">
        <v>441</v>
      </c>
      <c r="C78" s="96">
        <v>2</v>
      </c>
      <c r="D78" s="100" t="s">
        <v>308</v>
      </c>
      <c r="E78" s="96" t="s">
        <v>411</v>
      </c>
    </row>
    <row r="79" spans="1:5" s="96" customFormat="1" ht="22.5" customHeight="1">
      <c r="A79" s="107" t="s">
        <v>442</v>
      </c>
      <c r="B79" s="96" t="s">
        <v>443</v>
      </c>
      <c r="C79" s="96">
        <v>14</v>
      </c>
      <c r="D79" s="100" t="s">
        <v>308</v>
      </c>
      <c r="E79" s="96" t="s">
        <v>411</v>
      </c>
    </row>
    <row r="80" spans="1:5" s="96" customFormat="1" ht="22.5" customHeight="1">
      <c r="A80" s="107" t="s">
        <v>444</v>
      </c>
      <c r="B80" s="96" t="s">
        <v>445</v>
      </c>
      <c r="C80" s="96">
        <v>4</v>
      </c>
      <c r="D80" s="100" t="s">
        <v>308</v>
      </c>
      <c r="E80" s="96" t="s">
        <v>411</v>
      </c>
    </row>
    <row r="81" spans="1:5" s="96" customFormat="1" ht="22.5" customHeight="1">
      <c r="A81" s="107">
        <v>1792407</v>
      </c>
      <c r="B81" s="96" t="s">
        <v>446</v>
      </c>
      <c r="C81" s="96">
        <v>1</v>
      </c>
      <c r="D81" s="100">
        <v>39.99</v>
      </c>
      <c r="E81" s="96" t="s">
        <v>411</v>
      </c>
    </row>
    <row r="82" spans="1:5" s="96" customFormat="1" ht="22.5" customHeight="1">
      <c r="A82" s="107">
        <v>7990</v>
      </c>
      <c r="B82" s="96" t="s">
        <v>447</v>
      </c>
      <c r="C82" s="96">
        <v>1</v>
      </c>
      <c r="D82" s="100">
        <v>28</v>
      </c>
      <c r="E82" s="96" t="s">
        <v>411</v>
      </c>
    </row>
    <row r="83" spans="1:5" s="96" customFormat="1" ht="22.5" customHeight="1">
      <c r="A83" s="107">
        <v>14837</v>
      </c>
      <c r="B83" s="96" t="s">
        <v>448</v>
      </c>
      <c r="C83" s="96">
        <v>12</v>
      </c>
      <c r="D83" s="100">
        <v>12</v>
      </c>
      <c r="E83" s="96" t="s">
        <v>411</v>
      </c>
    </row>
    <row r="84" spans="1:5" s="96" customFormat="1" ht="22.5" customHeight="1">
      <c r="A84" s="107">
        <v>14745</v>
      </c>
      <c r="B84" s="96" t="s">
        <v>449</v>
      </c>
      <c r="C84" s="96">
        <v>14</v>
      </c>
      <c r="D84" s="100">
        <v>18</v>
      </c>
      <c r="E84" s="96" t="s">
        <v>411</v>
      </c>
    </row>
    <row r="85" spans="1:5" s="96" customFormat="1" ht="22.5" customHeight="1">
      <c r="A85" s="107">
        <v>14745</v>
      </c>
      <c r="B85" s="96" t="s">
        <v>450</v>
      </c>
      <c r="C85" s="96">
        <v>13</v>
      </c>
      <c r="D85" s="100">
        <v>18</v>
      </c>
      <c r="E85" s="96" t="s">
        <v>411</v>
      </c>
    </row>
    <row r="86" spans="1:5" s="96" customFormat="1" ht="22.5" customHeight="1">
      <c r="A86" s="107">
        <v>9352</v>
      </c>
      <c r="B86" s="96" t="s">
        <v>451</v>
      </c>
      <c r="C86" s="96">
        <v>4</v>
      </c>
      <c r="D86" s="100">
        <v>60</v>
      </c>
      <c r="E86" s="96" t="s">
        <v>411</v>
      </c>
    </row>
    <row r="87" spans="1:5" s="96" customFormat="1" ht="22.5" customHeight="1">
      <c r="A87" s="107">
        <v>17265</v>
      </c>
      <c r="B87" s="96" t="s">
        <v>452</v>
      </c>
      <c r="C87" s="96">
        <v>3</v>
      </c>
      <c r="D87" s="100">
        <v>30</v>
      </c>
      <c r="E87" s="96" t="s">
        <v>411</v>
      </c>
    </row>
    <row r="88" spans="1:5" s="96" customFormat="1" ht="22.5" customHeight="1">
      <c r="A88" s="107">
        <v>19719</v>
      </c>
      <c r="B88" s="96" t="s">
        <v>453</v>
      </c>
      <c r="C88" s="96">
        <v>9</v>
      </c>
      <c r="D88" s="100">
        <v>22</v>
      </c>
      <c r="E88" s="96" t="s">
        <v>411</v>
      </c>
    </row>
    <row r="89" spans="1:5" s="96" customFormat="1" ht="22.5" customHeight="1">
      <c r="A89" s="107">
        <v>17258</v>
      </c>
      <c r="B89" s="96" t="s">
        <v>454</v>
      </c>
      <c r="C89" s="96">
        <v>1</v>
      </c>
      <c r="D89" s="100">
        <v>45</v>
      </c>
      <c r="E89" s="96" t="s">
        <v>411</v>
      </c>
    </row>
    <row r="90" spans="1:5" s="96" customFormat="1" ht="22.5" customHeight="1">
      <c r="A90" s="107">
        <v>9352</v>
      </c>
      <c r="B90" s="96" t="s">
        <v>455</v>
      </c>
      <c r="C90" s="96">
        <v>7</v>
      </c>
      <c r="D90" s="100">
        <v>60</v>
      </c>
      <c r="E90" s="96" t="s">
        <v>411</v>
      </c>
    </row>
    <row r="91" spans="1:5" s="96" customFormat="1" ht="22.5" customHeight="1">
      <c r="A91" s="107">
        <v>14820</v>
      </c>
      <c r="B91" s="96" t="s">
        <v>456</v>
      </c>
      <c r="C91" s="96">
        <v>10</v>
      </c>
      <c r="D91" s="100">
        <v>15</v>
      </c>
      <c r="E91" s="96" t="s">
        <v>457</v>
      </c>
    </row>
    <row r="92" spans="1:5" s="96" customFormat="1" ht="22.5" customHeight="1">
      <c r="A92" s="107">
        <v>846097</v>
      </c>
      <c r="B92" s="96" t="s">
        <v>458</v>
      </c>
      <c r="C92" s="96">
        <v>5</v>
      </c>
      <c r="D92" s="100">
        <v>3.09</v>
      </c>
      <c r="E92" s="96" t="s">
        <v>459</v>
      </c>
    </row>
    <row r="93" spans="1:5" s="96" customFormat="1" ht="22.5" customHeight="1">
      <c r="A93" s="107">
        <v>814772</v>
      </c>
      <c r="B93" s="96" t="s">
        <v>460</v>
      </c>
      <c r="C93" s="96">
        <v>4</v>
      </c>
      <c r="D93" s="100">
        <v>3.09</v>
      </c>
      <c r="E93" s="96" t="s">
        <v>459</v>
      </c>
    </row>
    <row r="94" spans="1:5" s="96" customFormat="1" ht="22.5" customHeight="1">
      <c r="A94" s="107">
        <v>846683</v>
      </c>
      <c r="B94" s="96" t="s">
        <v>461</v>
      </c>
      <c r="C94" s="96">
        <v>4</v>
      </c>
      <c r="D94" s="100">
        <v>3.09</v>
      </c>
      <c r="E94" s="96" t="s">
        <v>459</v>
      </c>
    </row>
    <row r="95" spans="1:5" s="96" customFormat="1" ht="22.5" customHeight="1">
      <c r="A95" s="107">
        <v>846105</v>
      </c>
      <c r="B95" s="96" t="s">
        <v>462</v>
      </c>
      <c r="C95" s="96">
        <v>4</v>
      </c>
      <c r="D95" s="100">
        <v>3.09</v>
      </c>
      <c r="E95" s="96" t="s">
        <v>459</v>
      </c>
    </row>
    <row r="96" spans="1:5" s="96" customFormat="1" ht="22.5" customHeight="1">
      <c r="A96" s="107">
        <v>846121</v>
      </c>
      <c r="B96" s="96" t="s">
        <v>463</v>
      </c>
      <c r="C96" s="96">
        <v>2</v>
      </c>
      <c r="D96" s="100">
        <v>3.09</v>
      </c>
      <c r="E96" s="96" t="s">
        <v>459</v>
      </c>
    </row>
    <row r="97" spans="1:5" s="96" customFormat="1" ht="22.5" customHeight="1">
      <c r="A97" s="107">
        <v>846691</v>
      </c>
      <c r="B97" s="96" t="s">
        <v>464</v>
      </c>
      <c r="C97" s="96">
        <v>3</v>
      </c>
      <c r="D97" s="100">
        <v>3.09</v>
      </c>
      <c r="E97" s="96" t="s">
        <v>459</v>
      </c>
    </row>
    <row r="98" spans="1:5" s="96" customFormat="1" ht="22.5" customHeight="1">
      <c r="A98" s="107">
        <v>852707</v>
      </c>
      <c r="B98" s="96" t="s">
        <v>465</v>
      </c>
      <c r="C98" s="96">
        <v>3</v>
      </c>
      <c r="D98" s="100">
        <v>3.09</v>
      </c>
      <c r="E98" s="96" t="s">
        <v>459</v>
      </c>
    </row>
    <row r="99" spans="1:5" s="96" customFormat="1" ht="22.5" customHeight="1">
      <c r="A99" s="107"/>
      <c r="B99" s="96" t="s">
        <v>466</v>
      </c>
      <c r="C99" s="96">
        <v>11</v>
      </c>
      <c r="D99" s="100" t="s">
        <v>467</v>
      </c>
      <c r="E99" s="96" t="s">
        <v>459</v>
      </c>
    </row>
    <row r="100" spans="1:5" s="96" customFormat="1" ht="22.5" customHeight="1">
      <c r="A100" s="107">
        <v>846550</v>
      </c>
      <c r="B100" s="96" t="s">
        <v>468</v>
      </c>
      <c r="C100" s="96">
        <v>5</v>
      </c>
      <c r="D100" s="100">
        <v>0.69</v>
      </c>
      <c r="E100" s="96" t="s">
        <v>459</v>
      </c>
    </row>
    <row r="101" spans="1:5" s="96" customFormat="1" ht="22.5" customHeight="1">
      <c r="A101" s="107">
        <v>419291</v>
      </c>
      <c r="B101" s="96" t="s">
        <v>469</v>
      </c>
      <c r="C101" s="96">
        <v>3</v>
      </c>
      <c r="D101" s="100">
        <v>1.79</v>
      </c>
      <c r="E101" s="96" t="s">
        <v>459</v>
      </c>
    </row>
    <row r="102" spans="1:5" s="96" customFormat="1" ht="22.5" customHeight="1">
      <c r="A102" s="107">
        <v>426502</v>
      </c>
      <c r="B102" s="96" t="s">
        <v>470</v>
      </c>
      <c r="C102" s="96">
        <v>34</v>
      </c>
      <c r="D102" s="100">
        <v>1.49</v>
      </c>
      <c r="E102" s="96" t="s">
        <v>459</v>
      </c>
    </row>
    <row r="103" spans="1:5" s="96" customFormat="1" ht="22.5" customHeight="1">
      <c r="A103" s="107">
        <v>849158</v>
      </c>
      <c r="B103" s="96" t="s">
        <v>471</v>
      </c>
      <c r="C103" s="96">
        <v>7</v>
      </c>
      <c r="D103" s="100">
        <v>2.39</v>
      </c>
      <c r="E103" s="96" t="s">
        <v>459</v>
      </c>
    </row>
    <row r="104" spans="1:5" s="96" customFormat="1" ht="22.5" customHeight="1">
      <c r="A104" s="107">
        <v>836452</v>
      </c>
      <c r="B104" s="96" t="s">
        <v>472</v>
      </c>
      <c r="C104" s="96">
        <v>2</v>
      </c>
      <c r="D104" s="100">
        <v>3.49</v>
      </c>
      <c r="E104" s="96" t="s">
        <v>459</v>
      </c>
    </row>
    <row r="105" spans="1:5" s="96" customFormat="1" ht="22.5" customHeight="1">
      <c r="A105" s="107">
        <v>826198</v>
      </c>
      <c r="B105" s="96" t="s">
        <v>473</v>
      </c>
      <c r="C105" s="96">
        <v>6</v>
      </c>
      <c r="D105" s="100">
        <v>2.09</v>
      </c>
      <c r="E105" s="96" t="s">
        <v>459</v>
      </c>
    </row>
    <row r="106" spans="1:5" s="96" customFormat="1" ht="22.5" customHeight="1">
      <c r="A106" s="107">
        <v>826206</v>
      </c>
      <c r="B106" s="96" t="s">
        <v>474</v>
      </c>
      <c r="C106" s="96">
        <v>6</v>
      </c>
      <c r="D106" s="100">
        <v>2.09</v>
      </c>
      <c r="E106" s="96" t="s">
        <v>459</v>
      </c>
    </row>
    <row r="107" spans="1:5" s="96" customFormat="1" ht="22.5" customHeight="1">
      <c r="A107" s="107">
        <v>841544</v>
      </c>
      <c r="B107" s="96" t="s">
        <v>475</v>
      </c>
      <c r="C107" s="96">
        <v>2</v>
      </c>
      <c r="D107" s="100">
        <v>2.39</v>
      </c>
      <c r="E107" s="96" t="s">
        <v>459</v>
      </c>
    </row>
    <row r="108" spans="1:5" s="96" customFormat="1" ht="22.5" customHeight="1">
      <c r="A108" s="107">
        <v>829192</v>
      </c>
      <c r="B108" s="96" t="s">
        <v>476</v>
      </c>
      <c r="C108" s="96">
        <v>2</v>
      </c>
      <c r="D108" s="100">
        <v>2.59</v>
      </c>
      <c r="E108" s="96" t="s">
        <v>459</v>
      </c>
    </row>
    <row r="109" spans="1:5" s="96" customFormat="1" ht="22.5" customHeight="1">
      <c r="A109" s="107">
        <v>853044</v>
      </c>
      <c r="B109" s="96" t="s">
        <v>477</v>
      </c>
      <c r="C109" s="96">
        <v>10</v>
      </c>
      <c r="D109" s="100">
        <v>2.39</v>
      </c>
      <c r="E109" s="96" t="s">
        <v>459</v>
      </c>
    </row>
    <row r="110" spans="1:5" s="96" customFormat="1" ht="22.5" customHeight="1">
      <c r="A110" s="107">
        <v>846147</v>
      </c>
      <c r="B110" s="96" t="s">
        <v>478</v>
      </c>
      <c r="C110" s="96">
        <v>4</v>
      </c>
      <c r="D110" s="100">
        <v>1.59</v>
      </c>
      <c r="E110" s="96" t="s">
        <v>459</v>
      </c>
    </row>
    <row r="111" spans="1:5" s="96" customFormat="1" ht="22.5" customHeight="1">
      <c r="A111" s="107">
        <v>850834</v>
      </c>
      <c r="B111" s="96" t="s">
        <v>479</v>
      </c>
      <c r="C111" s="96">
        <v>5</v>
      </c>
      <c r="D111" s="100">
        <v>2.69</v>
      </c>
      <c r="E111" s="96" t="s">
        <v>459</v>
      </c>
    </row>
    <row r="112" spans="1:5" s="96" customFormat="1" ht="22.5" customHeight="1">
      <c r="A112" s="107">
        <v>848432</v>
      </c>
      <c r="B112" s="96" t="s">
        <v>480</v>
      </c>
      <c r="C112" s="96">
        <v>2</v>
      </c>
      <c r="D112" s="100">
        <v>15.39</v>
      </c>
      <c r="E112" s="96" t="s">
        <v>459</v>
      </c>
    </row>
    <row r="113" spans="1:5" s="96" customFormat="1" ht="22.5" customHeight="1">
      <c r="A113" s="107">
        <v>850651</v>
      </c>
      <c r="B113" s="96" t="s">
        <v>481</v>
      </c>
      <c r="C113" s="96">
        <v>1</v>
      </c>
      <c r="D113" s="100">
        <v>10.29</v>
      </c>
      <c r="E113" s="96" t="s">
        <v>459</v>
      </c>
    </row>
    <row r="114" spans="1:5" s="96" customFormat="1" ht="22.5" customHeight="1">
      <c r="A114" s="107">
        <v>848465</v>
      </c>
      <c r="B114" s="96" t="s">
        <v>482</v>
      </c>
      <c r="C114" s="96">
        <v>1</v>
      </c>
      <c r="D114" s="100">
        <v>15.39</v>
      </c>
      <c r="E114" s="96" t="s">
        <v>459</v>
      </c>
    </row>
    <row r="115" spans="1:5" s="96" customFormat="1" ht="22.5" customHeight="1">
      <c r="A115" s="107">
        <v>851238</v>
      </c>
      <c r="B115" s="96" t="s">
        <v>483</v>
      </c>
      <c r="C115" s="96">
        <v>5</v>
      </c>
      <c r="D115" s="100">
        <v>3.29</v>
      </c>
      <c r="E115" s="96" t="s">
        <v>459</v>
      </c>
    </row>
    <row r="116" spans="1:5" s="96" customFormat="1" ht="22.5" customHeight="1">
      <c r="A116" s="107">
        <v>424812</v>
      </c>
      <c r="B116" s="96" t="s">
        <v>484</v>
      </c>
      <c r="C116" s="96">
        <v>11</v>
      </c>
      <c r="D116" s="100">
        <v>2.09</v>
      </c>
      <c r="E116" s="96" t="s">
        <v>459</v>
      </c>
    </row>
    <row r="117" spans="1:5" s="96" customFormat="1" ht="22.5" customHeight="1">
      <c r="A117" s="107">
        <v>838201</v>
      </c>
      <c r="B117" s="96" t="s">
        <v>485</v>
      </c>
      <c r="C117" s="96">
        <v>3</v>
      </c>
      <c r="D117" s="100">
        <v>2.59</v>
      </c>
      <c r="E117" s="96" t="s">
        <v>459</v>
      </c>
    </row>
    <row r="118" spans="1:5" s="96" customFormat="1" ht="22.5" customHeight="1">
      <c r="A118" s="107">
        <v>838219</v>
      </c>
      <c r="B118" s="96" t="s">
        <v>486</v>
      </c>
      <c r="C118" s="96">
        <v>4</v>
      </c>
      <c r="D118" s="100">
        <v>2.59</v>
      </c>
      <c r="E118" s="96" t="s">
        <v>459</v>
      </c>
    </row>
    <row r="119" spans="1:5" s="96" customFormat="1" ht="22.5" customHeight="1">
      <c r="A119" s="107">
        <v>801639</v>
      </c>
      <c r="B119" s="96" t="s">
        <v>487</v>
      </c>
      <c r="C119" s="96">
        <v>26</v>
      </c>
      <c r="D119" s="100">
        <v>1.59</v>
      </c>
      <c r="E119" s="96" t="s">
        <v>459</v>
      </c>
    </row>
    <row r="120" spans="1:5" s="96" customFormat="1" ht="22.5" customHeight="1">
      <c r="A120" s="107">
        <v>400705</v>
      </c>
      <c r="B120" s="96" t="s">
        <v>488</v>
      </c>
      <c r="C120" s="96">
        <v>51</v>
      </c>
      <c r="D120" s="100">
        <v>0.99</v>
      </c>
      <c r="E120" s="96" t="s">
        <v>459</v>
      </c>
    </row>
    <row r="121" spans="1:5" s="96" customFormat="1" ht="22.5" customHeight="1">
      <c r="A121" s="107">
        <v>815506</v>
      </c>
      <c r="B121" s="96" t="s">
        <v>489</v>
      </c>
      <c r="C121" s="96">
        <v>5</v>
      </c>
      <c r="D121" s="100">
        <v>1.59</v>
      </c>
      <c r="E121" s="96" t="s">
        <v>459</v>
      </c>
    </row>
    <row r="122" spans="1:5" s="96" customFormat="1" ht="22.5" customHeight="1">
      <c r="A122" s="107">
        <v>444612</v>
      </c>
      <c r="B122" s="96" t="s">
        <v>490</v>
      </c>
      <c r="C122" s="96">
        <v>20</v>
      </c>
      <c r="D122" s="100">
        <v>3.09</v>
      </c>
      <c r="E122" s="96" t="s">
        <v>459</v>
      </c>
    </row>
    <row r="123" spans="1:5" s="96" customFormat="1" ht="22.5" customHeight="1">
      <c r="A123" s="107">
        <v>404169</v>
      </c>
      <c r="B123" s="96" t="s">
        <v>491</v>
      </c>
      <c r="C123" s="96">
        <v>16</v>
      </c>
      <c r="D123" s="100">
        <v>0.79</v>
      </c>
      <c r="E123" s="96" t="s">
        <v>459</v>
      </c>
    </row>
    <row r="124" spans="1:5" s="96" customFormat="1" ht="22.5" customHeight="1">
      <c r="A124" s="107"/>
      <c r="B124" s="96" t="s">
        <v>492</v>
      </c>
      <c r="C124" s="96">
        <v>18</v>
      </c>
      <c r="D124" s="100">
        <v>1.75</v>
      </c>
      <c r="E124" s="96" t="s">
        <v>459</v>
      </c>
    </row>
    <row r="125" spans="1:5" s="96" customFormat="1" ht="22.5" customHeight="1">
      <c r="A125" s="107"/>
      <c r="B125" s="96" t="s">
        <v>493</v>
      </c>
      <c r="C125" s="96">
        <v>10</v>
      </c>
      <c r="D125" s="100">
        <v>1.75</v>
      </c>
      <c r="E125" s="96" t="s">
        <v>459</v>
      </c>
    </row>
    <row r="126" spans="1:5" s="96" customFormat="1" ht="22.5" customHeight="1">
      <c r="A126" s="107"/>
      <c r="B126" s="96" t="s">
        <v>494</v>
      </c>
      <c r="C126" s="96">
        <v>4</v>
      </c>
      <c r="D126" s="100">
        <v>1.75</v>
      </c>
      <c r="E126" s="96" t="s">
        <v>459</v>
      </c>
    </row>
    <row r="127" spans="1:5" s="96" customFormat="1" ht="22.5" customHeight="1">
      <c r="A127" s="107"/>
      <c r="B127" s="96" t="s">
        <v>495</v>
      </c>
      <c r="C127" s="96">
        <v>3</v>
      </c>
      <c r="D127" s="100">
        <v>1.75</v>
      </c>
      <c r="E127" s="96" t="s">
        <v>459</v>
      </c>
    </row>
    <row r="128" spans="1:5" s="96" customFormat="1" ht="22.5" customHeight="1">
      <c r="A128" s="107">
        <v>821694</v>
      </c>
      <c r="B128" s="96" t="s">
        <v>496</v>
      </c>
      <c r="C128" s="96">
        <v>3</v>
      </c>
      <c r="D128" s="100">
        <v>1.0900000000000001</v>
      </c>
      <c r="E128" s="96" t="s">
        <v>459</v>
      </c>
    </row>
    <row r="129" spans="1:5" s="96" customFormat="1" ht="22.5" customHeight="1">
      <c r="A129" s="107">
        <v>821702</v>
      </c>
      <c r="B129" s="96" t="s">
        <v>497</v>
      </c>
      <c r="C129" s="96">
        <v>7</v>
      </c>
      <c r="D129" s="100">
        <v>1.0900000000000001</v>
      </c>
      <c r="E129" s="96" t="s">
        <v>459</v>
      </c>
    </row>
    <row r="130" spans="1:5" s="96" customFormat="1" ht="22.5" customHeight="1">
      <c r="A130" s="107">
        <v>821710</v>
      </c>
      <c r="B130" s="96" t="s">
        <v>498</v>
      </c>
      <c r="C130" s="96">
        <v>7</v>
      </c>
      <c r="D130" s="100">
        <v>1.0900000000000001</v>
      </c>
      <c r="E130" s="96" t="s">
        <v>459</v>
      </c>
    </row>
    <row r="131" spans="1:5" s="96" customFormat="1" ht="22.5" customHeight="1">
      <c r="A131" s="107">
        <v>853002</v>
      </c>
      <c r="B131" s="96" t="s">
        <v>499</v>
      </c>
      <c r="C131" s="96">
        <v>5</v>
      </c>
      <c r="D131" s="100">
        <v>1.79</v>
      </c>
      <c r="E131" s="96" t="s">
        <v>459</v>
      </c>
    </row>
    <row r="132" spans="1:5" s="96" customFormat="1" ht="22.5" customHeight="1">
      <c r="A132" s="107">
        <v>838292</v>
      </c>
      <c r="B132" s="96" t="s">
        <v>500</v>
      </c>
      <c r="C132" s="96">
        <v>3</v>
      </c>
      <c r="D132" s="100">
        <v>1.79</v>
      </c>
      <c r="E132" s="96" t="s">
        <v>459</v>
      </c>
    </row>
    <row r="133" spans="1:5" s="96" customFormat="1" ht="22.5" customHeight="1">
      <c r="A133" s="107">
        <v>838284</v>
      </c>
      <c r="B133" s="96" t="s">
        <v>501</v>
      </c>
      <c r="C133" s="96">
        <v>3</v>
      </c>
      <c r="D133" s="100">
        <v>1.79</v>
      </c>
      <c r="E133" s="96" t="s">
        <v>459</v>
      </c>
    </row>
    <row r="134" spans="1:5" s="96" customFormat="1" ht="22.5" customHeight="1">
      <c r="A134" s="107">
        <v>807644</v>
      </c>
      <c r="B134" s="96" t="s">
        <v>502</v>
      </c>
      <c r="C134" s="96">
        <v>1</v>
      </c>
      <c r="D134" s="100">
        <v>2.29</v>
      </c>
      <c r="E134" s="96" t="s">
        <v>459</v>
      </c>
    </row>
    <row r="135" spans="1:5" s="96" customFormat="1" ht="22.5" customHeight="1">
      <c r="A135" s="107">
        <v>807586</v>
      </c>
      <c r="B135" s="96" t="s">
        <v>503</v>
      </c>
      <c r="C135" s="96">
        <v>2</v>
      </c>
      <c r="D135" s="100">
        <v>1.99</v>
      </c>
      <c r="E135" s="96" t="s">
        <v>459</v>
      </c>
    </row>
    <row r="136" spans="1:5" s="96" customFormat="1" ht="22.5" customHeight="1">
      <c r="A136" s="107">
        <v>831172</v>
      </c>
      <c r="B136" s="96" t="s">
        <v>504</v>
      </c>
      <c r="C136" s="96">
        <v>2</v>
      </c>
      <c r="D136" s="100">
        <v>5.69</v>
      </c>
      <c r="E136" s="96" t="s">
        <v>459</v>
      </c>
    </row>
    <row r="137" spans="1:5" s="96" customFormat="1" ht="22.5" customHeight="1">
      <c r="A137" s="107">
        <v>831164</v>
      </c>
      <c r="B137" s="96" t="s">
        <v>505</v>
      </c>
      <c r="C137" s="96">
        <v>3</v>
      </c>
      <c r="D137" s="100">
        <v>4.49</v>
      </c>
      <c r="E137" s="96" t="s">
        <v>459</v>
      </c>
    </row>
    <row r="138" spans="1:5" s="96" customFormat="1" ht="22.5" customHeight="1">
      <c r="A138" s="107">
        <v>845529</v>
      </c>
      <c r="B138" s="96" t="s">
        <v>506</v>
      </c>
      <c r="C138" s="96">
        <v>2</v>
      </c>
      <c r="D138" s="100">
        <v>3.39</v>
      </c>
      <c r="E138" s="96" t="s">
        <v>459</v>
      </c>
    </row>
    <row r="139" spans="1:5" s="96" customFormat="1" ht="22.5" customHeight="1">
      <c r="A139" s="107">
        <v>815845</v>
      </c>
      <c r="B139" s="96" t="s">
        <v>507</v>
      </c>
      <c r="C139" s="96">
        <v>2</v>
      </c>
      <c r="D139" s="100">
        <v>3.59</v>
      </c>
      <c r="E139" s="96" t="s">
        <v>459</v>
      </c>
    </row>
    <row r="140" spans="1:5" s="96" customFormat="1" ht="22.5" customHeight="1">
      <c r="A140" s="107">
        <v>808239</v>
      </c>
      <c r="B140" s="96" t="s">
        <v>508</v>
      </c>
      <c r="C140" s="96">
        <v>5</v>
      </c>
      <c r="D140" s="100">
        <v>4.1900000000000004</v>
      </c>
      <c r="E140" s="96" t="s">
        <v>459</v>
      </c>
    </row>
    <row r="141" spans="1:5" s="96" customFormat="1" ht="22.5" customHeight="1">
      <c r="A141" s="107">
        <v>808170</v>
      </c>
      <c r="B141" s="96" t="s">
        <v>509</v>
      </c>
      <c r="C141" s="96">
        <v>4</v>
      </c>
      <c r="D141" s="100">
        <v>2.99</v>
      </c>
      <c r="E141" s="96" t="s">
        <v>459</v>
      </c>
    </row>
    <row r="142" spans="1:5" s="96" customFormat="1" ht="22.5" customHeight="1">
      <c r="A142" s="107">
        <v>808535</v>
      </c>
      <c r="B142" s="96" t="s">
        <v>510</v>
      </c>
      <c r="C142" s="96">
        <v>3</v>
      </c>
      <c r="D142" s="100">
        <v>2.4900000000000002</v>
      </c>
      <c r="E142" s="96" t="s">
        <v>459</v>
      </c>
    </row>
    <row r="143" spans="1:5" s="96" customFormat="1" ht="22.5" customHeight="1">
      <c r="A143" s="107">
        <v>802678</v>
      </c>
      <c r="B143" s="96" t="s">
        <v>511</v>
      </c>
      <c r="C143" s="96">
        <v>3</v>
      </c>
      <c r="D143" s="100">
        <v>2.29</v>
      </c>
      <c r="E143" s="96" t="s">
        <v>459</v>
      </c>
    </row>
    <row r="144" spans="1:5" s="96" customFormat="1" ht="22.5" customHeight="1">
      <c r="A144" s="107">
        <v>822221</v>
      </c>
      <c r="B144" s="96" t="s">
        <v>512</v>
      </c>
      <c r="C144" s="96">
        <v>3</v>
      </c>
      <c r="D144" s="100">
        <v>1.69</v>
      </c>
      <c r="E144" s="96" t="s">
        <v>459</v>
      </c>
    </row>
    <row r="145" spans="1:5" s="96" customFormat="1" ht="22.5" customHeight="1">
      <c r="A145" s="107">
        <v>802462</v>
      </c>
      <c r="B145" s="96" t="s">
        <v>513</v>
      </c>
      <c r="C145" s="96">
        <v>4</v>
      </c>
      <c r="D145" s="100">
        <v>1.89</v>
      </c>
      <c r="E145" s="96" t="s">
        <v>459</v>
      </c>
    </row>
    <row r="146" spans="1:5" s="96" customFormat="1" ht="22.5" customHeight="1">
      <c r="A146" s="107">
        <v>806653</v>
      </c>
      <c r="B146" s="96" t="s">
        <v>514</v>
      </c>
      <c r="C146" s="96">
        <v>1</v>
      </c>
      <c r="D146" s="100">
        <v>1.39</v>
      </c>
      <c r="E146" s="96" t="s">
        <v>459</v>
      </c>
    </row>
    <row r="147" spans="1:5" s="96" customFormat="1" ht="22.5" customHeight="1">
      <c r="A147" s="107">
        <v>806331</v>
      </c>
      <c r="B147" s="96" t="s">
        <v>515</v>
      </c>
      <c r="C147" s="96">
        <v>2</v>
      </c>
      <c r="D147" s="100">
        <v>6.79</v>
      </c>
      <c r="E147" s="96" t="s">
        <v>459</v>
      </c>
    </row>
    <row r="148" spans="1:5" s="96" customFormat="1" ht="22.5" customHeight="1">
      <c r="A148" s="107"/>
      <c r="B148" s="96" t="s">
        <v>516</v>
      </c>
      <c r="C148" s="96">
        <v>48</v>
      </c>
      <c r="D148" s="100">
        <v>1</v>
      </c>
      <c r="E148" s="96" t="s">
        <v>459</v>
      </c>
    </row>
    <row r="149" spans="1:5" s="96" customFormat="1" ht="22.5" customHeight="1">
      <c r="A149" s="107">
        <v>815779</v>
      </c>
      <c r="B149" s="96" t="s">
        <v>517</v>
      </c>
      <c r="C149" s="96">
        <v>1</v>
      </c>
      <c r="D149" s="100">
        <v>5.29</v>
      </c>
      <c r="E149" s="96" t="s">
        <v>459</v>
      </c>
    </row>
    <row r="150" spans="1:5" s="96" customFormat="1" ht="22.5" customHeight="1">
      <c r="A150" s="107">
        <v>807305</v>
      </c>
      <c r="B150" s="96" t="s">
        <v>518</v>
      </c>
      <c r="C150" s="96">
        <v>2</v>
      </c>
      <c r="D150" s="100">
        <v>3.69</v>
      </c>
      <c r="E150" s="96" t="s">
        <v>459</v>
      </c>
    </row>
    <row r="151" spans="1:5" s="96" customFormat="1" ht="22.5" customHeight="1">
      <c r="A151" s="107">
        <v>833699</v>
      </c>
      <c r="B151" s="96" t="s">
        <v>519</v>
      </c>
      <c r="C151" s="96">
        <v>1</v>
      </c>
      <c r="D151" s="100">
        <v>3.99</v>
      </c>
      <c r="E151" s="96" t="s">
        <v>459</v>
      </c>
    </row>
    <row r="152" spans="1:5" s="96" customFormat="1" ht="22.5" customHeight="1">
      <c r="A152" s="107">
        <v>833707</v>
      </c>
      <c r="B152" s="96" t="s">
        <v>520</v>
      </c>
      <c r="C152" s="96">
        <v>1</v>
      </c>
      <c r="D152" s="100">
        <v>3.99</v>
      </c>
      <c r="E152" s="96" t="s">
        <v>459</v>
      </c>
    </row>
    <row r="153" spans="1:5" s="96" customFormat="1" ht="22.5" customHeight="1">
      <c r="A153" s="107">
        <v>808824</v>
      </c>
      <c r="B153" s="96" t="s">
        <v>521</v>
      </c>
      <c r="C153" s="96">
        <v>2</v>
      </c>
      <c r="D153" s="100">
        <v>3.09</v>
      </c>
      <c r="E153" s="96" t="s">
        <v>459</v>
      </c>
    </row>
    <row r="154" spans="1:5" s="96" customFormat="1" ht="22.5" customHeight="1">
      <c r="A154" s="107">
        <v>808683</v>
      </c>
      <c r="B154" s="96" t="s">
        <v>522</v>
      </c>
      <c r="C154" s="96">
        <v>2</v>
      </c>
      <c r="D154" s="100">
        <v>3.79</v>
      </c>
      <c r="E154" s="96" t="s">
        <v>459</v>
      </c>
    </row>
    <row r="155" spans="1:5" s="96" customFormat="1" ht="22.5" customHeight="1">
      <c r="A155" s="107">
        <v>826552</v>
      </c>
      <c r="B155" s="96" t="s">
        <v>523</v>
      </c>
      <c r="C155" s="96">
        <v>2</v>
      </c>
      <c r="D155" s="100">
        <v>5.19</v>
      </c>
      <c r="E155" s="96" t="s">
        <v>459</v>
      </c>
    </row>
    <row r="156" spans="1:5" s="96" customFormat="1" ht="22.5" customHeight="1">
      <c r="A156" s="107">
        <v>845040</v>
      </c>
      <c r="B156" s="96" t="s">
        <v>524</v>
      </c>
      <c r="C156" s="96">
        <v>16</v>
      </c>
      <c r="D156" s="100">
        <v>0.99</v>
      </c>
      <c r="E156" s="96" t="s">
        <v>459</v>
      </c>
    </row>
    <row r="157" spans="1:5" s="96" customFormat="1" ht="22.5" customHeight="1">
      <c r="A157" s="107">
        <v>800763</v>
      </c>
      <c r="B157" s="96" t="s">
        <v>525</v>
      </c>
      <c r="C157" s="96">
        <v>3</v>
      </c>
      <c r="D157" s="100">
        <v>4.29</v>
      </c>
      <c r="E157" s="96" t="s">
        <v>459</v>
      </c>
    </row>
    <row r="158" spans="1:5" s="96" customFormat="1" ht="22.5" customHeight="1">
      <c r="A158" s="107"/>
      <c r="B158" s="96" t="s">
        <v>526</v>
      </c>
      <c r="C158" s="96">
        <v>4</v>
      </c>
      <c r="D158" s="100"/>
      <c r="E158" s="96" t="s">
        <v>459</v>
      </c>
    </row>
    <row r="159" spans="1:5" s="96" customFormat="1" ht="22.5" customHeight="1">
      <c r="A159" s="107">
        <v>808584</v>
      </c>
      <c r="B159" s="96" t="s">
        <v>527</v>
      </c>
      <c r="C159" s="96">
        <v>12</v>
      </c>
      <c r="D159" s="100">
        <v>1.99</v>
      </c>
      <c r="E159" s="96" t="s">
        <v>459</v>
      </c>
    </row>
    <row r="160" spans="1:5" s="96" customFormat="1" ht="22.5" customHeight="1">
      <c r="A160" s="107">
        <v>808550</v>
      </c>
      <c r="B160" s="96" t="s">
        <v>528</v>
      </c>
      <c r="C160" s="96">
        <v>8</v>
      </c>
      <c r="D160" s="100">
        <v>1.99</v>
      </c>
      <c r="E160" s="96" t="s">
        <v>459</v>
      </c>
    </row>
    <row r="161" spans="1:5" s="96" customFormat="1" ht="22.5" customHeight="1">
      <c r="A161" s="107">
        <v>836411</v>
      </c>
      <c r="B161" s="96" t="s">
        <v>529</v>
      </c>
      <c r="C161" s="96">
        <v>3</v>
      </c>
      <c r="D161" s="100">
        <v>1.99</v>
      </c>
      <c r="E161" s="96" t="s">
        <v>459</v>
      </c>
    </row>
    <row r="162" spans="1:5" s="96" customFormat="1" ht="22.5" customHeight="1">
      <c r="A162" s="107"/>
      <c r="B162" s="96" t="s">
        <v>530</v>
      </c>
      <c r="C162" s="96">
        <v>5</v>
      </c>
      <c r="D162" s="100" t="s">
        <v>531</v>
      </c>
      <c r="E162" s="96" t="s">
        <v>459</v>
      </c>
    </row>
    <row r="163" spans="1:5" s="96" customFormat="1" ht="22.5" customHeight="1">
      <c r="A163" s="107">
        <v>803999</v>
      </c>
      <c r="B163" s="96" t="s">
        <v>532</v>
      </c>
      <c r="C163" s="96">
        <v>3</v>
      </c>
      <c r="D163" s="100">
        <v>5.99</v>
      </c>
      <c r="E163" s="96" t="s">
        <v>459</v>
      </c>
    </row>
    <row r="164" spans="1:5" s="96" customFormat="1" ht="22.5" customHeight="1">
      <c r="A164" s="107">
        <v>839449</v>
      </c>
      <c r="B164" s="96" t="s">
        <v>533</v>
      </c>
      <c r="C164" s="96">
        <v>1</v>
      </c>
      <c r="D164" s="100">
        <v>2.29</v>
      </c>
      <c r="E164" s="96" t="s">
        <v>459</v>
      </c>
    </row>
    <row r="165" spans="1:5" s="96" customFormat="1" ht="22.5" customHeight="1">
      <c r="A165" s="107">
        <v>804492</v>
      </c>
      <c r="B165" s="96" t="s">
        <v>534</v>
      </c>
      <c r="C165" s="96">
        <v>2</v>
      </c>
      <c r="D165" s="100">
        <v>2.79</v>
      </c>
      <c r="E165" s="96" t="s">
        <v>459</v>
      </c>
    </row>
    <row r="166" spans="1:5" s="96" customFormat="1" ht="22.5" customHeight="1">
      <c r="A166" s="107">
        <v>804575</v>
      </c>
      <c r="B166" s="96" t="s">
        <v>535</v>
      </c>
      <c r="C166" s="96">
        <v>4</v>
      </c>
      <c r="D166" s="100">
        <v>1.69</v>
      </c>
      <c r="E166" s="96" t="s">
        <v>459</v>
      </c>
    </row>
    <row r="167" spans="1:5" s="96" customFormat="1" ht="22.5" customHeight="1">
      <c r="A167" s="107">
        <v>804740</v>
      </c>
      <c r="B167" s="96" t="s">
        <v>536</v>
      </c>
      <c r="C167" s="96">
        <v>3</v>
      </c>
      <c r="D167" s="100">
        <v>1.59</v>
      </c>
      <c r="E167" s="96" t="s">
        <v>459</v>
      </c>
    </row>
    <row r="168" spans="1:5" s="96" customFormat="1" ht="22.5" customHeight="1">
      <c r="A168" s="107"/>
      <c r="B168" s="96" t="s">
        <v>537</v>
      </c>
      <c r="C168" s="96">
        <v>2</v>
      </c>
      <c r="D168" s="100"/>
      <c r="E168" s="96" t="s">
        <v>459</v>
      </c>
    </row>
    <row r="169" spans="1:5" s="96" customFormat="1" ht="22.5" customHeight="1">
      <c r="A169" s="107">
        <v>800896</v>
      </c>
      <c r="B169" s="96" t="s">
        <v>538</v>
      </c>
      <c r="C169" s="96">
        <v>1</v>
      </c>
      <c r="D169" s="100">
        <v>6.49</v>
      </c>
      <c r="E169" s="96" t="s">
        <v>459</v>
      </c>
    </row>
    <row r="170" spans="1:5" s="96" customFormat="1" ht="22.5" customHeight="1">
      <c r="A170" s="107">
        <v>803593</v>
      </c>
      <c r="B170" s="96" t="s">
        <v>539</v>
      </c>
      <c r="C170" s="96">
        <v>4</v>
      </c>
      <c r="D170" s="100">
        <v>3.19</v>
      </c>
      <c r="E170" s="96" t="s">
        <v>459</v>
      </c>
    </row>
    <row r="171" spans="1:5" s="96" customFormat="1" ht="22.5" customHeight="1">
      <c r="A171" s="107">
        <v>803569</v>
      </c>
      <c r="B171" s="96" t="s">
        <v>540</v>
      </c>
      <c r="C171" s="96">
        <v>4</v>
      </c>
      <c r="D171" s="100">
        <v>1.0900000000000001</v>
      </c>
      <c r="E171" s="96" t="s">
        <v>459</v>
      </c>
    </row>
    <row r="172" spans="1:5" s="96" customFormat="1" ht="22.5" customHeight="1">
      <c r="A172" s="107">
        <v>511105</v>
      </c>
      <c r="B172" s="96" t="s">
        <v>541</v>
      </c>
      <c r="C172" s="96">
        <v>7</v>
      </c>
      <c r="D172" s="100">
        <v>9.2899999999999991</v>
      </c>
      <c r="E172" s="96" t="s">
        <v>459</v>
      </c>
    </row>
    <row r="173" spans="1:5" s="96" customFormat="1" ht="22.5" customHeight="1">
      <c r="A173" s="107">
        <v>511089</v>
      </c>
      <c r="B173" s="96" t="s">
        <v>542</v>
      </c>
      <c r="C173" s="96">
        <v>5</v>
      </c>
      <c r="D173" s="100">
        <v>9.2899999999999991</v>
      </c>
      <c r="E173" s="96" t="s">
        <v>459</v>
      </c>
    </row>
    <row r="174" spans="1:5" s="96" customFormat="1" ht="22.5" customHeight="1">
      <c r="A174" s="107">
        <v>511238</v>
      </c>
      <c r="B174" s="96" t="s">
        <v>543</v>
      </c>
      <c r="C174" s="96">
        <v>5</v>
      </c>
      <c r="D174" s="100">
        <v>3.79</v>
      </c>
      <c r="E174" s="96" t="s">
        <v>459</v>
      </c>
    </row>
    <row r="175" spans="1:5" s="96" customFormat="1" ht="22.5" customHeight="1">
      <c r="A175" s="107">
        <v>511261</v>
      </c>
      <c r="B175" s="96" t="s">
        <v>544</v>
      </c>
      <c r="C175" s="96">
        <v>7</v>
      </c>
      <c r="D175" s="100">
        <v>3.79</v>
      </c>
      <c r="E175" s="96" t="s">
        <v>459</v>
      </c>
    </row>
    <row r="176" spans="1:5" s="96" customFormat="1" ht="22.5" customHeight="1">
      <c r="A176" s="107">
        <v>511279</v>
      </c>
      <c r="B176" s="96" t="s">
        <v>545</v>
      </c>
      <c r="C176" s="96">
        <v>4</v>
      </c>
      <c r="D176" s="100">
        <v>3.99</v>
      </c>
      <c r="E176" s="96" t="s">
        <v>459</v>
      </c>
    </row>
    <row r="177" spans="1:5" s="96" customFormat="1" ht="22.5" customHeight="1">
      <c r="A177" s="107">
        <v>505776</v>
      </c>
      <c r="B177" s="96" t="s">
        <v>546</v>
      </c>
      <c r="C177" s="96">
        <v>4</v>
      </c>
      <c r="D177" s="100">
        <v>2.39</v>
      </c>
      <c r="E177" s="96" t="s">
        <v>459</v>
      </c>
    </row>
    <row r="178" spans="1:5" s="96" customFormat="1" ht="22.5" customHeight="1">
      <c r="A178" s="107">
        <v>500108</v>
      </c>
      <c r="B178" s="96" t="s">
        <v>547</v>
      </c>
      <c r="C178" s="96">
        <v>3</v>
      </c>
      <c r="D178" s="100">
        <v>2.09</v>
      </c>
      <c r="E178" s="96" t="s">
        <v>459</v>
      </c>
    </row>
    <row r="179" spans="1:5" s="96" customFormat="1" ht="22.5" customHeight="1">
      <c r="A179" s="107">
        <v>510784</v>
      </c>
      <c r="B179" s="96" t="s">
        <v>548</v>
      </c>
      <c r="C179" s="96">
        <v>2</v>
      </c>
      <c r="D179" s="100">
        <v>2.69</v>
      </c>
      <c r="E179" s="96" t="s">
        <v>459</v>
      </c>
    </row>
    <row r="180" spans="1:5" s="96" customFormat="1" ht="22.5" customHeight="1">
      <c r="A180" s="107">
        <v>504787</v>
      </c>
      <c r="B180" s="96" t="s">
        <v>549</v>
      </c>
      <c r="C180" s="96">
        <v>6</v>
      </c>
      <c r="D180" s="100">
        <v>1.69</v>
      </c>
      <c r="E180" s="96" t="s">
        <v>459</v>
      </c>
    </row>
    <row r="181" spans="1:5" s="96" customFormat="1" ht="22.5" customHeight="1">
      <c r="A181" s="107">
        <v>504712</v>
      </c>
      <c r="B181" s="96" t="s">
        <v>550</v>
      </c>
      <c r="C181" s="96">
        <v>7</v>
      </c>
      <c r="D181" s="100">
        <v>3.19</v>
      </c>
      <c r="E181" s="96" t="s">
        <v>459</v>
      </c>
    </row>
    <row r="182" spans="1:5" s="96" customFormat="1" ht="22.5" customHeight="1">
      <c r="A182" s="107">
        <v>508374</v>
      </c>
      <c r="B182" s="96" t="s">
        <v>551</v>
      </c>
      <c r="C182" s="96">
        <v>13</v>
      </c>
      <c r="D182" s="100">
        <v>2.39</v>
      </c>
      <c r="E182" s="96" t="s">
        <v>459</v>
      </c>
    </row>
    <row r="183" spans="1:5" s="96" customFormat="1" ht="22.5" customHeight="1">
      <c r="A183" s="107">
        <v>504894</v>
      </c>
      <c r="B183" s="96" t="s">
        <v>552</v>
      </c>
      <c r="C183" s="96">
        <v>13</v>
      </c>
      <c r="D183" s="100">
        <v>2.4900000000000002</v>
      </c>
      <c r="E183" s="96" t="s">
        <v>459</v>
      </c>
    </row>
    <row r="184" spans="1:5" s="96" customFormat="1" ht="22.5" customHeight="1">
      <c r="A184" s="107">
        <v>804852</v>
      </c>
      <c r="B184" s="96" t="s">
        <v>553</v>
      </c>
      <c r="C184" s="96">
        <v>8</v>
      </c>
      <c r="D184" s="100">
        <v>2.09</v>
      </c>
      <c r="E184" s="96" t="s">
        <v>459</v>
      </c>
    </row>
    <row r="185" spans="1:5" s="96" customFormat="1" ht="22.5" customHeight="1">
      <c r="A185" s="107">
        <v>504910</v>
      </c>
      <c r="B185" s="96" t="s">
        <v>554</v>
      </c>
      <c r="C185" s="96">
        <v>1</v>
      </c>
      <c r="D185" s="100">
        <v>2.29</v>
      </c>
      <c r="E185" s="96" t="s">
        <v>459</v>
      </c>
    </row>
    <row r="186" spans="1:5" s="96" customFormat="1" ht="22.5" customHeight="1">
      <c r="A186" s="107">
        <v>50599</v>
      </c>
      <c r="B186" s="96" t="s">
        <v>555</v>
      </c>
      <c r="C186" s="96">
        <v>1</v>
      </c>
      <c r="D186" s="100">
        <v>1.99</v>
      </c>
      <c r="E186" s="96" t="s">
        <v>459</v>
      </c>
    </row>
    <row r="187" spans="1:5" s="96" customFormat="1" ht="22.5" customHeight="1">
      <c r="A187" s="107">
        <v>50511</v>
      </c>
      <c r="B187" s="96" t="s">
        <v>556</v>
      </c>
      <c r="C187" s="96">
        <v>2</v>
      </c>
      <c r="D187" s="100">
        <v>1.59</v>
      </c>
      <c r="E187" s="96" t="s">
        <v>459</v>
      </c>
    </row>
    <row r="188" spans="1:5" s="96" customFormat="1" ht="22.5" customHeight="1">
      <c r="A188" s="107">
        <v>510875</v>
      </c>
      <c r="B188" s="96" t="s">
        <v>557</v>
      </c>
      <c r="C188" s="96">
        <v>4</v>
      </c>
      <c r="D188" s="100">
        <v>1.99</v>
      </c>
      <c r="E188" s="96" t="s">
        <v>459</v>
      </c>
    </row>
    <row r="189" spans="1:5" s="96" customFormat="1" ht="22.5" customHeight="1">
      <c r="A189" s="107">
        <v>510909</v>
      </c>
      <c r="B189" s="96" t="s">
        <v>558</v>
      </c>
      <c r="C189" s="96">
        <v>4</v>
      </c>
      <c r="D189" s="100">
        <v>3.39</v>
      </c>
      <c r="E189" s="96" t="s">
        <v>459</v>
      </c>
    </row>
    <row r="190" spans="1:5" s="96" customFormat="1" ht="22.5" customHeight="1">
      <c r="A190" s="107">
        <v>510867</v>
      </c>
      <c r="B190" s="96" t="s">
        <v>559</v>
      </c>
      <c r="C190" s="96">
        <v>2</v>
      </c>
      <c r="D190" s="100">
        <v>1.89</v>
      </c>
      <c r="E190" s="96" t="s">
        <v>459</v>
      </c>
    </row>
    <row r="191" spans="1:5" s="96" customFormat="1" ht="22.5" customHeight="1">
      <c r="A191" s="107">
        <v>502369</v>
      </c>
      <c r="B191" s="96" t="s">
        <v>560</v>
      </c>
      <c r="C191" s="96">
        <v>2</v>
      </c>
      <c r="D191" s="100">
        <v>6.49</v>
      </c>
      <c r="E191" s="96" t="s">
        <v>459</v>
      </c>
    </row>
    <row r="192" spans="1:5" s="96" customFormat="1" ht="22.5" customHeight="1">
      <c r="A192" s="107"/>
      <c r="B192" s="96" t="s">
        <v>561</v>
      </c>
      <c r="C192" s="96">
        <v>4</v>
      </c>
      <c r="D192" s="100"/>
      <c r="E192" s="96" t="s">
        <v>459</v>
      </c>
    </row>
    <row r="193" spans="1:5" s="96" customFormat="1" ht="22.5" customHeight="1">
      <c r="A193" s="107">
        <v>500264</v>
      </c>
      <c r="B193" s="96" t="s">
        <v>562</v>
      </c>
      <c r="C193" s="96">
        <v>1</v>
      </c>
      <c r="D193" s="100">
        <v>4.29</v>
      </c>
      <c r="E193" s="96" t="s">
        <v>459</v>
      </c>
    </row>
    <row r="194" spans="1:5" s="96" customFormat="1" ht="22.5" customHeight="1">
      <c r="A194" s="107">
        <v>505032</v>
      </c>
      <c r="B194" s="96" t="s">
        <v>563</v>
      </c>
      <c r="C194" s="96">
        <v>1</v>
      </c>
      <c r="D194" s="100">
        <v>0.89</v>
      </c>
      <c r="E194" s="96" t="s">
        <v>459</v>
      </c>
    </row>
    <row r="195" spans="1:5" s="96" customFormat="1" ht="22.5" customHeight="1">
      <c r="A195" s="107">
        <v>511055</v>
      </c>
      <c r="B195" s="96" t="s">
        <v>564</v>
      </c>
      <c r="C195" s="96">
        <v>4</v>
      </c>
      <c r="D195" s="100">
        <v>4.29</v>
      </c>
      <c r="E195" s="96" t="s">
        <v>459</v>
      </c>
    </row>
    <row r="196" spans="1:5" s="96" customFormat="1" ht="22.5" customHeight="1">
      <c r="A196" s="107">
        <v>505222</v>
      </c>
      <c r="B196" s="96" t="s">
        <v>565</v>
      </c>
      <c r="C196" s="96">
        <v>8</v>
      </c>
      <c r="D196" s="100">
        <v>1.59</v>
      </c>
      <c r="E196" s="96" t="s">
        <v>459</v>
      </c>
    </row>
    <row r="197" spans="1:5" s="96" customFormat="1" ht="22.5" customHeight="1">
      <c r="A197" s="107">
        <v>504936</v>
      </c>
      <c r="B197" s="96" t="s">
        <v>566</v>
      </c>
      <c r="C197" s="96">
        <v>5</v>
      </c>
      <c r="D197" s="100">
        <v>3.09</v>
      </c>
      <c r="E197" s="96" t="s">
        <v>459</v>
      </c>
    </row>
    <row r="198" spans="1:5" s="96" customFormat="1" ht="22.5" customHeight="1">
      <c r="A198" s="107"/>
      <c r="B198" s="96" t="s">
        <v>567</v>
      </c>
      <c r="C198" s="96">
        <v>9</v>
      </c>
      <c r="D198" s="100"/>
      <c r="E198" s="96" t="s">
        <v>459</v>
      </c>
    </row>
    <row r="199" spans="1:5" s="96" customFormat="1" ht="22.5" customHeight="1">
      <c r="A199" s="107">
        <v>505008</v>
      </c>
      <c r="B199" s="96" t="s">
        <v>568</v>
      </c>
      <c r="C199" s="96">
        <v>10</v>
      </c>
      <c r="D199" s="100">
        <v>3.99</v>
      </c>
      <c r="E199" s="96" t="s">
        <v>459</v>
      </c>
    </row>
    <row r="200" spans="1:5" s="96" customFormat="1" ht="22.5" customHeight="1">
      <c r="A200" s="107">
        <v>505081</v>
      </c>
      <c r="B200" s="96" t="s">
        <v>569</v>
      </c>
      <c r="C200" s="96">
        <v>6</v>
      </c>
      <c r="D200" s="100">
        <v>1.79</v>
      </c>
      <c r="E200" s="96" t="s">
        <v>459</v>
      </c>
    </row>
    <row r="201" spans="1:5" s="96" customFormat="1" ht="22.5" customHeight="1">
      <c r="A201" s="107">
        <v>510800</v>
      </c>
      <c r="B201" s="96" t="s">
        <v>570</v>
      </c>
      <c r="C201" s="96">
        <v>17</v>
      </c>
      <c r="D201" s="100">
        <v>1.79</v>
      </c>
      <c r="E201" s="96" t="s">
        <v>459</v>
      </c>
    </row>
    <row r="202" spans="1:5" s="96" customFormat="1" ht="22.5" customHeight="1">
      <c r="A202" s="107">
        <v>501999</v>
      </c>
      <c r="B202" s="96" t="s">
        <v>571</v>
      </c>
      <c r="C202" s="96">
        <v>2</v>
      </c>
      <c r="D202" s="100">
        <v>4.59</v>
      </c>
      <c r="E202" s="96" t="s">
        <v>459</v>
      </c>
    </row>
    <row r="203" spans="1:5" s="96" customFormat="1" ht="22.5" customHeight="1">
      <c r="A203" s="107">
        <v>507004</v>
      </c>
      <c r="B203" s="96" t="s">
        <v>572</v>
      </c>
      <c r="C203" s="96">
        <v>5</v>
      </c>
      <c r="D203" s="100">
        <v>3.09</v>
      </c>
      <c r="E203" s="96" t="s">
        <v>459</v>
      </c>
    </row>
    <row r="204" spans="1:5" s="96" customFormat="1" ht="22.5" customHeight="1">
      <c r="A204" s="107">
        <v>500165</v>
      </c>
      <c r="B204" s="96" t="s">
        <v>573</v>
      </c>
      <c r="C204" s="96">
        <v>5</v>
      </c>
      <c r="D204" s="100">
        <v>1.39</v>
      </c>
      <c r="E204" s="96" t="s">
        <v>459</v>
      </c>
    </row>
    <row r="205" spans="1:5" s="96" customFormat="1" ht="22.5" customHeight="1">
      <c r="A205" s="107">
        <v>500157</v>
      </c>
      <c r="B205" s="96" t="s">
        <v>574</v>
      </c>
      <c r="C205" s="96">
        <v>2</v>
      </c>
      <c r="D205" s="100">
        <v>1.39</v>
      </c>
      <c r="E205" s="96" t="s">
        <v>459</v>
      </c>
    </row>
    <row r="206" spans="1:5" s="96" customFormat="1" ht="22.5" customHeight="1">
      <c r="A206" s="107">
        <v>511022</v>
      </c>
      <c r="B206" s="96" t="s">
        <v>575</v>
      </c>
      <c r="C206" s="96">
        <v>3</v>
      </c>
      <c r="D206" s="100">
        <v>1.49</v>
      </c>
      <c r="E206" s="96" t="s">
        <v>459</v>
      </c>
    </row>
    <row r="207" spans="1:5" s="96" customFormat="1" ht="22.5" customHeight="1">
      <c r="A207" s="107">
        <v>505267</v>
      </c>
      <c r="B207" s="96" t="s">
        <v>576</v>
      </c>
      <c r="C207" s="96">
        <v>3</v>
      </c>
      <c r="D207" s="100">
        <v>1.9</v>
      </c>
      <c r="E207" s="96" t="s">
        <v>459</v>
      </c>
    </row>
    <row r="208" spans="1:5" s="96" customFormat="1" ht="22.5" customHeight="1">
      <c r="A208" s="107">
        <v>506428</v>
      </c>
      <c r="B208" s="96" t="s">
        <v>577</v>
      </c>
      <c r="C208" s="96">
        <v>3</v>
      </c>
      <c r="D208" s="100">
        <v>5.39</v>
      </c>
      <c r="E208" s="96" t="s">
        <v>459</v>
      </c>
    </row>
    <row r="209" spans="1:5" s="96" customFormat="1" ht="22.5" customHeight="1">
      <c r="A209" s="107">
        <v>501619</v>
      </c>
      <c r="B209" s="96" t="s">
        <v>578</v>
      </c>
      <c r="C209" s="96">
        <v>6</v>
      </c>
      <c r="D209" s="100">
        <v>7.19</v>
      </c>
      <c r="E209" s="96" t="s">
        <v>459</v>
      </c>
    </row>
    <row r="210" spans="1:5" s="96" customFormat="1" ht="22.5" customHeight="1">
      <c r="A210" s="107">
        <v>501494</v>
      </c>
      <c r="B210" s="96" t="s">
        <v>579</v>
      </c>
      <c r="C210" s="96">
        <v>1</v>
      </c>
      <c r="D210" s="100">
        <v>7.09</v>
      </c>
      <c r="E210" s="96" t="s">
        <v>459</v>
      </c>
    </row>
    <row r="211" spans="1:5" s="96" customFormat="1" ht="22.5" customHeight="1">
      <c r="A211" s="107">
        <v>508903</v>
      </c>
      <c r="B211" s="96" t="s">
        <v>580</v>
      </c>
      <c r="C211" s="96">
        <v>2</v>
      </c>
      <c r="D211" s="100">
        <v>5.49</v>
      </c>
      <c r="E211" s="96" t="s">
        <v>459</v>
      </c>
    </row>
    <row r="212" spans="1:5" s="96" customFormat="1" ht="22.5" customHeight="1">
      <c r="A212" s="107">
        <v>509026</v>
      </c>
      <c r="B212" s="96" t="s">
        <v>581</v>
      </c>
      <c r="C212" s="96">
        <v>3</v>
      </c>
      <c r="D212" s="100">
        <v>4.6900000000000004</v>
      </c>
      <c r="E212" s="96" t="s">
        <v>459</v>
      </c>
    </row>
    <row r="213" spans="1:5" s="96" customFormat="1" ht="22.5" customHeight="1">
      <c r="A213" s="107">
        <v>506162</v>
      </c>
      <c r="B213" s="96" t="s">
        <v>582</v>
      </c>
      <c r="C213" s="96">
        <v>3</v>
      </c>
      <c r="D213" s="100">
        <v>2.79</v>
      </c>
      <c r="E213" s="96" t="s">
        <v>459</v>
      </c>
    </row>
    <row r="214" spans="1:5" s="96" customFormat="1" ht="22.5" customHeight="1">
      <c r="A214" s="107">
        <v>509075</v>
      </c>
      <c r="B214" s="96" t="s">
        <v>583</v>
      </c>
      <c r="C214" s="96">
        <v>3</v>
      </c>
      <c r="D214" s="100">
        <v>3.09</v>
      </c>
      <c r="E214" s="96" t="s">
        <v>459</v>
      </c>
    </row>
    <row r="215" spans="1:5" s="96" customFormat="1" ht="22.5" customHeight="1">
      <c r="A215" s="107">
        <v>810176</v>
      </c>
      <c r="B215" s="96" t="s">
        <v>584</v>
      </c>
      <c r="C215" s="96">
        <v>1</v>
      </c>
      <c r="D215" s="100">
        <v>3.19</v>
      </c>
      <c r="E215" s="96" t="s">
        <v>459</v>
      </c>
    </row>
    <row r="216" spans="1:5" s="96" customFormat="1" ht="22.5" customHeight="1">
      <c r="A216" s="107">
        <v>810093</v>
      </c>
      <c r="B216" s="96" t="s">
        <v>585</v>
      </c>
      <c r="C216" s="96">
        <v>3</v>
      </c>
      <c r="D216" s="100">
        <v>3.89</v>
      </c>
      <c r="E216" s="96" t="s">
        <v>459</v>
      </c>
    </row>
    <row r="217" spans="1:5" s="96" customFormat="1" ht="22.5" customHeight="1">
      <c r="A217" s="107">
        <v>810101</v>
      </c>
      <c r="B217" s="96" t="s">
        <v>586</v>
      </c>
      <c r="C217" s="96">
        <v>3</v>
      </c>
      <c r="D217" s="100">
        <v>3.89</v>
      </c>
      <c r="E217" s="96" t="s">
        <v>459</v>
      </c>
    </row>
    <row r="218" spans="1:5" s="96" customFormat="1" ht="22.5" customHeight="1">
      <c r="A218" s="107">
        <v>501593</v>
      </c>
      <c r="B218" s="96" t="s">
        <v>587</v>
      </c>
      <c r="C218" s="96">
        <v>1</v>
      </c>
      <c r="D218" s="100">
        <v>1.79</v>
      </c>
      <c r="E218" s="96" t="s">
        <v>459</v>
      </c>
    </row>
    <row r="219" spans="1:5" s="96" customFormat="1" ht="22.5" customHeight="1">
      <c r="A219" s="107">
        <v>501676</v>
      </c>
      <c r="B219" s="96" t="s">
        <v>588</v>
      </c>
      <c r="C219" s="96">
        <v>3</v>
      </c>
      <c r="D219" s="100">
        <v>2.79</v>
      </c>
      <c r="E219" s="96" t="s">
        <v>459</v>
      </c>
    </row>
    <row r="220" spans="1:5" s="96" customFormat="1" ht="22.5" customHeight="1">
      <c r="A220" s="107">
        <v>501668</v>
      </c>
      <c r="B220" s="96" t="s">
        <v>589</v>
      </c>
      <c r="C220" s="96">
        <v>3</v>
      </c>
      <c r="D220" s="100">
        <v>2.79</v>
      </c>
      <c r="E220" s="96" t="s">
        <v>459</v>
      </c>
    </row>
    <row r="221" spans="1:5" s="96" customFormat="1" ht="22.5" customHeight="1">
      <c r="A221" s="107">
        <v>501650</v>
      </c>
      <c r="B221" s="96" t="s">
        <v>590</v>
      </c>
      <c r="C221" s="96">
        <v>3</v>
      </c>
      <c r="D221" s="100">
        <v>1.59</v>
      </c>
      <c r="E221" s="96" t="s">
        <v>459</v>
      </c>
    </row>
    <row r="222" spans="1:5" s="96" customFormat="1" ht="22.5" customHeight="1">
      <c r="A222" s="107">
        <v>504696</v>
      </c>
      <c r="B222" s="96" t="s">
        <v>591</v>
      </c>
      <c r="C222" s="96">
        <v>2</v>
      </c>
      <c r="D222" s="100">
        <v>2.79</v>
      </c>
      <c r="E222" s="96" t="s">
        <v>459</v>
      </c>
    </row>
    <row r="223" spans="1:5" s="96" customFormat="1" ht="22.5" customHeight="1">
      <c r="A223" s="107">
        <v>811893</v>
      </c>
      <c r="B223" s="96" t="s">
        <v>592</v>
      </c>
      <c r="C223" s="96">
        <v>2</v>
      </c>
      <c r="D223" s="100">
        <v>7.89</v>
      </c>
      <c r="E223" s="96" t="s">
        <v>459</v>
      </c>
    </row>
    <row r="224" spans="1:5" s="96" customFormat="1" ht="22.5" customHeight="1">
      <c r="A224" s="107">
        <v>501478</v>
      </c>
      <c r="B224" s="96" t="s">
        <v>593</v>
      </c>
      <c r="C224" s="96">
        <v>5</v>
      </c>
      <c r="D224" s="100">
        <v>9.49</v>
      </c>
      <c r="E224" s="96" t="s">
        <v>459</v>
      </c>
    </row>
    <row r="225" spans="1:6" s="96" customFormat="1" ht="22.5" customHeight="1">
      <c r="A225" s="107">
        <v>502078</v>
      </c>
      <c r="B225" s="96" t="s">
        <v>594</v>
      </c>
      <c r="C225" s="96">
        <v>2</v>
      </c>
      <c r="D225" s="100">
        <v>3.89</v>
      </c>
      <c r="E225" s="96" t="s">
        <v>459</v>
      </c>
    </row>
    <row r="226" spans="1:6" s="96" customFormat="1" ht="22.5" customHeight="1">
      <c r="A226" s="107">
        <v>507103</v>
      </c>
      <c r="B226" s="96" t="s">
        <v>595</v>
      </c>
      <c r="C226" s="96">
        <v>2</v>
      </c>
      <c r="D226" s="100">
        <v>2.19</v>
      </c>
      <c r="E226" s="96" t="s">
        <v>459</v>
      </c>
    </row>
    <row r="227" spans="1:6" s="96" customFormat="1" ht="22.5" customHeight="1">
      <c r="A227" s="107">
        <v>507111</v>
      </c>
      <c r="B227" s="96" t="s">
        <v>596</v>
      </c>
      <c r="C227" s="96">
        <v>3</v>
      </c>
      <c r="D227" s="100">
        <v>2.19</v>
      </c>
      <c r="E227" s="96" t="s">
        <v>459</v>
      </c>
    </row>
    <row r="228" spans="1:6" s="96" customFormat="1" ht="22.5" customHeight="1">
      <c r="A228" s="107">
        <v>507939</v>
      </c>
      <c r="B228" s="96" t="s">
        <v>597</v>
      </c>
      <c r="C228" s="96">
        <v>1</v>
      </c>
      <c r="D228" s="100">
        <v>2.19</v>
      </c>
      <c r="E228" s="96" t="s">
        <v>459</v>
      </c>
    </row>
    <row r="229" spans="1:6" s="96" customFormat="1" ht="22.5" customHeight="1">
      <c r="A229" s="107">
        <v>510347</v>
      </c>
      <c r="B229" s="96" t="s">
        <v>598</v>
      </c>
      <c r="C229" s="96">
        <v>2</v>
      </c>
      <c r="D229" s="100">
        <v>4.1900000000000004</v>
      </c>
      <c r="E229" s="96" t="s">
        <v>459</v>
      </c>
    </row>
    <row r="230" spans="1:6" s="96" customFormat="1" ht="22.5" customHeight="1">
      <c r="A230" s="107"/>
      <c r="B230" s="96" t="s">
        <v>599</v>
      </c>
      <c r="C230" s="96">
        <v>1</v>
      </c>
      <c r="D230" s="100"/>
      <c r="E230" s="96" t="s">
        <v>459</v>
      </c>
    </row>
    <row r="231" spans="1:6" s="96" customFormat="1" ht="22.5" customHeight="1">
      <c r="A231" s="107">
        <v>845032</v>
      </c>
      <c r="B231" s="96" t="s">
        <v>600</v>
      </c>
      <c r="C231" s="96">
        <v>1</v>
      </c>
      <c r="D231" s="100">
        <v>2.19</v>
      </c>
      <c r="E231" s="96" t="s">
        <v>459</v>
      </c>
    </row>
    <row r="232" spans="1:6" s="96" customFormat="1" ht="22.5" customHeight="1">
      <c r="A232" s="107">
        <v>809996</v>
      </c>
      <c r="B232" s="96" t="s">
        <v>601</v>
      </c>
      <c r="C232" s="96">
        <v>2</v>
      </c>
      <c r="D232" s="100">
        <v>0.39</v>
      </c>
      <c r="E232" s="96" t="s">
        <v>459</v>
      </c>
    </row>
    <row r="233" spans="1:6" s="96" customFormat="1" ht="22.5" customHeight="1">
      <c r="A233" s="107"/>
      <c r="B233" s="96" t="s">
        <v>602</v>
      </c>
      <c r="C233" s="96">
        <v>3</v>
      </c>
      <c r="D233" s="100"/>
      <c r="E233" s="96" t="s">
        <v>459</v>
      </c>
    </row>
    <row r="234" spans="1:6" s="96" customFormat="1" ht="22.5" customHeight="1">
      <c r="A234" s="107">
        <v>506154</v>
      </c>
      <c r="B234" s="96" t="s">
        <v>603</v>
      </c>
      <c r="C234" s="96">
        <v>1</v>
      </c>
      <c r="D234" s="100">
        <v>2.29</v>
      </c>
      <c r="E234" s="96" t="s">
        <v>459</v>
      </c>
    </row>
    <row r="235" spans="1:6" s="96" customFormat="1" ht="22.5" customHeight="1">
      <c r="A235" s="107">
        <v>501577</v>
      </c>
      <c r="B235" s="96" t="s">
        <v>604</v>
      </c>
      <c r="C235" s="96">
        <v>1</v>
      </c>
      <c r="D235" s="100">
        <v>3.59</v>
      </c>
      <c r="E235" s="96" t="s">
        <v>459</v>
      </c>
    </row>
    <row r="236" spans="1:6" s="96" customFormat="1" ht="22.5" customHeight="1">
      <c r="A236" s="107">
        <v>508945</v>
      </c>
      <c r="B236" s="96" t="s">
        <v>605</v>
      </c>
      <c r="C236" s="96">
        <v>4</v>
      </c>
      <c r="D236" s="100">
        <v>2.29</v>
      </c>
      <c r="E236" s="96" t="s">
        <v>459</v>
      </c>
    </row>
    <row r="237" spans="1:6" s="96" customFormat="1" ht="22.5" customHeight="1">
      <c r="A237" s="107">
        <v>508937</v>
      </c>
      <c r="B237" s="96" t="s">
        <v>606</v>
      </c>
      <c r="C237" s="96">
        <v>1</v>
      </c>
      <c r="D237" s="100">
        <v>2.89</v>
      </c>
      <c r="E237" s="96" t="s">
        <v>459</v>
      </c>
    </row>
    <row r="238" spans="1:6" s="96" customFormat="1" ht="22.5" customHeight="1">
      <c r="A238" s="107"/>
      <c r="B238" s="96" t="s">
        <v>607</v>
      </c>
      <c r="C238" s="96">
        <v>2</v>
      </c>
      <c r="D238" s="100"/>
      <c r="E238" s="96" t="s">
        <v>608</v>
      </c>
      <c r="F238" s="96" t="s">
        <v>609</v>
      </c>
    </row>
    <row r="239" spans="1:6" s="96" customFormat="1" ht="22.5" customHeight="1">
      <c r="A239" s="107"/>
      <c r="B239" s="96" t="s">
        <v>610</v>
      </c>
      <c r="C239" s="96">
        <v>1</v>
      </c>
      <c r="D239" s="100"/>
      <c r="E239" s="96" t="s">
        <v>608</v>
      </c>
      <c r="F239" s="96" t="s">
        <v>609</v>
      </c>
    </row>
    <row r="240" spans="1:6" s="96" customFormat="1" ht="22.5" customHeight="1">
      <c r="A240" s="107"/>
      <c r="B240" s="96" t="s">
        <v>611</v>
      </c>
      <c r="C240" s="96">
        <v>4</v>
      </c>
      <c r="D240" s="100"/>
      <c r="E240" s="96" t="s">
        <v>608</v>
      </c>
      <c r="F240" s="96" t="s">
        <v>609</v>
      </c>
    </row>
    <row r="241" spans="1:6" s="96" customFormat="1" ht="22.5" customHeight="1">
      <c r="A241" s="107"/>
      <c r="B241" s="96" t="s">
        <v>612</v>
      </c>
      <c r="C241" s="96">
        <v>1</v>
      </c>
      <c r="D241" s="100"/>
      <c r="E241" s="96" t="s">
        <v>608</v>
      </c>
      <c r="F241" s="96" t="s">
        <v>609</v>
      </c>
    </row>
    <row r="242" spans="1:6" s="96" customFormat="1" ht="22.5" customHeight="1">
      <c r="A242" s="107"/>
      <c r="B242" s="96" t="s">
        <v>613</v>
      </c>
      <c r="C242" s="96">
        <v>1</v>
      </c>
      <c r="D242" s="100"/>
      <c r="E242" s="96" t="s">
        <v>608</v>
      </c>
      <c r="F242" s="96" t="s">
        <v>609</v>
      </c>
    </row>
    <row r="243" spans="1:6" s="96" customFormat="1" ht="22.5" customHeight="1">
      <c r="A243" s="107"/>
      <c r="B243" s="96" t="s">
        <v>614</v>
      </c>
      <c r="C243" s="96">
        <v>1</v>
      </c>
      <c r="D243" s="100"/>
      <c r="E243" s="96" t="s">
        <v>608</v>
      </c>
      <c r="F243" s="96" t="s">
        <v>609</v>
      </c>
    </row>
    <row r="244" spans="1:6" s="96" customFormat="1" ht="22.5" customHeight="1">
      <c r="A244" s="107"/>
      <c r="B244" s="96" t="s">
        <v>615</v>
      </c>
      <c r="C244" s="96">
        <v>1</v>
      </c>
      <c r="D244" s="100"/>
      <c r="E244" s="96" t="s">
        <v>608</v>
      </c>
      <c r="F244" s="96" t="s">
        <v>609</v>
      </c>
    </row>
    <row r="245" spans="1:6" s="96" customFormat="1" ht="22.5" customHeight="1">
      <c r="A245" s="107"/>
      <c r="B245" s="96" t="s">
        <v>616</v>
      </c>
      <c r="C245" s="96">
        <v>1</v>
      </c>
      <c r="D245" s="100"/>
      <c r="E245" s="96" t="s">
        <v>608</v>
      </c>
      <c r="F245" s="96" t="s">
        <v>617</v>
      </c>
    </row>
    <row r="246" spans="1:6" s="96" customFormat="1" ht="22.5" customHeight="1">
      <c r="A246" s="107"/>
      <c r="B246" s="96" t="s">
        <v>618</v>
      </c>
      <c r="C246" s="96">
        <v>1</v>
      </c>
      <c r="D246" s="100"/>
      <c r="E246" s="96" t="s">
        <v>608</v>
      </c>
      <c r="F246" s="96" t="s">
        <v>619</v>
      </c>
    </row>
    <row r="247" spans="1:6" s="96" customFormat="1" ht="22.5" customHeight="1">
      <c r="A247" s="107"/>
      <c r="B247" s="96" t="s">
        <v>620</v>
      </c>
      <c r="C247" s="96">
        <v>1</v>
      </c>
      <c r="D247" s="100"/>
      <c r="E247" s="96" t="s">
        <v>608</v>
      </c>
      <c r="F247" s="96" t="s">
        <v>609</v>
      </c>
    </row>
    <row r="248" spans="1:6" s="96" customFormat="1" ht="22.5" customHeight="1">
      <c r="A248" s="107"/>
      <c r="B248" s="96" t="s">
        <v>621</v>
      </c>
      <c r="C248" s="96">
        <v>1</v>
      </c>
      <c r="D248" s="100"/>
      <c r="E248" s="96" t="s">
        <v>608</v>
      </c>
      <c r="F248" s="96" t="s">
        <v>622</v>
      </c>
    </row>
    <row r="249" spans="1:6" s="96" customFormat="1" ht="22.5" customHeight="1">
      <c r="A249" s="107"/>
      <c r="B249" s="96" t="s">
        <v>623</v>
      </c>
      <c r="C249" s="96">
        <v>1</v>
      </c>
      <c r="D249" s="100"/>
      <c r="E249" s="96" t="s">
        <v>608</v>
      </c>
      <c r="F249" s="96" t="s">
        <v>609</v>
      </c>
    </row>
    <row r="250" spans="1:6" s="96" customFormat="1" ht="22.5" customHeight="1">
      <c r="A250" s="107"/>
      <c r="B250" s="96" t="s">
        <v>624</v>
      </c>
      <c r="C250" s="96">
        <v>1</v>
      </c>
      <c r="D250" s="100"/>
      <c r="E250" s="96" t="s">
        <v>608</v>
      </c>
      <c r="F250" s="96" t="s">
        <v>609</v>
      </c>
    </row>
    <row r="251" spans="1:6" s="96" customFormat="1" ht="22.5" customHeight="1">
      <c r="A251" s="107"/>
      <c r="B251" s="96" t="s">
        <v>625</v>
      </c>
      <c r="C251" s="96">
        <v>1</v>
      </c>
      <c r="D251" s="100"/>
      <c r="E251" s="96" t="s">
        <v>608</v>
      </c>
      <c r="F251" s="96" t="s">
        <v>609</v>
      </c>
    </row>
    <row r="252" spans="1:6" s="96" customFormat="1" ht="22.5" customHeight="1">
      <c r="A252" s="107"/>
      <c r="B252" s="96" t="s">
        <v>626</v>
      </c>
      <c r="C252" s="96">
        <v>1</v>
      </c>
      <c r="D252" s="100"/>
      <c r="E252" s="96" t="s">
        <v>608</v>
      </c>
      <c r="F252" s="96" t="s">
        <v>609</v>
      </c>
    </row>
    <row r="253" spans="1:6" s="96" customFormat="1" ht="22.5" customHeight="1">
      <c r="A253" s="107"/>
      <c r="B253" s="96" t="s">
        <v>627</v>
      </c>
      <c r="C253" s="96">
        <v>1</v>
      </c>
      <c r="D253" s="100"/>
      <c r="E253" s="96" t="s">
        <v>608</v>
      </c>
      <c r="F253" s="96" t="s">
        <v>609</v>
      </c>
    </row>
    <row r="254" spans="1:6" s="96" customFormat="1" ht="22.5" customHeight="1">
      <c r="A254" s="107"/>
      <c r="B254" s="96" t="s">
        <v>628</v>
      </c>
      <c r="C254" s="96">
        <v>1</v>
      </c>
      <c r="D254" s="100"/>
      <c r="E254" s="96" t="s">
        <v>608</v>
      </c>
      <c r="F254" s="96" t="s">
        <v>609</v>
      </c>
    </row>
    <row r="255" spans="1:6" s="96" customFormat="1" ht="22.5" customHeight="1">
      <c r="A255" s="107"/>
      <c r="B255" s="96" t="s">
        <v>629</v>
      </c>
      <c r="C255" s="96">
        <v>1</v>
      </c>
      <c r="D255" s="100"/>
      <c r="E255" s="96" t="s">
        <v>608</v>
      </c>
      <c r="F255" s="96" t="s">
        <v>609</v>
      </c>
    </row>
    <row r="256" spans="1:6" s="96" customFormat="1" ht="22.5" customHeight="1">
      <c r="A256" s="107"/>
      <c r="B256" s="96" t="s">
        <v>630</v>
      </c>
      <c r="C256" s="96">
        <v>1</v>
      </c>
      <c r="D256" s="100"/>
      <c r="E256" s="96" t="s">
        <v>608</v>
      </c>
      <c r="F256" s="96" t="s">
        <v>609</v>
      </c>
    </row>
    <row r="257" spans="1:6" s="96" customFormat="1" ht="22.5" customHeight="1">
      <c r="A257" s="107"/>
      <c r="B257" s="96" t="s">
        <v>631</v>
      </c>
      <c r="C257" s="96">
        <v>1</v>
      </c>
      <c r="D257" s="100"/>
      <c r="E257" s="96" t="s">
        <v>608</v>
      </c>
      <c r="F257" s="96" t="s">
        <v>609</v>
      </c>
    </row>
    <row r="258" spans="1:6" s="96" customFormat="1" ht="22.5" customHeight="1">
      <c r="A258" s="107"/>
      <c r="B258" s="96" t="s">
        <v>632</v>
      </c>
      <c r="C258" s="96">
        <v>85</v>
      </c>
      <c r="D258" s="100"/>
      <c r="E258" s="96" t="s">
        <v>608</v>
      </c>
      <c r="F258" s="96" t="s">
        <v>609</v>
      </c>
    </row>
    <row r="259" spans="1:6" s="96" customFormat="1" ht="22.5" customHeight="1">
      <c r="A259" s="107"/>
      <c r="B259" s="96" t="s">
        <v>633</v>
      </c>
      <c r="C259" s="96">
        <v>39</v>
      </c>
      <c r="D259" s="100"/>
      <c r="E259" s="96" t="s">
        <v>608</v>
      </c>
      <c r="F259" s="96" t="s">
        <v>609</v>
      </c>
    </row>
    <row r="260" spans="1:6" s="96" customFormat="1" ht="22.5" customHeight="1">
      <c r="A260" s="107"/>
      <c r="B260" s="96" t="s">
        <v>634</v>
      </c>
      <c r="C260" s="96">
        <v>2</v>
      </c>
      <c r="D260" s="100"/>
      <c r="E260" s="96" t="s">
        <v>608</v>
      </c>
      <c r="F260" s="96" t="s">
        <v>609</v>
      </c>
    </row>
    <row r="261" spans="1:6" s="96" customFormat="1" ht="22.5" customHeight="1">
      <c r="A261" s="107"/>
      <c r="B261" s="96" t="s">
        <v>635</v>
      </c>
      <c r="C261" s="96">
        <v>2</v>
      </c>
      <c r="D261" s="100"/>
      <c r="E261" s="96" t="s">
        <v>608</v>
      </c>
      <c r="F261" s="96" t="s">
        <v>609</v>
      </c>
    </row>
    <row r="262" spans="1:6" s="96" customFormat="1" ht="22.5" customHeight="1">
      <c r="A262" s="107"/>
      <c r="B262" s="96" t="s">
        <v>636</v>
      </c>
      <c r="C262" s="96">
        <v>2</v>
      </c>
      <c r="D262" s="100"/>
      <c r="E262" s="96" t="s">
        <v>608</v>
      </c>
      <c r="F262" s="96" t="s">
        <v>609</v>
      </c>
    </row>
    <row r="263" spans="1:6" s="96" customFormat="1" ht="22.5" customHeight="1">
      <c r="A263" s="107"/>
      <c r="B263" s="96" t="s">
        <v>637</v>
      </c>
      <c r="C263" s="96">
        <v>1</v>
      </c>
      <c r="D263" s="100"/>
    </row>
    <row r="264" spans="1:6" s="96" customFormat="1" ht="22.5" customHeight="1">
      <c r="A264" s="107"/>
      <c r="B264" s="96" t="s">
        <v>638</v>
      </c>
      <c r="C264" s="96">
        <v>1</v>
      </c>
      <c r="D264" s="100"/>
    </row>
    <row r="265" spans="1:6" s="96" customFormat="1" ht="22.5" customHeight="1">
      <c r="A265" s="107"/>
      <c r="B265" s="96" t="s">
        <v>639</v>
      </c>
      <c r="C265" s="96">
        <v>1</v>
      </c>
      <c r="D265" s="100"/>
    </row>
    <row r="266" spans="1:6" s="96" customFormat="1" ht="22.5" customHeight="1">
      <c r="A266" s="107"/>
      <c r="B266" s="96" t="s">
        <v>640</v>
      </c>
      <c r="C266" s="96">
        <v>1</v>
      </c>
      <c r="D266" s="100"/>
    </row>
    <row r="267" spans="1:6" s="96" customFormat="1" ht="22.5" customHeight="1">
      <c r="A267" s="107"/>
      <c r="B267" s="96" t="s">
        <v>641</v>
      </c>
      <c r="C267" s="96">
        <v>1</v>
      </c>
      <c r="D267" s="100"/>
    </row>
    <row r="268" spans="1:6" s="96" customFormat="1" ht="22.5" customHeight="1">
      <c r="A268" s="107"/>
      <c r="B268" s="96" t="s">
        <v>642</v>
      </c>
      <c r="C268" s="96">
        <v>1</v>
      </c>
      <c r="D268" s="100"/>
    </row>
    <row r="269" spans="1:6" s="96" customFormat="1" ht="22.5" customHeight="1">
      <c r="A269" s="107"/>
      <c r="B269" s="96" t="s">
        <v>643</v>
      </c>
      <c r="C269" s="96">
        <v>1</v>
      </c>
      <c r="D269" s="100"/>
    </row>
    <row r="270" spans="1:6" s="96" customFormat="1" ht="22.5" customHeight="1">
      <c r="A270" s="107"/>
      <c r="B270" s="96" t="s">
        <v>644</v>
      </c>
      <c r="C270" s="96">
        <v>1</v>
      </c>
      <c r="D270" s="100"/>
    </row>
    <row r="271" spans="1:6" s="96" customFormat="1" ht="22.5" customHeight="1">
      <c r="A271" s="107"/>
      <c r="B271" s="96" t="s">
        <v>645</v>
      </c>
      <c r="C271" s="96">
        <v>1</v>
      </c>
      <c r="D271" s="100"/>
    </row>
    <row r="272" spans="1:6" s="96" customFormat="1" ht="22.5" customHeight="1">
      <c r="A272" s="107"/>
      <c r="B272" s="96" t="s">
        <v>646</v>
      </c>
      <c r="C272" s="96">
        <v>2</v>
      </c>
      <c r="D272" s="100"/>
    </row>
    <row r="273" spans="1:5" s="96" customFormat="1" ht="22.5" customHeight="1">
      <c r="A273" s="107"/>
      <c r="B273" s="96" t="s">
        <v>647</v>
      </c>
      <c r="C273" s="96">
        <v>1</v>
      </c>
      <c r="D273" s="100"/>
    </row>
    <row r="274" spans="1:5" s="96" customFormat="1" ht="22.5" customHeight="1">
      <c r="A274" s="107"/>
      <c r="B274" s="96" t="s">
        <v>648</v>
      </c>
      <c r="C274" s="96">
        <v>3</v>
      </c>
      <c r="D274" s="100"/>
    </row>
    <row r="275" spans="1:5" s="96" customFormat="1" ht="22.5" customHeight="1">
      <c r="A275" s="107"/>
      <c r="B275" s="96" t="s">
        <v>649</v>
      </c>
      <c r="C275" s="96">
        <v>1</v>
      </c>
      <c r="D275" s="100"/>
    </row>
    <row r="276" spans="1:5" s="96" customFormat="1" ht="22.5" customHeight="1">
      <c r="A276" s="107"/>
      <c r="B276" s="96" t="s">
        <v>650</v>
      </c>
      <c r="C276" s="96">
        <f>24+24+24+15</f>
        <v>87</v>
      </c>
      <c r="D276" s="100"/>
      <c r="E276" s="96" t="s">
        <v>651</v>
      </c>
    </row>
    <row r="277" spans="1:5" s="96" customFormat="1" ht="22.5" customHeight="1">
      <c r="A277" s="107"/>
      <c r="B277" s="96" t="s">
        <v>652</v>
      </c>
      <c r="C277" s="96">
        <v>10</v>
      </c>
      <c r="D277" s="100"/>
      <c r="E277" s="96" t="s">
        <v>651</v>
      </c>
    </row>
    <row r="278" spans="1:5" s="96" customFormat="1" ht="22.5" customHeight="1">
      <c r="A278" s="107"/>
      <c r="B278" s="96" t="s">
        <v>653</v>
      </c>
      <c r="C278" s="96">
        <v>11</v>
      </c>
      <c r="D278" s="100"/>
      <c r="E278" s="96" t="s">
        <v>651</v>
      </c>
    </row>
    <row r="279" spans="1:5" s="96" customFormat="1" ht="22.5" customHeight="1">
      <c r="A279" s="107">
        <v>849307</v>
      </c>
      <c r="B279" s="96" t="s">
        <v>654</v>
      </c>
      <c r="C279" s="96">
        <v>3</v>
      </c>
      <c r="D279" s="100">
        <v>2.09</v>
      </c>
      <c r="E279" s="96" t="s">
        <v>651</v>
      </c>
    </row>
    <row r="280" spans="1:5" s="96" customFormat="1" ht="22.5" customHeight="1">
      <c r="A280" s="107">
        <v>849299</v>
      </c>
      <c r="B280" s="96" t="s">
        <v>655</v>
      </c>
      <c r="C280" s="96">
        <v>2</v>
      </c>
      <c r="D280" s="100">
        <v>2.09</v>
      </c>
      <c r="E280" s="96" t="s">
        <v>651</v>
      </c>
    </row>
    <row r="281" spans="1:5" s="96" customFormat="1" ht="22.5" customHeight="1">
      <c r="A281" s="107">
        <v>849273</v>
      </c>
      <c r="B281" s="96" t="s">
        <v>656</v>
      </c>
      <c r="C281" s="96">
        <v>1</v>
      </c>
      <c r="D281" s="100">
        <v>2.09</v>
      </c>
      <c r="E281" s="96" t="s">
        <v>651</v>
      </c>
    </row>
    <row r="282" spans="1:5" s="96" customFormat="1" ht="22.5" customHeight="1">
      <c r="A282" s="107">
        <v>834317</v>
      </c>
      <c r="B282" s="96" t="s">
        <v>657</v>
      </c>
      <c r="C282" s="96">
        <v>1</v>
      </c>
      <c r="D282" s="100">
        <v>6.49</v>
      </c>
      <c r="E282" s="96" t="s">
        <v>651</v>
      </c>
    </row>
    <row r="283" spans="1:5" s="96" customFormat="1" ht="22.5" customHeight="1">
      <c r="A283" s="107">
        <v>851972</v>
      </c>
      <c r="B283" s="96" t="s">
        <v>658</v>
      </c>
      <c r="C283" s="96">
        <v>2</v>
      </c>
      <c r="D283" s="100">
        <v>2.19</v>
      </c>
      <c r="E283" s="96" t="s">
        <v>651</v>
      </c>
    </row>
    <row r="284" spans="1:5" s="96" customFormat="1" ht="22.5" customHeight="1">
      <c r="A284" s="107">
        <v>822478</v>
      </c>
      <c r="B284" s="96" t="s">
        <v>659</v>
      </c>
      <c r="C284" s="96">
        <v>1</v>
      </c>
      <c r="D284" s="100">
        <v>3.59</v>
      </c>
      <c r="E284" s="96" t="s">
        <v>651</v>
      </c>
    </row>
    <row r="285" spans="1:5" s="96" customFormat="1" ht="22.5" customHeight="1">
      <c r="A285" s="107">
        <v>822544</v>
      </c>
      <c r="B285" s="96" t="s">
        <v>660</v>
      </c>
      <c r="C285" s="96">
        <v>4</v>
      </c>
      <c r="D285" s="100">
        <v>5.79</v>
      </c>
      <c r="E285" s="96" t="s">
        <v>651</v>
      </c>
    </row>
    <row r="286" spans="1:5" s="96" customFormat="1" ht="22.5" customHeight="1">
      <c r="A286" s="107">
        <v>423061</v>
      </c>
      <c r="B286" s="96" t="s">
        <v>661</v>
      </c>
      <c r="C286" s="96">
        <v>4</v>
      </c>
      <c r="D286" s="100">
        <v>3.09</v>
      </c>
      <c r="E286" s="96" t="s">
        <v>651</v>
      </c>
    </row>
    <row r="287" spans="1:5" s="96" customFormat="1" ht="22.5" customHeight="1">
      <c r="A287" s="107">
        <v>423053</v>
      </c>
      <c r="B287" s="96" t="s">
        <v>662</v>
      </c>
      <c r="C287" s="96">
        <v>7</v>
      </c>
      <c r="D287" s="100">
        <v>3.09</v>
      </c>
      <c r="E287" s="96" t="s">
        <v>651</v>
      </c>
    </row>
    <row r="288" spans="1:5" s="96" customFormat="1" ht="22.5" customHeight="1">
      <c r="A288" s="107">
        <v>845867</v>
      </c>
      <c r="B288" s="96" t="s">
        <v>663</v>
      </c>
      <c r="C288" s="96">
        <v>2</v>
      </c>
      <c r="D288" s="100">
        <v>2.79</v>
      </c>
      <c r="E288" s="96" t="s">
        <v>651</v>
      </c>
    </row>
    <row r="289" spans="1:5" s="96" customFormat="1" ht="22.5" customHeight="1">
      <c r="A289" s="107">
        <v>851980</v>
      </c>
      <c r="B289" s="96" t="s">
        <v>664</v>
      </c>
      <c r="C289" s="96">
        <v>2</v>
      </c>
      <c r="D289" s="100">
        <v>6.99</v>
      </c>
      <c r="E289" s="96" t="s">
        <v>651</v>
      </c>
    </row>
    <row r="290" spans="1:5" s="96" customFormat="1" ht="22.5" customHeight="1">
      <c r="A290" s="107">
        <v>833152</v>
      </c>
      <c r="B290" s="96" t="s">
        <v>665</v>
      </c>
      <c r="C290" s="96">
        <v>2</v>
      </c>
      <c r="D290" s="100">
        <v>3.09</v>
      </c>
      <c r="E290" s="96" t="s">
        <v>651</v>
      </c>
    </row>
    <row r="291" spans="1:5" s="96" customFormat="1" ht="22.5" customHeight="1">
      <c r="A291" s="107"/>
      <c r="B291" s="96" t="s">
        <v>666</v>
      </c>
      <c r="C291" s="96">
        <v>6</v>
      </c>
      <c r="D291" s="100"/>
      <c r="E291" s="96" t="s">
        <v>651</v>
      </c>
    </row>
    <row r="292" spans="1:5" s="96" customFormat="1" ht="22.5" customHeight="1">
      <c r="A292" s="107"/>
      <c r="B292" s="96" t="s">
        <v>667</v>
      </c>
      <c r="C292" s="96">
        <v>3</v>
      </c>
      <c r="D292" s="100"/>
      <c r="E292" s="96" t="s">
        <v>651</v>
      </c>
    </row>
    <row r="293" spans="1:5" s="96" customFormat="1" ht="22.5" customHeight="1">
      <c r="A293" s="107"/>
      <c r="B293" s="96" t="s">
        <v>668</v>
      </c>
      <c r="C293" s="96">
        <v>9</v>
      </c>
      <c r="D293" s="100"/>
      <c r="E293" s="96" t="s">
        <v>651</v>
      </c>
    </row>
    <row r="294" spans="1:5" s="96" customFormat="1" ht="22.5" customHeight="1">
      <c r="A294" s="107"/>
      <c r="B294" s="96" t="s">
        <v>669</v>
      </c>
      <c r="C294" s="96">
        <v>14</v>
      </c>
      <c r="D294" s="100"/>
      <c r="E294" s="96" t="s">
        <v>651</v>
      </c>
    </row>
    <row r="295" spans="1:5" s="96" customFormat="1" ht="22.5" customHeight="1">
      <c r="A295" s="107"/>
      <c r="B295" s="96" t="s">
        <v>670</v>
      </c>
      <c r="C295" s="96">
        <v>7</v>
      </c>
      <c r="D295" s="100"/>
      <c r="E295" s="96" t="s">
        <v>651</v>
      </c>
    </row>
    <row r="296" spans="1:5" s="96" customFormat="1" ht="22.5" customHeight="1">
      <c r="A296" s="107"/>
      <c r="B296" s="96" t="s">
        <v>671</v>
      </c>
      <c r="C296" s="96">
        <v>9</v>
      </c>
      <c r="D296" s="100"/>
      <c r="E296" s="96" t="s">
        <v>651</v>
      </c>
    </row>
    <row r="297" spans="1:5" s="96" customFormat="1" ht="22.5" customHeight="1">
      <c r="A297" s="107"/>
      <c r="B297" s="96" t="s">
        <v>672</v>
      </c>
      <c r="C297" s="96">
        <v>9</v>
      </c>
      <c r="D297" s="100"/>
      <c r="E297" s="96" t="s">
        <v>651</v>
      </c>
    </row>
    <row r="298" spans="1:5" s="96" customFormat="1" ht="22.5" customHeight="1">
      <c r="A298" s="107"/>
      <c r="B298" s="96" t="s">
        <v>673</v>
      </c>
      <c r="C298" s="96">
        <v>18</v>
      </c>
      <c r="D298" s="100"/>
      <c r="E298" s="96" t="s">
        <v>651</v>
      </c>
    </row>
    <row r="299" spans="1:5" s="96" customFormat="1" ht="22.5" customHeight="1">
      <c r="A299" s="107"/>
      <c r="B299" s="96" t="s">
        <v>674</v>
      </c>
      <c r="C299" s="96">
        <v>11</v>
      </c>
      <c r="D299" s="100"/>
      <c r="E299" s="96" t="s">
        <v>651</v>
      </c>
    </row>
    <row r="300" spans="1:5" s="96" customFormat="1" ht="22.5" customHeight="1">
      <c r="A300" s="107"/>
      <c r="B300" s="96" t="s">
        <v>675</v>
      </c>
      <c r="C300" s="96">
        <v>15</v>
      </c>
      <c r="D300" s="100"/>
      <c r="E300" s="96" t="s">
        <v>651</v>
      </c>
    </row>
    <row r="301" spans="1:5" s="96" customFormat="1" ht="22.5" customHeight="1">
      <c r="A301" s="107"/>
      <c r="B301" s="96" t="s">
        <v>676</v>
      </c>
      <c r="C301" s="96">
        <v>20</v>
      </c>
      <c r="D301" s="100"/>
      <c r="E301" s="96" t="s">
        <v>651</v>
      </c>
    </row>
    <row r="302" spans="1:5" s="96" customFormat="1" ht="22.5" customHeight="1">
      <c r="A302" s="107"/>
      <c r="B302" s="96" t="s">
        <v>677</v>
      </c>
      <c r="C302" s="96">
        <v>17</v>
      </c>
      <c r="D302" s="100"/>
      <c r="E302" s="96" t="s">
        <v>678</v>
      </c>
    </row>
    <row r="303" spans="1:5" s="96" customFormat="1" ht="22.5" customHeight="1">
      <c r="A303" s="107"/>
      <c r="B303" s="96" t="s">
        <v>679</v>
      </c>
      <c r="C303" s="96">
        <v>12</v>
      </c>
      <c r="D303" s="100"/>
      <c r="E303" s="96" t="s">
        <v>678</v>
      </c>
    </row>
    <row r="304" spans="1:5" s="96" customFormat="1" ht="22.5" customHeight="1">
      <c r="A304" s="107"/>
      <c r="B304" s="96" t="s">
        <v>680</v>
      </c>
      <c r="C304" s="96">
        <v>1</v>
      </c>
      <c r="D304" s="100"/>
      <c r="E304" s="96" t="s">
        <v>678</v>
      </c>
    </row>
    <row r="305" spans="1:5" s="96" customFormat="1" ht="22.5" customHeight="1">
      <c r="A305" s="107"/>
      <c r="B305" s="96" t="s">
        <v>681</v>
      </c>
      <c r="C305" s="96">
        <v>17</v>
      </c>
      <c r="D305" s="100"/>
      <c r="E305" s="96" t="s">
        <v>678</v>
      </c>
    </row>
    <row r="306" spans="1:5" s="96" customFormat="1" ht="22.5" customHeight="1">
      <c r="A306" s="107"/>
      <c r="B306" s="96" t="s">
        <v>682</v>
      </c>
      <c r="C306" s="96">
        <v>11</v>
      </c>
      <c r="D306" s="100"/>
      <c r="E306" s="96" t="s">
        <v>678</v>
      </c>
    </row>
    <row r="307" spans="1:5" s="96" customFormat="1" ht="22.5" customHeight="1">
      <c r="A307" s="107"/>
      <c r="B307" s="96" t="s">
        <v>683</v>
      </c>
      <c r="C307" s="96">
        <v>5</v>
      </c>
      <c r="D307" s="100"/>
      <c r="E307" s="96" t="s">
        <v>678</v>
      </c>
    </row>
    <row r="308" spans="1:5" s="96" customFormat="1" ht="22.5" customHeight="1">
      <c r="A308" s="107"/>
      <c r="B308" s="96" t="s">
        <v>684</v>
      </c>
      <c r="C308" s="96">
        <v>9</v>
      </c>
      <c r="D308" s="100"/>
      <c r="E308" s="96" t="s">
        <v>678</v>
      </c>
    </row>
    <row r="309" spans="1:5" s="96" customFormat="1" ht="22.5" customHeight="1">
      <c r="A309" s="107"/>
      <c r="B309" s="96" t="s">
        <v>685</v>
      </c>
      <c r="C309" s="96">
        <v>2</v>
      </c>
      <c r="D309" s="100"/>
      <c r="E309" s="96" t="s">
        <v>678</v>
      </c>
    </row>
    <row r="310" spans="1:5" s="96" customFormat="1" ht="22.5" customHeight="1">
      <c r="A310" s="107"/>
      <c r="B310" s="96" t="s">
        <v>686</v>
      </c>
      <c r="C310" s="96">
        <v>7</v>
      </c>
      <c r="D310" s="100"/>
      <c r="E310" s="96" t="s">
        <v>678</v>
      </c>
    </row>
    <row r="311" spans="1:5" s="96" customFormat="1" ht="22.5" customHeight="1">
      <c r="A311" s="107"/>
      <c r="B311" s="96" t="s">
        <v>687</v>
      </c>
      <c r="C311" s="96">
        <v>6</v>
      </c>
      <c r="D311" s="100"/>
      <c r="E311" s="96" t="s">
        <v>678</v>
      </c>
    </row>
    <row r="312" spans="1:5" s="96" customFormat="1" ht="22.5" customHeight="1">
      <c r="A312" s="107"/>
      <c r="B312" s="96" t="s">
        <v>682</v>
      </c>
      <c r="C312" s="96">
        <v>5</v>
      </c>
      <c r="D312" s="100"/>
      <c r="E312" s="96" t="s">
        <v>678</v>
      </c>
    </row>
    <row r="313" spans="1:5" s="96" customFormat="1" ht="22.5" customHeight="1">
      <c r="A313" s="107"/>
      <c r="B313" s="96" t="s">
        <v>688</v>
      </c>
      <c r="C313" s="96">
        <v>7</v>
      </c>
      <c r="D313" s="100"/>
      <c r="E313" s="96" t="s">
        <v>678</v>
      </c>
    </row>
    <row r="314" spans="1:5" s="96" customFormat="1" ht="22.5" customHeight="1">
      <c r="A314" s="107"/>
      <c r="B314" s="96" t="s">
        <v>689</v>
      </c>
      <c r="C314" s="96">
        <v>6</v>
      </c>
      <c r="D314" s="100"/>
      <c r="E314" s="96" t="s">
        <v>678</v>
      </c>
    </row>
    <row r="315" spans="1:5" s="96" customFormat="1" ht="22.5" customHeight="1">
      <c r="A315" s="107"/>
      <c r="B315" s="96" t="s">
        <v>690</v>
      </c>
      <c r="C315" s="96">
        <f>7+6+6+4+6</f>
        <v>29</v>
      </c>
      <c r="D315" s="100"/>
      <c r="E315" s="96" t="s">
        <v>678</v>
      </c>
    </row>
    <row r="316" spans="1:5" s="96" customFormat="1" ht="22.5" customHeight="1">
      <c r="A316" s="107"/>
      <c r="B316" s="96" t="s">
        <v>691</v>
      </c>
      <c r="C316" s="96">
        <f>5+7+6+8+5+4+1+7+6+6+7+7+8+7</f>
        <v>84</v>
      </c>
      <c r="D316" s="100"/>
      <c r="E316" s="96" t="s">
        <v>678</v>
      </c>
    </row>
    <row r="317" spans="1:5" s="96" customFormat="1" ht="22.5" customHeight="1">
      <c r="A317" s="107"/>
      <c r="B317" s="96" t="s">
        <v>692</v>
      </c>
      <c r="C317" s="96">
        <v>3</v>
      </c>
      <c r="D317" s="100"/>
      <c r="E317" s="96" t="s">
        <v>678</v>
      </c>
    </row>
    <row r="318" spans="1:5" s="96" customFormat="1" ht="22.5" customHeight="1">
      <c r="A318" s="107"/>
      <c r="B318" s="96" t="s">
        <v>693</v>
      </c>
      <c r="C318" s="96">
        <v>10</v>
      </c>
      <c r="D318" s="100"/>
      <c r="E318" s="96" t="s">
        <v>651</v>
      </c>
    </row>
    <row r="319" spans="1:5" s="96" customFormat="1" ht="22.5" customHeight="1">
      <c r="A319" s="107"/>
      <c r="B319" s="96" t="s">
        <v>694</v>
      </c>
      <c r="C319" s="96">
        <v>5</v>
      </c>
      <c r="D319" s="100"/>
      <c r="E319" s="96" t="s">
        <v>651</v>
      </c>
    </row>
    <row r="320" spans="1:5" s="96" customFormat="1" ht="22.5" customHeight="1">
      <c r="A320" s="107"/>
      <c r="B320" s="96" t="s">
        <v>695</v>
      </c>
      <c r="C320" s="96">
        <v>2</v>
      </c>
      <c r="D320" s="100"/>
      <c r="E320" s="96" t="s">
        <v>651</v>
      </c>
    </row>
    <row r="321" spans="1:5" s="96" customFormat="1" ht="22.5" customHeight="1">
      <c r="A321" s="107"/>
      <c r="B321" s="96" t="s">
        <v>696</v>
      </c>
      <c r="C321" s="96">
        <f>1+5+7+5+6+4</f>
        <v>28</v>
      </c>
      <c r="D321" s="100"/>
      <c r="E321" s="96" t="s">
        <v>651</v>
      </c>
    </row>
    <row r="322" spans="1:5" s="96" customFormat="1" ht="22.5" customHeight="1">
      <c r="A322" s="107"/>
      <c r="B322" s="96" t="s">
        <v>697</v>
      </c>
      <c r="C322" s="96">
        <f>8+7+6+2</f>
        <v>23</v>
      </c>
      <c r="D322" s="100"/>
      <c r="E322" s="96" t="s">
        <v>651</v>
      </c>
    </row>
    <row r="323" spans="1:5" s="96" customFormat="1" ht="22.5" customHeight="1">
      <c r="A323" s="107"/>
      <c r="B323" s="96" t="s">
        <v>698</v>
      </c>
      <c r="C323" s="96">
        <v>8</v>
      </c>
      <c r="D323" s="100"/>
      <c r="E323" s="96" t="s">
        <v>651</v>
      </c>
    </row>
    <row r="324" spans="1:5" s="96" customFormat="1" ht="22.5" customHeight="1">
      <c r="A324" s="107"/>
      <c r="B324" s="96" t="s">
        <v>699</v>
      </c>
      <c r="C324" s="96">
        <v>8</v>
      </c>
      <c r="D324" s="100"/>
      <c r="E324" s="96" t="s">
        <v>651</v>
      </c>
    </row>
    <row r="325" spans="1:5" s="96" customFormat="1" ht="22.5" customHeight="1">
      <c r="A325" s="107"/>
      <c r="B325" s="96" t="s">
        <v>700</v>
      </c>
      <c r="C325" s="96">
        <v>13</v>
      </c>
      <c r="D325" s="100"/>
      <c r="E325" s="96" t="s">
        <v>701</v>
      </c>
    </row>
    <row r="326" spans="1:5" s="96" customFormat="1" ht="22.5" customHeight="1">
      <c r="A326" s="107"/>
      <c r="B326" s="96" t="s">
        <v>681</v>
      </c>
      <c r="C326" s="96">
        <v>5</v>
      </c>
      <c r="D326" s="100"/>
      <c r="E326" s="96" t="s">
        <v>701</v>
      </c>
    </row>
    <row r="327" spans="1:5" s="96" customFormat="1" ht="22.5" customHeight="1">
      <c r="A327" s="107"/>
      <c r="B327" s="96" t="s">
        <v>702</v>
      </c>
      <c r="C327" s="96">
        <v>17</v>
      </c>
      <c r="D327" s="100"/>
      <c r="E327" s="96" t="s">
        <v>701</v>
      </c>
    </row>
    <row r="328" spans="1:5" s="96" customFormat="1" ht="22.5" customHeight="1">
      <c r="A328" s="107"/>
      <c r="B328" s="96" t="s">
        <v>703</v>
      </c>
      <c r="C328" s="96">
        <v>15</v>
      </c>
      <c r="D328" s="100"/>
      <c r="E328" s="96" t="s">
        <v>701</v>
      </c>
    </row>
    <row r="329" spans="1:5" s="96" customFormat="1" ht="22.5" customHeight="1">
      <c r="A329" s="107"/>
      <c r="B329" s="96" t="s">
        <v>684</v>
      </c>
      <c r="C329" s="96">
        <v>17</v>
      </c>
      <c r="D329" s="100"/>
      <c r="E329" s="96" t="s">
        <v>701</v>
      </c>
    </row>
    <row r="330" spans="1:5" s="96" customFormat="1" ht="22.5" customHeight="1">
      <c r="A330" s="107"/>
      <c r="B330" s="96" t="s">
        <v>704</v>
      </c>
      <c r="C330" s="96">
        <v>17</v>
      </c>
      <c r="D330" s="100"/>
      <c r="E330" s="96" t="s">
        <v>701</v>
      </c>
    </row>
    <row r="331" spans="1:5" s="96" customFormat="1" ht="22.5" customHeight="1">
      <c r="A331" s="107"/>
      <c r="B331" s="96" t="s">
        <v>705</v>
      </c>
      <c r="C331" s="96">
        <v>13</v>
      </c>
      <c r="D331" s="100"/>
      <c r="E331" s="96" t="s">
        <v>701</v>
      </c>
    </row>
    <row r="332" spans="1:5" s="96" customFormat="1" ht="22.5" customHeight="1">
      <c r="A332" s="107"/>
      <c r="B332" s="96" t="s">
        <v>706</v>
      </c>
      <c r="C332" s="96">
        <v>2</v>
      </c>
      <c r="D332" s="100"/>
      <c r="E332" s="96" t="s">
        <v>701</v>
      </c>
    </row>
    <row r="333" spans="1:5" s="96" customFormat="1" ht="22.5" customHeight="1">
      <c r="A333" s="107"/>
      <c r="B333" s="96" t="s">
        <v>707</v>
      </c>
      <c r="C333" s="96">
        <v>5</v>
      </c>
      <c r="D333" s="100"/>
      <c r="E333" s="96" t="s">
        <v>701</v>
      </c>
    </row>
    <row r="334" spans="1:5" s="96" customFormat="1" ht="22.5" customHeight="1">
      <c r="A334" s="107"/>
      <c r="B334" s="96" t="s">
        <v>708</v>
      </c>
      <c r="C334" s="96">
        <f>13+13+5</f>
        <v>31</v>
      </c>
      <c r="D334" s="100"/>
      <c r="E334" s="96" t="s">
        <v>701</v>
      </c>
    </row>
    <row r="335" spans="1:5" s="96" customFormat="1" ht="22.5" customHeight="1">
      <c r="A335" s="107"/>
      <c r="B335" s="96" t="s">
        <v>689</v>
      </c>
      <c r="C335" s="96">
        <v>12</v>
      </c>
      <c r="D335" s="100"/>
      <c r="E335" s="96" t="s">
        <v>701</v>
      </c>
    </row>
    <row r="336" spans="1:5" s="96" customFormat="1" ht="22.5" customHeight="1">
      <c r="A336" s="107"/>
      <c r="B336" s="96" t="s">
        <v>688</v>
      </c>
      <c r="C336" s="96">
        <v>3</v>
      </c>
      <c r="D336" s="100"/>
      <c r="E336" s="96" t="s">
        <v>701</v>
      </c>
    </row>
    <row r="337" spans="1:5" s="96" customFormat="1" ht="22.5" customHeight="1">
      <c r="A337" s="107"/>
      <c r="B337" s="96" t="s">
        <v>709</v>
      </c>
      <c r="C337" s="96">
        <v>1</v>
      </c>
      <c r="D337" s="100"/>
      <c r="E337" s="96" t="s">
        <v>701</v>
      </c>
    </row>
    <row r="338" spans="1:5" s="96" customFormat="1" ht="22.5" customHeight="1">
      <c r="A338" s="107"/>
      <c r="B338" s="96" t="s">
        <v>710</v>
      </c>
      <c r="C338" s="96">
        <v>3</v>
      </c>
      <c r="D338" s="100"/>
      <c r="E338" s="96" t="s">
        <v>701</v>
      </c>
    </row>
    <row r="339" spans="1:5" s="96" customFormat="1" ht="22.5" customHeight="1">
      <c r="A339" s="107"/>
      <c r="B339" s="96" t="s">
        <v>711</v>
      </c>
      <c r="C339" s="96">
        <v>1</v>
      </c>
      <c r="D339" s="100"/>
      <c r="E339" s="96" t="s">
        <v>701</v>
      </c>
    </row>
    <row r="340" spans="1:5" s="96" customFormat="1" ht="22.5" customHeight="1">
      <c r="A340" s="107"/>
      <c r="B340" s="96" t="s">
        <v>712</v>
      </c>
      <c r="C340" s="96">
        <v>11</v>
      </c>
      <c r="D340" s="100"/>
      <c r="E340" s="96" t="s">
        <v>701</v>
      </c>
    </row>
    <row r="341" spans="1:5" s="96" customFormat="1" ht="22.5" customHeight="1">
      <c r="A341" s="107"/>
      <c r="B341" s="96" t="s">
        <v>713</v>
      </c>
      <c r="C341" s="96">
        <v>7</v>
      </c>
      <c r="D341" s="100"/>
      <c r="E341" s="96" t="s">
        <v>701</v>
      </c>
    </row>
    <row r="342" spans="1:5" s="96" customFormat="1" ht="22.5" customHeight="1">
      <c r="A342" s="107"/>
      <c r="B342" s="96" t="s">
        <v>698</v>
      </c>
      <c r="C342" s="96">
        <v>12</v>
      </c>
      <c r="D342" s="100"/>
      <c r="E342" s="96" t="s">
        <v>701</v>
      </c>
    </row>
    <row r="343" spans="1:5" s="96" customFormat="1" ht="22.5" customHeight="1">
      <c r="A343" s="107"/>
      <c r="B343" s="96" t="s">
        <v>699</v>
      </c>
      <c r="C343" s="96">
        <v>17</v>
      </c>
      <c r="D343" s="100"/>
      <c r="E343" s="96" t="s">
        <v>701</v>
      </c>
    </row>
    <row r="344" spans="1:5" s="96" customFormat="1" ht="22.5" customHeight="1">
      <c r="A344" s="107"/>
      <c r="B344" s="96" t="s">
        <v>714</v>
      </c>
      <c r="C344" s="96">
        <v>12</v>
      </c>
      <c r="D344" s="100"/>
      <c r="E344" s="96" t="s">
        <v>701</v>
      </c>
    </row>
    <row r="345" spans="1:5" s="96" customFormat="1" ht="22.5" customHeight="1">
      <c r="A345" s="107"/>
      <c r="B345" s="96" t="s">
        <v>715</v>
      </c>
      <c r="C345" s="96">
        <f>48+48+48</f>
        <v>144</v>
      </c>
      <c r="D345" s="100"/>
      <c r="E345" s="96" t="s">
        <v>701</v>
      </c>
    </row>
    <row r="346" spans="1:5" s="96" customFormat="1" ht="22.5" customHeight="1">
      <c r="A346" s="107"/>
      <c r="B346" s="96" t="s">
        <v>716</v>
      </c>
      <c r="C346" s="96">
        <v>3</v>
      </c>
      <c r="D346" s="100"/>
      <c r="E346" s="96" t="s">
        <v>701</v>
      </c>
    </row>
    <row r="347" spans="1:5" s="96" customFormat="1" ht="22.5" customHeight="1">
      <c r="A347" s="107"/>
      <c r="B347" s="96" t="s">
        <v>717</v>
      </c>
      <c r="C347" s="96">
        <v>35</v>
      </c>
      <c r="D347" s="100"/>
      <c r="E347" s="96" t="s">
        <v>701</v>
      </c>
    </row>
    <row r="348" spans="1:5" s="96" customFormat="1" ht="22.5" customHeight="1">
      <c r="A348" s="107"/>
      <c r="B348" s="96" t="s">
        <v>718</v>
      </c>
      <c r="C348" s="96">
        <v>9</v>
      </c>
      <c r="D348" s="100"/>
      <c r="E348" s="96" t="s">
        <v>701</v>
      </c>
    </row>
    <row r="349" spans="1:5" s="96" customFormat="1" ht="22.5" customHeight="1">
      <c r="A349" s="107"/>
      <c r="B349" s="96" t="s">
        <v>719</v>
      </c>
      <c r="C349" s="96">
        <v>3</v>
      </c>
      <c r="D349" s="100"/>
      <c r="E349" s="96" t="s">
        <v>701</v>
      </c>
    </row>
    <row r="350" spans="1:5" s="96" customFormat="1" ht="22.5" customHeight="1">
      <c r="A350" s="107"/>
      <c r="B350" s="96" t="s">
        <v>720</v>
      </c>
      <c r="C350" s="96">
        <f>5*6</f>
        <v>30</v>
      </c>
      <c r="D350" s="100"/>
      <c r="E350" s="96" t="s">
        <v>701</v>
      </c>
    </row>
    <row r="351" spans="1:5" s="96" customFormat="1" ht="22.5" customHeight="1">
      <c r="A351" s="107"/>
      <c r="B351" s="96" t="s">
        <v>721</v>
      </c>
      <c r="C351" s="96">
        <v>39</v>
      </c>
      <c r="D351" s="100"/>
      <c r="E351" s="96" t="s">
        <v>701</v>
      </c>
    </row>
    <row r="352" spans="1:5" s="96" customFormat="1" ht="22.5" customHeight="1">
      <c r="A352" s="107"/>
      <c r="B352" s="96" t="s">
        <v>722</v>
      </c>
      <c r="C352" s="96">
        <v>36</v>
      </c>
      <c r="D352" s="100"/>
      <c r="E352" s="96" t="s">
        <v>701</v>
      </c>
    </row>
    <row r="353" spans="1:5" s="96" customFormat="1" ht="22.5" customHeight="1">
      <c r="A353" s="107"/>
      <c r="B353" s="96" t="s">
        <v>723</v>
      </c>
      <c r="C353" s="96">
        <v>30</v>
      </c>
      <c r="D353" s="100"/>
      <c r="E353" s="96" t="s">
        <v>701</v>
      </c>
    </row>
    <row r="354" spans="1:5" s="96" customFormat="1" ht="22.5" customHeight="1">
      <c r="A354" s="107"/>
      <c r="B354" s="96" t="s">
        <v>724</v>
      </c>
      <c r="C354" s="96">
        <v>18</v>
      </c>
      <c r="D354" s="100"/>
      <c r="E354" s="96" t="s">
        <v>701</v>
      </c>
    </row>
    <row r="355" spans="1:5" s="96" customFormat="1" ht="22.5" customHeight="1">
      <c r="A355" s="107"/>
      <c r="B355" s="96" t="s">
        <v>725</v>
      </c>
      <c r="C355" s="96">
        <v>18</v>
      </c>
      <c r="D355" s="100"/>
      <c r="E355" s="96" t="s">
        <v>701</v>
      </c>
    </row>
    <row r="356" spans="1:5" s="96" customFormat="1" ht="22.5" customHeight="1">
      <c r="A356" s="107"/>
      <c r="B356" s="96" t="s">
        <v>726</v>
      </c>
      <c r="C356" s="96">
        <v>4</v>
      </c>
      <c r="D356" s="100"/>
      <c r="E356" s="96" t="s">
        <v>701</v>
      </c>
    </row>
    <row r="357" spans="1:5" s="96" customFormat="1" ht="22.5" customHeight="1">
      <c r="A357" s="107"/>
      <c r="B357" s="96" t="s">
        <v>727</v>
      </c>
      <c r="C357" s="96">
        <v>36</v>
      </c>
      <c r="D357" s="100"/>
      <c r="E357" s="96" t="s">
        <v>701</v>
      </c>
    </row>
    <row r="358" spans="1:5" s="96" customFormat="1" ht="22.5" customHeight="1">
      <c r="A358" s="107">
        <v>13571</v>
      </c>
      <c r="B358" s="96" t="s">
        <v>728</v>
      </c>
      <c r="C358" s="96">
        <v>9</v>
      </c>
      <c r="D358" s="100">
        <v>15</v>
      </c>
      <c r="E358" s="96" t="s">
        <v>729</v>
      </c>
    </row>
    <row r="359" spans="1:5" s="96" customFormat="1" ht="22.5" customHeight="1">
      <c r="A359" s="107"/>
      <c r="B359" s="96" t="s">
        <v>730</v>
      </c>
      <c r="C359" s="96">
        <v>2</v>
      </c>
      <c r="D359" s="100"/>
      <c r="E359" s="96" t="s">
        <v>729</v>
      </c>
    </row>
    <row r="360" spans="1:5" s="96" customFormat="1" ht="22.5" customHeight="1">
      <c r="A360" s="107"/>
      <c r="B360" s="96" t="s">
        <v>731</v>
      </c>
      <c r="C360" s="96">
        <f>18+19</f>
        <v>37</v>
      </c>
      <c r="D360" s="100"/>
      <c r="E360" s="96" t="s">
        <v>729</v>
      </c>
    </row>
    <row r="361" spans="1:5" s="96" customFormat="1" ht="22.5" customHeight="1">
      <c r="A361" s="107"/>
      <c r="B361" s="96" t="s">
        <v>732</v>
      </c>
      <c r="C361" s="96">
        <v>86</v>
      </c>
      <c r="D361" s="100"/>
      <c r="E361" s="96" t="s">
        <v>729</v>
      </c>
    </row>
    <row r="362" spans="1:5" s="96" customFormat="1" ht="22.5" customHeight="1">
      <c r="A362" s="107"/>
      <c r="B362" s="96" t="s">
        <v>733</v>
      </c>
      <c r="C362" s="96">
        <v>21</v>
      </c>
      <c r="D362" s="100"/>
      <c r="E362" s="96" t="s">
        <v>729</v>
      </c>
    </row>
    <row r="363" spans="1:5" s="96" customFormat="1" ht="22.5" customHeight="1">
      <c r="A363" s="107"/>
      <c r="B363" s="96" t="s">
        <v>734</v>
      </c>
      <c r="C363" s="96">
        <v>15</v>
      </c>
      <c r="D363" s="100"/>
      <c r="E363" s="96" t="s">
        <v>729</v>
      </c>
    </row>
    <row r="364" spans="1:5" s="96" customFormat="1" ht="22.5" customHeight="1">
      <c r="A364" s="107"/>
      <c r="B364" s="96" t="s">
        <v>735</v>
      </c>
      <c r="C364" s="96">
        <v>13</v>
      </c>
      <c r="D364" s="100"/>
      <c r="E364" s="96" t="s">
        <v>729</v>
      </c>
    </row>
    <row r="365" spans="1:5" s="96" customFormat="1" ht="22.5" customHeight="1">
      <c r="A365" s="107"/>
      <c r="B365" s="96" t="s">
        <v>736</v>
      </c>
      <c r="C365" s="96">
        <v>38</v>
      </c>
      <c r="D365" s="100"/>
      <c r="E365" s="96" t="s">
        <v>729</v>
      </c>
    </row>
    <row r="366" spans="1:5" s="96" customFormat="1" ht="22.5" customHeight="1">
      <c r="A366" s="107"/>
      <c r="B366" s="96" t="s">
        <v>737</v>
      </c>
      <c r="C366" s="96">
        <v>12</v>
      </c>
      <c r="D366" s="100"/>
      <c r="E366" s="96" t="s">
        <v>729</v>
      </c>
    </row>
    <row r="367" spans="1:5" s="96" customFormat="1" ht="22.5" customHeight="1">
      <c r="A367" s="107"/>
      <c r="B367" s="96" t="s">
        <v>738</v>
      </c>
      <c r="C367" s="96">
        <v>11</v>
      </c>
      <c r="D367" s="100"/>
      <c r="E367" s="96" t="s">
        <v>729</v>
      </c>
    </row>
    <row r="368" spans="1:5" s="96" customFormat="1" ht="22.5" customHeight="1">
      <c r="A368" s="107"/>
      <c r="B368" s="96" t="s">
        <v>739</v>
      </c>
      <c r="C368" s="96">
        <v>3</v>
      </c>
      <c r="D368" s="100">
        <v>20</v>
      </c>
      <c r="E368" s="96" t="s">
        <v>740</v>
      </c>
    </row>
    <row r="369" spans="1:4" s="96" customFormat="1" ht="22.5" customHeight="1">
      <c r="A369" s="107"/>
      <c r="D369" s="100"/>
    </row>
    <row r="370" spans="1:4" s="96" customFormat="1" ht="22.5" customHeight="1">
      <c r="A370" s="107"/>
      <c r="D370" s="100"/>
    </row>
    <row r="371" spans="1:4" s="96" customFormat="1" ht="22.5" customHeight="1">
      <c r="A371" s="107"/>
      <c r="D371" s="100"/>
    </row>
    <row r="372" spans="1:4" s="96" customFormat="1" ht="22.5" customHeight="1">
      <c r="A372" s="107"/>
      <c r="D372" s="100"/>
    </row>
    <row r="373" spans="1:4" s="96" customFormat="1" ht="22.5" customHeight="1">
      <c r="A373" s="107"/>
      <c r="D373" s="100"/>
    </row>
    <row r="374" spans="1:4" s="96" customFormat="1" ht="22.5" customHeight="1">
      <c r="A374" s="107"/>
      <c r="D374" s="100"/>
    </row>
    <row r="375" spans="1:4" s="96" customFormat="1" ht="22.5" customHeight="1">
      <c r="A375" s="107"/>
      <c r="D375" s="100"/>
    </row>
    <row r="376" spans="1:4" s="96" customFormat="1" ht="22.5" customHeight="1">
      <c r="A376" s="107"/>
      <c r="D376" s="100"/>
    </row>
    <row r="377" spans="1:4" s="96" customFormat="1" ht="22.5" customHeight="1">
      <c r="A377" s="107"/>
      <c r="D377" s="100"/>
    </row>
    <row r="378" spans="1:4" s="96" customFormat="1" ht="22.5" customHeight="1">
      <c r="A378" s="107"/>
      <c r="D378" s="100"/>
    </row>
    <row r="379" spans="1:4" s="96" customFormat="1" ht="22.5" customHeight="1">
      <c r="A379" s="107"/>
      <c r="D379" s="100"/>
    </row>
    <row r="380" spans="1:4" s="96" customFormat="1" ht="22.5" customHeight="1">
      <c r="A380" s="107"/>
      <c r="D380" s="100"/>
    </row>
    <row r="381" spans="1:4" s="96" customFormat="1" ht="22.5" customHeight="1">
      <c r="A381" s="107"/>
      <c r="D381" s="100"/>
    </row>
    <row r="382" spans="1:4" s="96" customFormat="1" ht="22.5" customHeight="1">
      <c r="A382" s="107"/>
      <c r="D382" s="100"/>
    </row>
    <row r="383" spans="1:4" s="96" customFormat="1" ht="22.5" customHeight="1">
      <c r="A383" s="107"/>
      <c r="D383" s="100"/>
    </row>
    <row r="384" spans="1:4" s="96" customFormat="1" ht="22.5" customHeight="1">
      <c r="A384" s="107"/>
      <c r="D384" s="100"/>
    </row>
    <row r="385" spans="1:4" s="96" customFormat="1" ht="22.5" customHeight="1">
      <c r="A385" s="107"/>
      <c r="D385" s="100"/>
    </row>
    <row r="386" spans="1:4" s="96" customFormat="1" ht="22.5" customHeight="1">
      <c r="A386" s="107"/>
      <c r="D386" s="100"/>
    </row>
    <row r="387" spans="1:4" s="96" customFormat="1" ht="22.5" customHeight="1">
      <c r="A387" s="107"/>
      <c r="D387" s="100"/>
    </row>
    <row r="388" spans="1:4" s="96" customFormat="1" ht="22.5" customHeight="1">
      <c r="A388" s="107"/>
      <c r="D388" s="100"/>
    </row>
    <row r="389" spans="1:4" s="96" customFormat="1" ht="22.5" customHeight="1">
      <c r="A389" s="107"/>
      <c r="D389" s="100"/>
    </row>
    <row r="390" spans="1:4" s="96" customFormat="1" ht="22.5" customHeight="1">
      <c r="A390" s="107"/>
      <c r="D390" s="100"/>
    </row>
    <row r="391" spans="1:4" s="96" customFormat="1" ht="22.5" customHeight="1">
      <c r="A391" s="107"/>
      <c r="D391" s="100"/>
    </row>
    <row r="392" spans="1:4" s="96" customFormat="1" ht="22.5" customHeight="1">
      <c r="A392" s="107"/>
      <c r="D392" s="100"/>
    </row>
    <row r="393" spans="1:4" s="96" customFormat="1" ht="22.5" customHeight="1">
      <c r="A393" s="107"/>
      <c r="D393" s="100"/>
    </row>
    <row r="394" spans="1:4" s="96" customFormat="1" ht="22.5" customHeight="1">
      <c r="A394" s="107"/>
      <c r="D394" s="100"/>
    </row>
    <row r="395" spans="1:4" s="96" customFormat="1" ht="22.5" customHeight="1">
      <c r="A395" s="107"/>
      <c r="D395" s="100"/>
    </row>
    <row r="396" spans="1:4" s="96" customFormat="1" ht="22.5" customHeight="1">
      <c r="A396" s="107"/>
      <c r="D396" s="100"/>
    </row>
    <row r="512" spans="1:4" s="96" customFormat="1" ht="22.5" customHeight="1">
      <c r="A512" s="107"/>
      <c r="D512" s="100"/>
    </row>
    <row r="513" spans="1:4" s="96" customFormat="1" ht="22.5" customHeight="1">
      <c r="A513" s="107"/>
      <c r="D513" s="100"/>
    </row>
    <row r="514" spans="1:4" s="96" customFormat="1" ht="22.5" customHeight="1">
      <c r="A514" s="107"/>
      <c r="D514" s="100"/>
    </row>
    <row r="515" spans="1:4" s="96" customFormat="1" ht="22.5" customHeight="1">
      <c r="A515" s="107"/>
      <c r="D515" s="100"/>
    </row>
    <row r="516" spans="1:4" s="96" customFormat="1" ht="22.5" customHeight="1">
      <c r="A516" s="107"/>
      <c r="D516" s="100"/>
    </row>
    <row r="517" spans="1:4" s="96" customFormat="1" ht="22.5" customHeight="1">
      <c r="A517" s="107"/>
      <c r="D517" s="100"/>
    </row>
    <row r="518" spans="1:4" s="96" customFormat="1" ht="22.5" customHeight="1">
      <c r="A518" s="107"/>
      <c r="D518" s="100"/>
    </row>
    <row r="519" spans="1:4" s="96" customFormat="1" ht="22.5" customHeight="1">
      <c r="A519" s="107"/>
      <c r="D519" s="100"/>
    </row>
    <row r="520" spans="1:4" s="96" customFormat="1" ht="22.5" customHeight="1">
      <c r="A520" s="107"/>
      <c r="D520" s="100"/>
    </row>
    <row r="521" spans="1:4" s="96" customFormat="1" ht="22.5" customHeight="1">
      <c r="A521" s="107"/>
      <c r="D521" s="100"/>
    </row>
    <row r="522" spans="1:4" s="96" customFormat="1" ht="22.5" customHeight="1">
      <c r="A522" s="107"/>
      <c r="D522" s="100"/>
    </row>
    <row r="523" spans="1:4" s="96" customFormat="1" ht="22.5" customHeight="1">
      <c r="A523" s="107"/>
      <c r="D523" s="100"/>
    </row>
    <row r="524" spans="1:4" s="96" customFormat="1" ht="22.5" customHeight="1">
      <c r="A524" s="107"/>
      <c r="D524" s="100"/>
    </row>
    <row r="525" spans="1:4" s="96" customFormat="1" ht="22.5" customHeight="1">
      <c r="A525" s="107"/>
      <c r="D525" s="100"/>
    </row>
    <row r="526" spans="1:4" s="96" customFormat="1" ht="22.5" customHeight="1">
      <c r="A526" s="107"/>
      <c r="D526" s="100"/>
    </row>
    <row r="527" spans="1:4" s="96" customFormat="1" ht="22.5" customHeight="1">
      <c r="A527" s="107"/>
      <c r="D527" s="100"/>
    </row>
    <row r="528" spans="1:4" s="96" customFormat="1" ht="22.5" customHeight="1">
      <c r="A528" s="107"/>
      <c r="D528" s="100"/>
    </row>
    <row r="529" spans="1:4" s="96" customFormat="1" ht="22.5" customHeight="1">
      <c r="A529" s="107"/>
      <c r="D529" s="100"/>
    </row>
    <row r="530" spans="1:4" s="96" customFormat="1" ht="22.5" customHeight="1">
      <c r="A530" s="107"/>
      <c r="D530" s="100"/>
    </row>
    <row r="531" spans="1:4" s="96" customFormat="1" ht="22.5" customHeight="1">
      <c r="A531" s="107"/>
      <c r="D531" s="100"/>
    </row>
    <row r="532" spans="1:4" s="96" customFormat="1" ht="22.5" customHeight="1">
      <c r="A532" s="107"/>
      <c r="D532" s="100"/>
    </row>
    <row r="533" spans="1:4" s="96" customFormat="1" ht="22.5" customHeight="1">
      <c r="A533" s="107"/>
      <c r="D533" s="100"/>
    </row>
    <row r="534" spans="1:4" s="96" customFormat="1" ht="22.5" customHeight="1">
      <c r="A534" s="107"/>
      <c r="D534" s="100"/>
    </row>
    <row r="535" spans="1:4" s="96" customFormat="1" ht="22.5" customHeight="1">
      <c r="A535" s="107"/>
      <c r="D535" s="100"/>
    </row>
    <row r="536" spans="1:4" s="96" customFormat="1" ht="22.5" customHeight="1">
      <c r="A536" s="107"/>
      <c r="D536" s="100"/>
    </row>
    <row r="537" spans="1:4" s="96" customFormat="1" ht="22.5" customHeight="1">
      <c r="A537" s="107"/>
      <c r="D537" s="100"/>
    </row>
    <row r="538" spans="1:4" s="96" customFormat="1" ht="22.5" customHeight="1">
      <c r="A538" s="107"/>
      <c r="D538" s="100"/>
    </row>
    <row r="539" spans="1:4" s="96" customFormat="1" ht="22.5" customHeight="1">
      <c r="A539" s="107"/>
      <c r="D539" s="100"/>
    </row>
    <row r="540" spans="1:4" s="96" customFormat="1" ht="22.5" customHeight="1">
      <c r="A540" s="107"/>
      <c r="D540" s="100"/>
    </row>
    <row r="541" spans="1:4" s="96" customFormat="1" ht="22.5" customHeight="1">
      <c r="A541" s="107"/>
      <c r="D541" s="100"/>
    </row>
    <row r="542" spans="1:4" s="96" customFormat="1" ht="22.5" customHeight="1">
      <c r="A542" s="107"/>
      <c r="D542" s="100"/>
    </row>
    <row r="543" spans="1:4" s="96" customFormat="1" ht="22.5" customHeight="1">
      <c r="A543" s="107"/>
      <c r="D543" s="100"/>
    </row>
    <row r="544" spans="1:4" s="96" customFormat="1" ht="22.5" customHeight="1">
      <c r="A544" s="107"/>
      <c r="D544" s="100"/>
    </row>
    <row r="545" spans="1:4" s="96" customFormat="1" ht="22.5" customHeight="1">
      <c r="A545" s="107"/>
      <c r="D545" s="100"/>
    </row>
    <row r="546" spans="1:4" s="96" customFormat="1" ht="22.5" customHeight="1">
      <c r="A546" s="107"/>
      <c r="D546" s="100"/>
    </row>
    <row r="547" spans="1:4" s="96" customFormat="1" ht="22.5" customHeight="1">
      <c r="A547" s="107"/>
      <c r="D547" s="100"/>
    </row>
    <row r="548" spans="1:4" s="96" customFormat="1" ht="22.5" customHeight="1">
      <c r="A548" s="107"/>
      <c r="D548" s="100"/>
    </row>
    <row r="549" spans="1:4" s="96" customFormat="1" ht="22.5" customHeight="1">
      <c r="A549" s="107"/>
      <c r="D549" s="100"/>
    </row>
    <row r="550" spans="1:4" s="96" customFormat="1" ht="22.5" customHeight="1">
      <c r="A550" s="107"/>
      <c r="D550" s="100"/>
    </row>
    <row r="551" spans="1:4" s="96" customFormat="1" ht="22.5" customHeight="1">
      <c r="A551" s="107"/>
      <c r="D551" s="100"/>
    </row>
    <row r="552" spans="1:4" s="96" customFormat="1" ht="22.5" customHeight="1">
      <c r="A552" s="107"/>
      <c r="D552" s="100"/>
    </row>
    <row r="553" spans="1:4" s="96" customFormat="1" ht="22.5" customHeight="1">
      <c r="A553" s="107"/>
      <c r="D553" s="100"/>
    </row>
    <row r="554" spans="1:4" s="96" customFormat="1" ht="22.5" customHeight="1">
      <c r="A554" s="107"/>
      <c r="D554" s="100"/>
    </row>
    <row r="555" spans="1:4" s="96" customFormat="1" ht="22.5" customHeight="1">
      <c r="A555" s="107"/>
      <c r="D555" s="100"/>
    </row>
    <row r="556" spans="1:4" s="96" customFormat="1" ht="22.5" customHeight="1">
      <c r="A556" s="107"/>
      <c r="D556" s="100"/>
    </row>
    <row r="557" spans="1:4" s="96" customFormat="1" ht="22.5" customHeight="1">
      <c r="A557" s="107"/>
      <c r="D557" s="100"/>
    </row>
    <row r="558" spans="1:4" s="96" customFormat="1" ht="22.5" customHeight="1">
      <c r="A558" s="107"/>
      <c r="D558" s="100"/>
    </row>
    <row r="559" spans="1:4" s="96" customFormat="1" ht="22.5" customHeight="1">
      <c r="A559" s="107"/>
      <c r="D559" s="100"/>
    </row>
    <row r="560" spans="1:4" s="96" customFormat="1" ht="22.5" customHeight="1">
      <c r="A560" s="107"/>
      <c r="D560" s="100"/>
    </row>
    <row r="561" spans="1:4" s="96" customFormat="1" ht="22.5" customHeight="1">
      <c r="A561" s="107"/>
      <c r="D561" s="100"/>
    </row>
    <row r="562" spans="1:4" s="96" customFormat="1" ht="22.5" customHeight="1">
      <c r="A562" s="107"/>
      <c r="D562" s="100"/>
    </row>
    <row r="563" spans="1:4" s="96" customFormat="1" ht="22.5" customHeight="1">
      <c r="A563" s="107"/>
      <c r="D563" s="100"/>
    </row>
    <row r="564" spans="1:4" s="96" customFormat="1" ht="22.5" customHeight="1">
      <c r="A564" s="107"/>
      <c r="D564" s="100"/>
    </row>
    <row r="565" spans="1:4" s="96" customFormat="1" ht="22.5" customHeight="1">
      <c r="A565" s="107"/>
      <c r="D565" s="100"/>
    </row>
    <row r="566" spans="1:4" s="96" customFormat="1" ht="22.5" customHeight="1">
      <c r="A566" s="107"/>
      <c r="D566" s="100"/>
    </row>
    <row r="567" spans="1:4" s="96" customFormat="1" ht="22.5" customHeight="1">
      <c r="A567" s="107"/>
      <c r="D567" s="100"/>
    </row>
    <row r="568" spans="1:4" s="96" customFormat="1" ht="22.5" customHeight="1">
      <c r="A568" s="107"/>
      <c r="D568" s="100"/>
    </row>
    <row r="569" spans="1:4" s="96" customFormat="1" ht="22.5" customHeight="1">
      <c r="A569" s="107"/>
      <c r="D569" s="100"/>
    </row>
    <row r="570" spans="1:4" s="96" customFormat="1" ht="22.5" customHeight="1">
      <c r="A570" s="107"/>
      <c r="D570" s="100"/>
    </row>
    <row r="571" spans="1:4" s="96" customFormat="1" ht="22.5" customHeight="1">
      <c r="A571" s="107"/>
      <c r="D571" s="100"/>
    </row>
    <row r="572" spans="1:4" s="96" customFormat="1" ht="22.5" customHeight="1">
      <c r="A572" s="107"/>
      <c r="D572" s="100"/>
    </row>
    <row r="573" spans="1:4" s="96" customFormat="1" ht="22.5" customHeight="1">
      <c r="A573" s="107"/>
      <c r="D573" s="100"/>
    </row>
    <row r="574" spans="1:4" s="96" customFormat="1" ht="22.5" customHeight="1">
      <c r="A574" s="107"/>
      <c r="D574" s="100"/>
    </row>
    <row r="575" spans="1:4" s="96" customFormat="1" ht="22.5" customHeight="1">
      <c r="A575" s="107"/>
      <c r="D575" s="100"/>
    </row>
    <row r="576" spans="1:4" s="96" customFormat="1" ht="22.5" customHeight="1">
      <c r="A576" s="107"/>
      <c r="D576" s="100"/>
    </row>
    <row r="577" spans="1:4" s="96" customFormat="1" ht="22.5" customHeight="1">
      <c r="A577" s="107"/>
      <c r="D577" s="100"/>
    </row>
    <row r="578" spans="1:4" s="96" customFormat="1" ht="22.5" customHeight="1">
      <c r="A578" s="107"/>
      <c r="D578" s="100"/>
    </row>
    <row r="579" spans="1:4" s="96" customFormat="1" ht="22.5" customHeight="1">
      <c r="A579" s="107"/>
      <c r="D579" s="100"/>
    </row>
    <row r="580" spans="1:4" s="96" customFormat="1" ht="22.5" customHeight="1">
      <c r="A580" s="107"/>
      <c r="D580" s="100"/>
    </row>
    <row r="581" spans="1:4" s="96" customFormat="1" ht="22.5" customHeight="1">
      <c r="A581" s="107"/>
      <c r="D581" s="100"/>
    </row>
    <row r="582" spans="1:4" s="96" customFormat="1" ht="22.5" customHeight="1">
      <c r="A582" s="107"/>
      <c r="D582" s="100"/>
    </row>
    <row r="583" spans="1:4" s="96" customFormat="1" ht="22.5" customHeight="1">
      <c r="A583" s="107"/>
      <c r="D583" s="100"/>
    </row>
    <row r="584" spans="1:4" s="96" customFormat="1" ht="22.5" customHeight="1">
      <c r="A584" s="107"/>
      <c r="D584" s="100"/>
    </row>
    <row r="585" spans="1:4" s="96" customFormat="1" ht="22.5" customHeight="1">
      <c r="A585" s="107"/>
      <c r="D585" s="100"/>
    </row>
    <row r="586" spans="1:4" s="96" customFormat="1" ht="22.5" customHeight="1">
      <c r="A586" s="107"/>
      <c r="D586" s="100"/>
    </row>
    <row r="587" spans="1:4" s="96" customFormat="1" ht="22.5" customHeight="1">
      <c r="A587" s="107"/>
      <c r="D587" s="100"/>
    </row>
    <row r="588" spans="1:4" s="96" customFormat="1" ht="22.5" customHeight="1">
      <c r="A588" s="107"/>
      <c r="D588" s="100"/>
    </row>
    <row r="589" spans="1:4" s="96" customFormat="1" ht="22.5" customHeight="1">
      <c r="A589" s="107"/>
      <c r="D589" s="100"/>
    </row>
    <row r="590" spans="1:4" s="96" customFormat="1" ht="22.5" customHeight="1">
      <c r="A590" s="107"/>
      <c r="D590" s="100"/>
    </row>
    <row r="591" spans="1:4" s="96" customFormat="1" ht="22.5" customHeight="1">
      <c r="A591" s="107"/>
      <c r="D591" s="100"/>
    </row>
    <row r="592" spans="1:4" s="96" customFormat="1" ht="22.5" customHeight="1">
      <c r="A592" s="107"/>
      <c r="D592" s="100"/>
    </row>
    <row r="593" spans="1:4" s="96" customFormat="1" ht="22.5" customHeight="1">
      <c r="A593" s="107"/>
      <c r="D593" s="100"/>
    </row>
    <row r="594" spans="1:4" s="96" customFormat="1" ht="22.5" customHeight="1">
      <c r="A594" s="107"/>
      <c r="D594" s="100"/>
    </row>
    <row r="595" spans="1:4" s="96" customFormat="1" ht="22.5" customHeight="1">
      <c r="A595" s="107"/>
      <c r="D595" s="100"/>
    </row>
    <row r="596" spans="1:4" s="96" customFormat="1" ht="22.5" customHeight="1">
      <c r="A596" s="107"/>
      <c r="D596" s="100"/>
    </row>
    <row r="597" spans="1:4" s="96" customFormat="1" ht="22.5" customHeight="1">
      <c r="A597" s="107"/>
      <c r="D597" s="100"/>
    </row>
    <row r="598" spans="1:4" s="96" customFormat="1" ht="22.5" customHeight="1">
      <c r="A598" s="107"/>
      <c r="D598" s="100"/>
    </row>
    <row r="599" spans="1:4" s="96" customFormat="1" ht="22.5" customHeight="1">
      <c r="A599" s="107"/>
      <c r="D599" s="100"/>
    </row>
    <row r="600" spans="1:4" s="96" customFormat="1" ht="22.5" customHeight="1">
      <c r="A600" s="107"/>
      <c r="D600" s="100"/>
    </row>
    <row r="601" spans="1:4" s="96" customFormat="1" ht="22.5" customHeight="1">
      <c r="A601" s="107"/>
      <c r="D601" s="100"/>
    </row>
    <row r="602" spans="1:4" s="96" customFormat="1" ht="22.5" customHeight="1">
      <c r="A602" s="107"/>
      <c r="D602" s="100"/>
    </row>
    <row r="603" spans="1:4" s="96" customFormat="1" ht="22.5" customHeight="1">
      <c r="A603" s="107"/>
      <c r="D603" s="100"/>
    </row>
    <row r="604" spans="1:4" s="96" customFormat="1" ht="22.5" customHeight="1">
      <c r="A604" s="107"/>
      <c r="D604" s="100"/>
    </row>
    <row r="605" spans="1:4" s="96" customFormat="1" ht="22.5" customHeight="1">
      <c r="A605" s="107"/>
      <c r="D605" s="100"/>
    </row>
    <row r="606" spans="1:4" s="96" customFormat="1" ht="22.5" customHeight="1">
      <c r="A606" s="107"/>
      <c r="D606" s="100"/>
    </row>
    <row r="607" spans="1:4" s="96" customFormat="1" ht="22.5" customHeight="1">
      <c r="A607" s="107"/>
      <c r="D607" s="100"/>
    </row>
    <row r="608" spans="1:4" s="96" customFormat="1" ht="22.5" customHeight="1">
      <c r="A608" s="107"/>
      <c r="D608" s="100"/>
    </row>
    <row r="609" spans="1:4" s="96" customFormat="1" ht="22.5" customHeight="1">
      <c r="A609" s="107"/>
      <c r="D609" s="100"/>
    </row>
    <row r="610" spans="1:4" s="96" customFormat="1" ht="22.5" customHeight="1">
      <c r="A610" s="107"/>
      <c r="D610" s="100"/>
    </row>
    <row r="611" spans="1:4" s="96" customFormat="1" ht="22.5" customHeight="1">
      <c r="A611" s="107"/>
      <c r="D611" s="100"/>
    </row>
    <row r="612" spans="1:4" s="96" customFormat="1" ht="22.5" customHeight="1">
      <c r="A612" s="107"/>
      <c r="D612" s="100"/>
    </row>
    <row r="613" spans="1:4" s="96" customFormat="1" ht="22.5" customHeight="1">
      <c r="A613" s="107"/>
      <c r="D613" s="100"/>
    </row>
    <row r="614" spans="1:4" s="96" customFormat="1" ht="22.5" customHeight="1">
      <c r="A614" s="107"/>
      <c r="D614" s="100"/>
    </row>
    <row r="615" spans="1:4" s="96" customFormat="1" ht="22.5" customHeight="1">
      <c r="A615" s="107"/>
      <c r="D615" s="100"/>
    </row>
    <row r="616" spans="1:4" s="96" customFormat="1" ht="22.5" customHeight="1">
      <c r="A616" s="107"/>
      <c r="D616" s="100"/>
    </row>
    <row r="617" spans="1:4" s="96" customFormat="1" ht="22.5" customHeight="1">
      <c r="A617" s="107"/>
      <c r="D617" s="100"/>
    </row>
    <row r="618" spans="1:4" s="96" customFormat="1" ht="22.5" customHeight="1">
      <c r="A618" s="107"/>
      <c r="D618" s="100"/>
    </row>
    <row r="619" spans="1:4" s="96" customFormat="1" ht="22.5" customHeight="1">
      <c r="A619" s="107"/>
      <c r="D619" s="100"/>
    </row>
    <row r="620" spans="1:4" s="96" customFormat="1" ht="22.5" customHeight="1">
      <c r="A620" s="107"/>
      <c r="D620" s="100"/>
    </row>
    <row r="621" spans="1:4" s="96" customFormat="1" ht="22.5" customHeight="1">
      <c r="A621" s="107"/>
      <c r="D621" s="100"/>
    </row>
    <row r="622" spans="1:4" s="96" customFormat="1" ht="22.5" customHeight="1">
      <c r="A622" s="107"/>
      <c r="D622" s="100"/>
    </row>
    <row r="623" spans="1:4" s="96" customFormat="1" ht="22.5" customHeight="1">
      <c r="A623" s="107"/>
      <c r="D623" s="100"/>
    </row>
    <row r="624" spans="1:4" s="96" customFormat="1" ht="22.5" customHeight="1">
      <c r="A624" s="107"/>
      <c r="D624" s="100"/>
    </row>
    <row r="625" spans="1:4" s="96" customFormat="1" ht="22.5" customHeight="1">
      <c r="A625" s="107"/>
      <c r="D625" s="100"/>
    </row>
    <row r="626" spans="1:4" s="96" customFormat="1" ht="22.5" customHeight="1">
      <c r="A626" s="107"/>
      <c r="D626" s="100"/>
    </row>
    <row r="627" spans="1:4" s="96" customFormat="1" ht="22.5" customHeight="1">
      <c r="A627" s="107"/>
      <c r="D627" s="100"/>
    </row>
    <row r="628" spans="1:4" s="96" customFormat="1" ht="22.5" customHeight="1">
      <c r="A628" s="107"/>
      <c r="D628" s="100"/>
    </row>
    <row r="629" spans="1:4" s="96" customFormat="1" ht="22.5" customHeight="1">
      <c r="A629" s="107"/>
      <c r="D629" s="100"/>
    </row>
    <row r="630" spans="1:4" s="96" customFormat="1" ht="22.5" customHeight="1">
      <c r="A630" s="107"/>
      <c r="D630" s="100"/>
    </row>
    <row r="631" spans="1:4" s="96" customFormat="1" ht="22.5" customHeight="1">
      <c r="A631" s="107"/>
      <c r="D631" s="100"/>
    </row>
    <row r="632" spans="1:4" s="96" customFormat="1" ht="22.5" customHeight="1">
      <c r="A632" s="107"/>
      <c r="D632" s="100"/>
    </row>
    <row r="633" spans="1:4" s="96" customFormat="1" ht="22.5" customHeight="1">
      <c r="A633" s="107"/>
      <c r="D633" s="100"/>
    </row>
    <row r="634" spans="1:4" s="96" customFormat="1" ht="22.5" customHeight="1">
      <c r="A634" s="107"/>
      <c r="D634" s="100"/>
    </row>
    <row r="635" spans="1:4" s="96" customFormat="1" ht="22.5" customHeight="1">
      <c r="A635" s="107"/>
      <c r="D635" s="100"/>
    </row>
    <row r="636" spans="1:4" s="96" customFormat="1" ht="22.5" customHeight="1">
      <c r="A636" s="107"/>
      <c r="D636" s="100"/>
    </row>
    <row r="637" spans="1:4" s="96" customFormat="1" ht="22.5" customHeight="1">
      <c r="A637" s="107"/>
      <c r="D637" s="100"/>
    </row>
    <row r="638" spans="1:4" s="96" customFormat="1" ht="22.5" customHeight="1">
      <c r="A638" s="107"/>
      <c r="D638" s="100"/>
    </row>
    <row r="639" spans="1:4" s="96" customFormat="1" ht="22.5" customHeight="1">
      <c r="A639" s="107"/>
      <c r="D639" s="100"/>
    </row>
    <row r="640" spans="1:4" s="96" customFormat="1" ht="22.5" customHeight="1">
      <c r="A640" s="107"/>
      <c r="D640" s="100"/>
    </row>
    <row r="641" spans="1:4" s="96" customFormat="1" ht="22.5" customHeight="1">
      <c r="A641" s="107"/>
      <c r="D641" s="100"/>
    </row>
    <row r="642" spans="1:4" s="96" customFormat="1" ht="22.5" customHeight="1">
      <c r="A642" s="107"/>
      <c r="D642" s="100"/>
    </row>
    <row r="643" spans="1:4" s="96" customFormat="1" ht="22.5" customHeight="1">
      <c r="A643" s="107"/>
      <c r="D643" s="100"/>
    </row>
    <row r="644" spans="1:4" s="96" customFormat="1" ht="22.5" customHeight="1">
      <c r="A644" s="107"/>
      <c r="D644" s="100"/>
    </row>
    <row r="645" spans="1:4" s="96" customFormat="1" ht="22.5" customHeight="1">
      <c r="A645" s="107"/>
      <c r="D645" s="100"/>
    </row>
    <row r="646" spans="1:4" s="96" customFormat="1" ht="22.5" customHeight="1">
      <c r="A646" s="107"/>
      <c r="D646" s="100"/>
    </row>
    <row r="647" spans="1:4" s="96" customFormat="1" ht="22.5" customHeight="1">
      <c r="A647" s="107"/>
      <c r="D647" s="100"/>
    </row>
    <row r="648" spans="1:4" s="96" customFormat="1" ht="22.5" customHeight="1">
      <c r="A648" s="107"/>
      <c r="D648" s="100"/>
    </row>
    <row r="649" spans="1:4" s="96" customFormat="1" ht="22.5" customHeight="1">
      <c r="A649" s="107"/>
      <c r="D649" s="100"/>
    </row>
    <row r="650" spans="1:4" s="96" customFormat="1" ht="22.5" customHeight="1">
      <c r="A650" s="107"/>
      <c r="D650" s="100"/>
    </row>
    <row r="651" spans="1:4" s="96" customFormat="1" ht="22.5" customHeight="1">
      <c r="A651" s="107"/>
      <c r="D651" s="100"/>
    </row>
    <row r="652" spans="1:4" s="96" customFormat="1" ht="22.5" customHeight="1">
      <c r="A652" s="107"/>
      <c r="D652" s="100"/>
    </row>
    <row r="653" spans="1:4" s="96" customFormat="1" ht="22.5" customHeight="1">
      <c r="A653" s="107"/>
      <c r="D653" s="100"/>
    </row>
    <row r="654" spans="1:4" s="96" customFormat="1" ht="22.5" customHeight="1">
      <c r="A654" s="107"/>
      <c r="D654" s="100"/>
    </row>
    <row r="655" spans="1:4" s="96" customFormat="1" ht="22.5" customHeight="1">
      <c r="A655" s="107"/>
      <c r="D655" s="100"/>
    </row>
    <row r="656" spans="1:4" s="96" customFormat="1" ht="22.5" customHeight="1">
      <c r="A656" s="107"/>
      <c r="D656" s="100"/>
    </row>
    <row r="657" spans="1:4" s="96" customFormat="1" ht="22.5" customHeight="1">
      <c r="A657" s="107"/>
      <c r="D657" s="100"/>
    </row>
    <row r="658" spans="1:4" s="96" customFormat="1" ht="22.5" customHeight="1">
      <c r="A658" s="107"/>
      <c r="D658" s="100"/>
    </row>
    <row r="659" spans="1:4" s="96" customFormat="1" ht="22.5" customHeight="1">
      <c r="A659" s="107"/>
      <c r="D659" s="100"/>
    </row>
    <row r="660" spans="1:4" s="96" customFormat="1" ht="22.5" customHeight="1">
      <c r="A660" s="107"/>
      <c r="D660" s="100"/>
    </row>
    <row r="661" spans="1:4" s="96" customFormat="1" ht="22.5" customHeight="1">
      <c r="A661" s="107"/>
      <c r="D661" s="100"/>
    </row>
    <row r="662" spans="1:4" s="96" customFormat="1" ht="22.5" customHeight="1">
      <c r="A662" s="107"/>
      <c r="D662" s="100"/>
    </row>
    <row r="663" spans="1:4" s="96" customFormat="1" ht="22.5" customHeight="1">
      <c r="A663" s="107"/>
      <c r="D663" s="100"/>
    </row>
    <row r="664" spans="1:4" s="96" customFormat="1" ht="22.5" customHeight="1">
      <c r="A664" s="107"/>
      <c r="D664" s="100"/>
    </row>
    <row r="665" spans="1:4" s="96" customFormat="1" ht="22.5" customHeight="1">
      <c r="A665" s="107"/>
      <c r="D665" s="100"/>
    </row>
    <row r="666" spans="1:4" s="96" customFormat="1" ht="22.5" customHeight="1">
      <c r="A666" s="107"/>
      <c r="D666" s="100"/>
    </row>
    <row r="667" spans="1:4" s="96" customFormat="1" ht="22.5" customHeight="1">
      <c r="A667" s="107"/>
      <c r="D667" s="100"/>
    </row>
    <row r="668" spans="1:4" s="96" customFormat="1" ht="22.5" customHeight="1">
      <c r="A668" s="107"/>
      <c r="D668" s="100"/>
    </row>
    <row r="669" spans="1:4" s="96" customFormat="1" ht="22.5" customHeight="1">
      <c r="A669" s="107"/>
      <c r="D669" s="100"/>
    </row>
    <row r="670" spans="1:4" s="96" customFormat="1" ht="22.5" customHeight="1">
      <c r="A670" s="107"/>
      <c r="D670" s="100"/>
    </row>
    <row r="671" spans="1:4" s="96" customFormat="1" ht="22.5" customHeight="1">
      <c r="A671" s="107"/>
      <c r="D671" s="100"/>
    </row>
    <row r="672" spans="1:4" s="96" customFormat="1" ht="22.5" customHeight="1">
      <c r="A672" s="107"/>
      <c r="D672" s="100"/>
    </row>
    <row r="673" spans="1:4" s="96" customFormat="1" ht="22.5" customHeight="1">
      <c r="A673" s="107"/>
      <c r="D673" s="100"/>
    </row>
    <row r="674" spans="1:4" s="96" customFormat="1" ht="22.5" customHeight="1">
      <c r="A674" s="107"/>
      <c r="D674" s="100"/>
    </row>
    <row r="675" spans="1:4" s="96" customFormat="1" ht="22.5" customHeight="1">
      <c r="A675" s="107"/>
      <c r="D675" s="100"/>
    </row>
    <row r="676" spans="1:4" s="96" customFormat="1" ht="22.5" customHeight="1">
      <c r="A676" s="107"/>
      <c r="D676" s="100"/>
    </row>
    <row r="677" spans="1:4" s="96" customFormat="1" ht="22.5" customHeight="1">
      <c r="A677" s="107"/>
      <c r="D677" s="100"/>
    </row>
    <row r="678" spans="1:4" s="96" customFormat="1" ht="22.5" customHeight="1">
      <c r="A678" s="107"/>
      <c r="D678" s="100"/>
    </row>
    <row r="679" spans="1:4" s="96" customFormat="1" ht="22.5" customHeight="1">
      <c r="A679" s="107"/>
      <c r="D679" s="100"/>
    </row>
    <row r="680" spans="1:4" s="96" customFormat="1" ht="22.5" customHeight="1">
      <c r="A680" s="107"/>
      <c r="D680" s="100"/>
    </row>
    <row r="681" spans="1:4" s="96" customFormat="1" ht="22.5" customHeight="1">
      <c r="A681" s="107"/>
      <c r="D681" s="100"/>
    </row>
    <row r="682" spans="1:4" s="96" customFormat="1" ht="22.5" customHeight="1">
      <c r="A682" s="107"/>
      <c r="D682" s="100"/>
    </row>
    <row r="683" spans="1:4" s="96" customFormat="1" ht="22.5" customHeight="1">
      <c r="A683" s="107"/>
      <c r="D683" s="100"/>
    </row>
    <row r="684" spans="1:4" s="96" customFormat="1" ht="22.5" customHeight="1">
      <c r="A684" s="107"/>
      <c r="D684" s="100"/>
    </row>
    <row r="685" spans="1:4" s="96" customFormat="1" ht="22.5" customHeight="1">
      <c r="A685" s="107"/>
      <c r="D685" s="100"/>
    </row>
    <row r="686" spans="1:4" s="96" customFormat="1" ht="22.5" customHeight="1">
      <c r="A686" s="107"/>
      <c r="D686" s="100"/>
    </row>
    <row r="687" spans="1:4" s="96" customFormat="1" ht="22.5" customHeight="1">
      <c r="A687" s="107"/>
      <c r="D687" s="100"/>
    </row>
    <row r="688" spans="1:4" s="96" customFormat="1" ht="22.5" customHeight="1">
      <c r="A688" s="107"/>
      <c r="D688" s="100"/>
    </row>
    <row r="689" spans="1:4" s="96" customFormat="1" ht="22.5" customHeight="1">
      <c r="A689" s="107"/>
      <c r="D689" s="100"/>
    </row>
    <row r="690" spans="1:4" s="96" customFormat="1" ht="22.5" customHeight="1">
      <c r="A690" s="107"/>
      <c r="D690" s="100"/>
    </row>
    <row r="691" spans="1:4" s="96" customFormat="1" ht="22.5" customHeight="1">
      <c r="A691" s="107"/>
      <c r="D691" s="100"/>
    </row>
    <row r="692" spans="1:4" s="96" customFormat="1" ht="22.5" customHeight="1">
      <c r="A692" s="107"/>
      <c r="D692" s="100"/>
    </row>
    <row r="693" spans="1:4" s="96" customFormat="1" ht="22.5" customHeight="1">
      <c r="A693" s="107"/>
      <c r="D693" s="100"/>
    </row>
    <row r="694" spans="1:4" s="96" customFormat="1" ht="22.5" customHeight="1">
      <c r="A694" s="107"/>
      <c r="D694" s="100"/>
    </row>
    <row r="695" spans="1:4" s="96" customFormat="1" ht="22.5" customHeight="1">
      <c r="A695" s="107"/>
      <c r="D695" s="100"/>
    </row>
    <row r="696" spans="1:4" s="96" customFormat="1" ht="22.5" customHeight="1">
      <c r="A696" s="107"/>
      <c r="D696" s="100"/>
    </row>
    <row r="697" spans="1:4" s="96" customFormat="1" ht="22.5" customHeight="1">
      <c r="A697" s="107"/>
      <c r="D697" s="100"/>
    </row>
    <row r="698" spans="1:4" s="96" customFormat="1" ht="22.5" customHeight="1">
      <c r="A698" s="107"/>
      <c r="D698" s="100"/>
    </row>
    <row r="699" spans="1:4" s="96" customFormat="1" ht="22.5" customHeight="1">
      <c r="A699" s="107"/>
      <c r="D699" s="100"/>
    </row>
    <row r="700" spans="1:4" s="96" customFormat="1" ht="22.5" customHeight="1">
      <c r="A700" s="107"/>
      <c r="D700" s="100"/>
    </row>
    <row r="701" spans="1:4" s="96" customFormat="1" ht="22.5" customHeight="1">
      <c r="A701" s="107"/>
      <c r="D701" s="100"/>
    </row>
    <row r="702" spans="1:4" s="96" customFormat="1" ht="22.5" customHeight="1">
      <c r="A702" s="107"/>
      <c r="D702" s="100"/>
    </row>
    <row r="703" spans="1:4" s="96" customFormat="1" ht="22.5" customHeight="1">
      <c r="A703" s="107"/>
      <c r="D703" s="100"/>
    </row>
    <row r="704" spans="1:4" s="96" customFormat="1" ht="22.5" customHeight="1">
      <c r="A704" s="107"/>
      <c r="D704" s="100"/>
    </row>
    <row r="705" spans="1:4" s="96" customFormat="1" ht="22.5" customHeight="1">
      <c r="A705" s="107"/>
      <c r="D705" s="100"/>
    </row>
    <row r="706" spans="1:4" s="96" customFormat="1" ht="22.5" customHeight="1">
      <c r="A706" s="107"/>
      <c r="D706" s="100"/>
    </row>
    <row r="707" spans="1:4" s="96" customFormat="1" ht="22.5" customHeight="1">
      <c r="A707" s="107"/>
      <c r="D707" s="100"/>
    </row>
    <row r="708" spans="1:4" s="96" customFormat="1" ht="22.5" customHeight="1">
      <c r="A708" s="107"/>
      <c r="D708" s="100"/>
    </row>
    <row r="709" spans="1:4" s="96" customFormat="1" ht="22.5" customHeight="1">
      <c r="A709" s="107"/>
      <c r="D709" s="100"/>
    </row>
    <row r="710" spans="1:4" s="96" customFormat="1" ht="22.5" customHeight="1">
      <c r="A710" s="107"/>
      <c r="D710" s="100"/>
    </row>
    <row r="711" spans="1:4" s="96" customFormat="1" ht="22.5" customHeight="1">
      <c r="A711" s="107"/>
      <c r="D711" s="100"/>
    </row>
    <row r="712" spans="1:4" s="96" customFormat="1" ht="22.5" customHeight="1">
      <c r="A712" s="107"/>
      <c r="D712" s="100"/>
    </row>
    <row r="713" spans="1:4" s="96" customFormat="1" ht="22.5" customHeight="1">
      <c r="A713" s="107"/>
      <c r="D713" s="100"/>
    </row>
    <row r="714" spans="1:4" s="96" customFormat="1" ht="22.5" customHeight="1">
      <c r="A714" s="107"/>
      <c r="D714" s="100"/>
    </row>
    <row r="715" spans="1:4" s="96" customFormat="1" ht="22.5" customHeight="1">
      <c r="A715" s="107"/>
      <c r="D715" s="100"/>
    </row>
    <row r="716" spans="1:4" s="96" customFormat="1" ht="22.5" customHeight="1">
      <c r="A716" s="107"/>
      <c r="D716" s="100"/>
    </row>
    <row r="717" spans="1:4" s="96" customFormat="1" ht="22.5" customHeight="1">
      <c r="A717" s="107"/>
      <c r="D717" s="100"/>
    </row>
    <row r="718" spans="1:4" s="96" customFormat="1" ht="22.5" customHeight="1">
      <c r="A718" s="107"/>
      <c r="D718" s="100"/>
    </row>
    <row r="719" spans="1:4" s="96" customFormat="1" ht="22.5" customHeight="1">
      <c r="A719" s="107"/>
      <c r="D719" s="100"/>
    </row>
    <row r="720" spans="1:4" s="96" customFormat="1" ht="22.5" customHeight="1">
      <c r="A720" s="107"/>
      <c r="D720" s="100"/>
    </row>
    <row r="721" spans="1:4" s="96" customFormat="1" ht="22.5" customHeight="1">
      <c r="A721" s="107"/>
      <c r="D721" s="100"/>
    </row>
    <row r="722" spans="1:4" s="96" customFormat="1" ht="22.5" customHeight="1">
      <c r="A722" s="107"/>
      <c r="D722" s="100"/>
    </row>
    <row r="723" spans="1:4" s="96" customFormat="1" ht="22.5" customHeight="1">
      <c r="A723" s="107"/>
      <c r="D723" s="100"/>
    </row>
    <row r="724" spans="1:4" s="96" customFormat="1" ht="22.5" customHeight="1">
      <c r="A724" s="107"/>
      <c r="D724" s="100"/>
    </row>
    <row r="725" spans="1:4" s="96" customFormat="1" ht="22.5" customHeight="1">
      <c r="A725" s="107"/>
      <c r="D725" s="100"/>
    </row>
    <row r="726" spans="1:4" s="96" customFormat="1" ht="22.5" customHeight="1">
      <c r="A726" s="107"/>
      <c r="D726" s="100"/>
    </row>
    <row r="727" spans="1:4" s="96" customFormat="1" ht="22.5" customHeight="1">
      <c r="A727" s="107"/>
      <c r="D727" s="100"/>
    </row>
    <row r="728" spans="1:4" s="96" customFormat="1" ht="22.5" customHeight="1">
      <c r="A728" s="107"/>
      <c r="D728" s="100"/>
    </row>
    <row r="729" spans="1:4" s="96" customFormat="1" ht="22.5" customHeight="1">
      <c r="A729" s="107"/>
      <c r="D729" s="100"/>
    </row>
    <row r="730" spans="1:4" s="96" customFormat="1" ht="22.5" customHeight="1">
      <c r="A730" s="107"/>
      <c r="D730" s="100"/>
    </row>
    <row r="731" spans="1:4" s="96" customFormat="1" ht="22.5" customHeight="1">
      <c r="A731" s="107"/>
      <c r="D731" s="100"/>
    </row>
    <row r="732" spans="1:4" s="96" customFormat="1" ht="22.5" customHeight="1">
      <c r="A732" s="107"/>
      <c r="D732" s="100"/>
    </row>
    <row r="733" spans="1:4" s="96" customFormat="1" ht="22.5" customHeight="1">
      <c r="A733" s="107"/>
      <c r="D733" s="100"/>
    </row>
    <row r="734" spans="1:4" s="96" customFormat="1" ht="22.5" customHeight="1">
      <c r="A734" s="107"/>
      <c r="D734" s="100"/>
    </row>
    <row r="735" spans="1:4" s="96" customFormat="1" ht="22.5" customHeight="1">
      <c r="A735" s="107"/>
      <c r="D735" s="100"/>
    </row>
    <row r="736" spans="1:4" s="96" customFormat="1" ht="22.5" customHeight="1">
      <c r="A736" s="107"/>
      <c r="D736" s="100"/>
    </row>
    <row r="737" spans="1:4" s="96" customFormat="1" ht="22.5" customHeight="1">
      <c r="A737" s="107"/>
      <c r="D737" s="100"/>
    </row>
    <row r="738" spans="1:4" s="96" customFormat="1" ht="22.5" customHeight="1">
      <c r="A738" s="107"/>
      <c r="D738" s="100"/>
    </row>
    <row r="739" spans="1:4" s="96" customFormat="1" ht="22.5" customHeight="1">
      <c r="A739" s="107"/>
      <c r="D739" s="100"/>
    </row>
    <row r="740" spans="1:4" s="96" customFormat="1" ht="22.5" customHeight="1">
      <c r="A740" s="107"/>
      <c r="D740" s="100"/>
    </row>
    <row r="741" spans="1:4" s="96" customFormat="1" ht="22.5" customHeight="1">
      <c r="A741" s="107"/>
      <c r="D741" s="100"/>
    </row>
    <row r="742" spans="1:4" s="96" customFormat="1" ht="22.5" customHeight="1">
      <c r="A742" s="107"/>
      <c r="D742" s="100"/>
    </row>
    <row r="743" spans="1:4" s="96" customFormat="1" ht="22.5" customHeight="1">
      <c r="A743" s="107"/>
      <c r="D743" s="100"/>
    </row>
    <row r="744" spans="1:4" s="96" customFormat="1" ht="22.5" customHeight="1">
      <c r="A744" s="107"/>
      <c r="D744" s="100"/>
    </row>
    <row r="745" spans="1:4" s="96" customFormat="1" ht="22.5" customHeight="1">
      <c r="A745" s="107"/>
      <c r="D745" s="100"/>
    </row>
    <row r="746" spans="1:4" s="96" customFormat="1" ht="22.5" customHeight="1">
      <c r="A746" s="107"/>
      <c r="D746" s="100"/>
    </row>
    <row r="747" spans="1:4" s="96" customFormat="1" ht="22.5" customHeight="1">
      <c r="A747" s="107"/>
      <c r="D747" s="100"/>
    </row>
    <row r="748" spans="1:4" s="96" customFormat="1" ht="22.5" customHeight="1">
      <c r="A748" s="107"/>
      <c r="D748" s="100"/>
    </row>
    <row r="749" spans="1:4" s="96" customFormat="1" ht="22.5" customHeight="1">
      <c r="A749" s="107"/>
      <c r="D749" s="100"/>
    </row>
    <row r="750" spans="1:4" s="96" customFormat="1" ht="22.5" customHeight="1">
      <c r="A750" s="107"/>
      <c r="D750" s="100"/>
    </row>
    <row r="751" spans="1:4" s="96" customFormat="1" ht="22.5" customHeight="1">
      <c r="A751" s="107"/>
      <c r="D751" s="100"/>
    </row>
    <row r="752" spans="1:4" s="96" customFormat="1" ht="22.5" customHeight="1">
      <c r="A752" s="107"/>
      <c r="D752" s="100"/>
    </row>
    <row r="753" spans="1:4" s="96" customFormat="1" ht="22.5" customHeight="1">
      <c r="A753" s="107"/>
      <c r="D753" s="100"/>
    </row>
    <row r="754" spans="1:4" s="96" customFormat="1" ht="22.5" customHeight="1">
      <c r="A754" s="107"/>
      <c r="D754" s="100"/>
    </row>
    <row r="755" spans="1:4" s="96" customFormat="1" ht="22.5" customHeight="1">
      <c r="A755" s="107"/>
      <c r="D755" s="100"/>
    </row>
    <row r="756" spans="1:4" s="96" customFormat="1" ht="22.5" customHeight="1">
      <c r="A756" s="107"/>
      <c r="D756" s="100"/>
    </row>
    <row r="757" spans="1:4" s="96" customFormat="1" ht="22.5" customHeight="1">
      <c r="A757" s="107"/>
      <c r="D757" s="100"/>
    </row>
    <row r="758" spans="1:4" s="96" customFormat="1" ht="22.5" customHeight="1">
      <c r="A758" s="107"/>
      <c r="D758" s="100"/>
    </row>
    <row r="759" spans="1:4" s="96" customFormat="1" ht="22.5" customHeight="1">
      <c r="A759" s="107"/>
      <c r="D759" s="100"/>
    </row>
    <row r="760" spans="1:4" s="96" customFormat="1" ht="22.5" customHeight="1">
      <c r="A760" s="107"/>
      <c r="D760" s="100"/>
    </row>
    <row r="761" spans="1:4" s="96" customFormat="1" ht="22.5" customHeight="1">
      <c r="A761" s="107"/>
      <c r="D761" s="100"/>
    </row>
    <row r="762" spans="1:4" s="96" customFormat="1" ht="22.5" customHeight="1">
      <c r="A762" s="107"/>
      <c r="D762" s="100"/>
    </row>
    <row r="763" spans="1:4" s="96" customFormat="1" ht="22.5" customHeight="1">
      <c r="A763" s="107"/>
      <c r="D763" s="100"/>
    </row>
    <row r="764" spans="1:4" s="96" customFormat="1" ht="22.5" customHeight="1">
      <c r="A764" s="107"/>
      <c r="D764" s="100"/>
    </row>
    <row r="765" spans="1:4" s="96" customFormat="1" ht="22.5" customHeight="1">
      <c r="A765" s="107"/>
      <c r="D765" s="100"/>
    </row>
    <row r="766" spans="1:4" s="96" customFormat="1" ht="22.5" customHeight="1">
      <c r="A766" s="107"/>
      <c r="D766" s="100"/>
    </row>
    <row r="767" spans="1:4" s="96" customFormat="1" ht="22.5" customHeight="1">
      <c r="A767" s="107"/>
      <c r="D767" s="100"/>
    </row>
    <row r="768" spans="1:4" s="96" customFormat="1" ht="22.5" customHeight="1">
      <c r="A768" s="107"/>
      <c r="D768" s="100"/>
    </row>
    <row r="769" spans="1:4" s="96" customFormat="1" ht="22.5" customHeight="1">
      <c r="A769" s="107"/>
      <c r="D769" s="100"/>
    </row>
    <row r="770" spans="1:4" s="96" customFormat="1" ht="22.5" customHeight="1">
      <c r="A770" s="107"/>
      <c r="D770" s="100"/>
    </row>
    <row r="771" spans="1:4" s="96" customFormat="1" ht="22.5" customHeight="1">
      <c r="A771" s="107"/>
      <c r="D771" s="100"/>
    </row>
    <row r="772" spans="1:4" s="96" customFormat="1" ht="22.5" customHeight="1">
      <c r="A772" s="107"/>
      <c r="D772" s="100"/>
    </row>
    <row r="773" spans="1:4" s="96" customFormat="1" ht="22.5" customHeight="1">
      <c r="A773" s="107"/>
      <c r="D773" s="100"/>
    </row>
    <row r="774" spans="1:4" s="96" customFormat="1" ht="22.5" customHeight="1">
      <c r="A774" s="107"/>
      <c r="D774" s="100"/>
    </row>
    <row r="775" spans="1:4" s="96" customFormat="1" ht="22.5" customHeight="1">
      <c r="A775" s="107"/>
      <c r="D775" s="100"/>
    </row>
    <row r="776" spans="1:4" s="96" customFormat="1" ht="22.5" customHeight="1">
      <c r="A776" s="107"/>
      <c r="D776" s="100"/>
    </row>
    <row r="777" spans="1:4" s="96" customFormat="1" ht="22.5" customHeight="1">
      <c r="A777" s="107"/>
      <c r="D777" s="100"/>
    </row>
    <row r="778" spans="1:4" s="96" customFormat="1" ht="22.5" customHeight="1">
      <c r="A778" s="107"/>
      <c r="D778" s="100"/>
    </row>
    <row r="779" spans="1:4" s="96" customFormat="1" ht="22.5" customHeight="1">
      <c r="A779" s="107"/>
      <c r="D779" s="100"/>
    </row>
    <row r="780" spans="1:4" s="96" customFormat="1" ht="22.5" customHeight="1">
      <c r="A780" s="107"/>
      <c r="D780" s="100"/>
    </row>
    <row r="781" spans="1:4" s="96" customFormat="1" ht="22.5" customHeight="1">
      <c r="A781" s="107"/>
      <c r="D781" s="100"/>
    </row>
    <row r="782" spans="1:4" s="96" customFormat="1" ht="22.5" customHeight="1">
      <c r="A782" s="107"/>
      <c r="D782" s="100"/>
    </row>
    <row r="783" spans="1:4" s="96" customFormat="1" ht="22.5" customHeight="1">
      <c r="A783" s="107"/>
      <c r="D783" s="100"/>
    </row>
    <row r="784" spans="1:4" s="96" customFormat="1" ht="22.5" customHeight="1">
      <c r="A784" s="107"/>
      <c r="D784" s="100"/>
    </row>
    <row r="785" spans="1:4" s="96" customFormat="1" ht="22.5" customHeight="1">
      <c r="A785" s="107"/>
      <c r="D785" s="100"/>
    </row>
    <row r="786" spans="1:4" s="96" customFormat="1" ht="22.5" customHeight="1">
      <c r="A786" s="107"/>
      <c r="D786" s="100"/>
    </row>
    <row r="787" spans="1:4" s="96" customFormat="1" ht="22.5" customHeight="1">
      <c r="A787" s="107"/>
      <c r="D787" s="100"/>
    </row>
    <row r="788" spans="1:4" s="96" customFormat="1" ht="22.5" customHeight="1">
      <c r="A788" s="107"/>
      <c r="D788" s="100"/>
    </row>
    <row r="789" spans="1:4" s="96" customFormat="1" ht="22.5" customHeight="1">
      <c r="A789" s="107"/>
      <c r="D789" s="100"/>
    </row>
    <row r="790" spans="1:4" s="96" customFormat="1" ht="22.5" customHeight="1">
      <c r="A790" s="107"/>
      <c r="D790" s="100"/>
    </row>
    <row r="791" spans="1:4" s="96" customFormat="1" ht="22.5" customHeight="1">
      <c r="A791" s="107"/>
      <c r="D791" s="100"/>
    </row>
    <row r="792" spans="1:4" s="96" customFormat="1" ht="22.5" customHeight="1">
      <c r="A792" s="107"/>
      <c r="D792" s="100"/>
    </row>
    <row r="793" spans="1:4" s="96" customFormat="1" ht="22.5" customHeight="1">
      <c r="A793" s="107"/>
      <c r="D793" s="100"/>
    </row>
    <row r="794" spans="1:4" s="96" customFormat="1" ht="22.5" customHeight="1">
      <c r="A794" s="107"/>
      <c r="D794" s="100"/>
    </row>
    <row r="795" spans="1:4" s="96" customFormat="1" ht="22.5" customHeight="1">
      <c r="A795" s="107"/>
      <c r="D795" s="100"/>
    </row>
    <row r="796" spans="1:4" s="96" customFormat="1" ht="22.5" customHeight="1">
      <c r="A796" s="107"/>
      <c r="D796" s="100"/>
    </row>
    <row r="797" spans="1:4" s="96" customFormat="1" ht="22.5" customHeight="1">
      <c r="A797" s="107"/>
      <c r="D797" s="100"/>
    </row>
    <row r="798" spans="1:4" s="96" customFormat="1" ht="22.5" customHeight="1">
      <c r="A798" s="107"/>
      <c r="D798" s="100"/>
    </row>
    <row r="799" spans="1:4" s="96" customFormat="1" ht="22.5" customHeight="1">
      <c r="A799" s="107"/>
      <c r="D799" s="100"/>
    </row>
    <row r="800" spans="1:4" s="96" customFormat="1" ht="22.5" customHeight="1">
      <c r="A800" s="107"/>
      <c r="D800" s="100"/>
    </row>
    <row r="801" spans="1:4" s="96" customFormat="1" ht="22.5" customHeight="1">
      <c r="A801" s="107"/>
      <c r="D801" s="100"/>
    </row>
    <row r="802" spans="1:4" s="96" customFormat="1" ht="22.5" customHeight="1">
      <c r="A802" s="107"/>
      <c r="D802" s="100"/>
    </row>
    <row r="803" spans="1:4" s="96" customFormat="1" ht="22.5" customHeight="1">
      <c r="A803" s="107"/>
      <c r="D803" s="100"/>
    </row>
    <row r="804" spans="1:4" s="96" customFormat="1" ht="22.5" customHeight="1">
      <c r="A804" s="107"/>
      <c r="D804" s="100"/>
    </row>
    <row r="805" spans="1:4" s="96" customFormat="1" ht="22.5" customHeight="1">
      <c r="A805" s="107"/>
      <c r="D805" s="100"/>
    </row>
    <row r="806" spans="1:4" s="96" customFormat="1" ht="22.5" customHeight="1">
      <c r="A806" s="107"/>
      <c r="D806" s="100"/>
    </row>
    <row r="807" spans="1:4" s="96" customFormat="1" ht="22.5" customHeight="1">
      <c r="A807" s="107"/>
      <c r="D807" s="100"/>
    </row>
    <row r="808" spans="1:4" s="96" customFormat="1" ht="22.5" customHeight="1">
      <c r="A808" s="107"/>
      <c r="D808" s="100"/>
    </row>
    <row r="809" spans="1:4" s="96" customFormat="1" ht="22.5" customHeight="1">
      <c r="A809" s="107"/>
      <c r="D809" s="100"/>
    </row>
    <row r="810" spans="1:4" s="96" customFormat="1" ht="22.5" customHeight="1">
      <c r="A810" s="107"/>
      <c r="D810" s="100"/>
    </row>
    <row r="811" spans="1:4" s="96" customFormat="1" ht="22.5" customHeight="1">
      <c r="A811" s="107"/>
      <c r="D811" s="100"/>
    </row>
    <row r="812" spans="1:4" s="96" customFormat="1" ht="22.5" customHeight="1">
      <c r="A812" s="107"/>
      <c r="D812" s="100"/>
    </row>
    <row r="813" spans="1:4" s="96" customFormat="1" ht="22.5" customHeight="1">
      <c r="A813" s="107"/>
      <c r="D813" s="100"/>
    </row>
    <row r="814" spans="1:4" s="96" customFormat="1" ht="22.5" customHeight="1">
      <c r="A814" s="107"/>
      <c r="D814" s="100"/>
    </row>
    <row r="815" spans="1:4" s="96" customFormat="1" ht="22.5" customHeight="1">
      <c r="A815" s="107"/>
      <c r="D815" s="100"/>
    </row>
    <row r="816" spans="1:4" s="96" customFormat="1" ht="22.5" customHeight="1">
      <c r="A816" s="107"/>
      <c r="D816" s="100"/>
    </row>
    <row r="817" spans="1:4" s="96" customFormat="1" ht="22.5" customHeight="1">
      <c r="A817" s="107"/>
      <c r="D817" s="100"/>
    </row>
    <row r="818" spans="1:4" s="96" customFormat="1" ht="22.5" customHeight="1">
      <c r="A818" s="107"/>
      <c r="D818" s="100"/>
    </row>
    <row r="819" spans="1:4" s="96" customFormat="1" ht="22.5" customHeight="1">
      <c r="A819" s="107"/>
      <c r="D819" s="100"/>
    </row>
    <row r="820" spans="1:4" s="96" customFormat="1" ht="22.5" customHeight="1">
      <c r="A820" s="107"/>
      <c r="D820" s="100"/>
    </row>
    <row r="821" spans="1:4" s="96" customFormat="1" ht="22.5" customHeight="1">
      <c r="A821" s="107"/>
      <c r="D821" s="100"/>
    </row>
    <row r="822" spans="1:4" s="96" customFormat="1" ht="22.5" customHeight="1">
      <c r="A822" s="107"/>
      <c r="D822" s="100"/>
    </row>
    <row r="823" spans="1:4" s="96" customFormat="1" ht="22.5" customHeight="1">
      <c r="A823" s="107"/>
      <c r="D823" s="100"/>
    </row>
    <row r="824" spans="1:4" s="96" customFormat="1" ht="22.5" customHeight="1">
      <c r="A824" s="107"/>
      <c r="D824" s="100"/>
    </row>
    <row r="825" spans="1:4" s="96" customFormat="1" ht="22.5" customHeight="1">
      <c r="A825" s="107"/>
      <c r="D825" s="100"/>
    </row>
    <row r="826" spans="1:4" s="96" customFormat="1" ht="22.5" customHeight="1">
      <c r="A826" s="107"/>
      <c r="D826" s="100"/>
    </row>
    <row r="827" spans="1:4" s="96" customFormat="1" ht="22.5" customHeight="1">
      <c r="A827" s="107"/>
      <c r="D827" s="100"/>
    </row>
    <row r="828" spans="1:4" s="96" customFormat="1" ht="22.5" customHeight="1">
      <c r="A828" s="107"/>
      <c r="D828" s="100"/>
    </row>
    <row r="829" spans="1:4" s="96" customFormat="1" ht="22.5" customHeight="1">
      <c r="A829" s="107"/>
      <c r="D829" s="100"/>
    </row>
    <row r="830" spans="1:4" s="96" customFormat="1" ht="22.5" customHeight="1">
      <c r="A830" s="107"/>
      <c r="D830" s="100"/>
    </row>
    <row r="831" spans="1:4" s="96" customFormat="1" ht="22.5" customHeight="1">
      <c r="A831" s="107"/>
      <c r="D831" s="100"/>
    </row>
    <row r="832" spans="1:4" s="96" customFormat="1" ht="22.5" customHeight="1">
      <c r="A832" s="107"/>
      <c r="D832" s="100"/>
    </row>
    <row r="833" spans="1:4" s="96" customFormat="1" ht="22.5" customHeight="1">
      <c r="A833" s="107"/>
      <c r="D833" s="100"/>
    </row>
    <row r="834" spans="1:4" s="96" customFormat="1" ht="22.5" customHeight="1">
      <c r="A834" s="107"/>
      <c r="D834" s="100"/>
    </row>
    <row r="835" spans="1:4" s="96" customFormat="1" ht="22.5" customHeight="1">
      <c r="A835" s="107"/>
      <c r="D835" s="100"/>
    </row>
    <row r="836" spans="1:4" s="96" customFormat="1" ht="22.5" customHeight="1">
      <c r="A836" s="107"/>
      <c r="D836" s="100"/>
    </row>
    <row r="837" spans="1:4" s="96" customFormat="1" ht="22.5" customHeight="1">
      <c r="A837" s="107"/>
      <c r="D837" s="100"/>
    </row>
    <row r="838" spans="1:4" s="96" customFormat="1" ht="22.5" customHeight="1">
      <c r="A838" s="107"/>
      <c r="D838" s="100"/>
    </row>
    <row r="839" spans="1:4" s="96" customFormat="1" ht="22.5" customHeight="1">
      <c r="A839" s="107"/>
      <c r="D839" s="100"/>
    </row>
    <row r="840" spans="1:4" s="96" customFormat="1" ht="22.5" customHeight="1">
      <c r="A840" s="107"/>
      <c r="D840" s="100"/>
    </row>
    <row r="841" spans="1:4" s="96" customFormat="1" ht="22.5" customHeight="1">
      <c r="A841" s="107"/>
      <c r="D841" s="100"/>
    </row>
    <row r="842" spans="1:4" s="96" customFormat="1" ht="22.5" customHeight="1">
      <c r="A842" s="107"/>
      <c r="D842" s="100"/>
    </row>
    <row r="843" spans="1:4" s="96" customFormat="1" ht="22.5" customHeight="1">
      <c r="A843" s="107"/>
      <c r="D843" s="100"/>
    </row>
    <row r="844" spans="1:4" s="96" customFormat="1" ht="22.5" customHeight="1">
      <c r="A844" s="107"/>
      <c r="D844" s="100"/>
    </row>
    <row r="845" spans="1:4" s="96" customFormat="1" ht="22.5" customHeight="1">
      <c r="A845" s="107"/>
      <c r="D845" s="100"/>
    </row>
    <row r="846" spans="1:4" s="96" customFormat="1" ht="22.5" customHeight="1">
      <c r="A846" s="107"/>
      <c r="D846" s="100"/>
    </row>
    <row r="847" spans="1:4" s="96" customFormat="1" ht="22.5" customHeight="1">
      <c r="A847" s="107"/>
      <c r="D847" s="100"/>
    </row>
    <row r="848" spans="1:4" s="96" customFormat="1" ht="22.5" customHeight="1">
      <c r="A848" s="107"/>
      <c r="D848" s="100"/>
    </row>
    <row r="849" spans="1:4" s="96" customFormat="1" ht="22.5" customHeight="1">
      <c r="A849" s="107"/>
      <c r="D849" s="100"/>
    </row>
    <row r="850" spans="1:4" s="96" customFormat="1" ht="22.5" customHeight="1">
      <c r="A850" s="107"/>
      <c r="D850" s="100"/>
    </row>
    <row r="851" spans="1:4" s="96" customFormat="1" ht="22.5" customHeight="1">
      <c r="A851" s="107"/>
      <c r="D851" s="100"/>
    </row>
    <row r="852" spans="1:4" s="96" customFormat="1" ht="22.5" customHeight="1">
      <c r="A852" s="107"/>
      <c r="D852" s="100"/>
    </row>
    <row r="853" spans="1:4" s="96" customFormat="1" ht="22.5" customHeight="1">
      <c r="A853" s="107"/>
      <c r="D853" s="100"/>
    </row>
    <row r="854" spans="1:4" s="96" customFormat="1" ht="22.5" customHeight="1">
      <c r="A854" s="107"/>
      <c r="D854" s="100"/>
    </row>
    <row r="855" spans="1:4" s="96" customFormat="1" ht="22.5" customHeight="1">
      <c r="A855" s="107"/>
      <c r="D855" s="100"/>
    </row>
    <row r="856" spans="1:4" s="96" customFormat="1" ht="22.5" customHeight="1">
      <c r="A856" s="107"/>
      <c r="D856" s="100"/>
    </row>
    <row r="857" spans="1:4" s="96" customFormat="1" ht="22.5" customHeight="1">
      <c r="A857" s="107"/>
      <c r="D857" s="100"/>
    </row>
    <row r="858" spans="1:4" s="96" customFormat="1" ht="22.5" customHeight="1">
      <c r="A858" s="107"/>
      <c r="D858" s="100"/>
    </row>
    <row r="859" spans="1:4" s="96" customFormat="1" ht="22.5" customHeight="1">
      <c r="A859" s="107"/>
      <c r="D859" s="100"/>
    </row>
    <row r="860" spans="1:4" s="96" customFormat="1" ht="22.5" customHeight="1">
      <c r="A860" s="107"/>
      <c r="D860" s="100"/>
    </row>
    <row r="861" spans="1:4" s="96" customFormat="1" ht="22.5" customHeight="1">
      <c r="A861" s="107"/>
      <c r="D861" s="100"/>
    </row>
    <row r="862" spans="1:4" s="96" customFormat="1" ht="22.5" customHeight="1">
      <c r="A862" s="107"/>
      <c r="D862" s="100"/>
    </row>
    <row r="863" spans="1:4" s="96" customFormat="1" ht="22.5" customHeight="1">
      <c r="A863" s="107"/>
      <c r="D863" s="100"/>
    </row>
    <row r="864" spans="1:4" s="96" customFormat="1" ht="22.5" customHeight="1">
      <c r="A864" s="107"/>
      <c r="D864" s="100"/>
    </row>
    <row r="865" spans="1:4" s="96" customFormat="1" ht="22.5" customHeight="1">
      <c r="A865" s="107"/>
      <c r="D865" s="100"/>
    </row>
    <row r="866" spans="1:4" s="96" customFormat="1" ht="22.5" customHeight="1">
      <c r="A866" s="107"/>
      <c r="D866" s="100"/>
    </row>
    <row r="867" spans="1:4" s="96" customFormat="1" ht="22.5" customHeight="1">
      <c r="A867" s="107"/>
      <c r="D867" s="100"/>
    </row>
    <row r="868" spans="1:4" s="96" customFormat="1" ht="22.5" customHeight="1">
      <c r="A868" s="107"/>
      <c r="D868" s="100"/>
    </row>
    <row r="869" spans="1:4" s="96" customFormat="1" ht="22.5" customHeight="1">
      <c r="A869" s="107"/>
      <c r="D869" s="100"/>
    </row>
    <row r="870" spans="1:4" s="96" customFormat="1" ht="22.5" customHeight="1">
      <c r="A870" s="107"/>
      <c r="D870" s="100"/>
    </row>
    <row r="871" spans="1:4" s="96" customFormat="1" ht="22.5" customHeight="1">
      <c r="A871" s="107"/>
      <c r="D871" s="100"/>
    </row>
    <row r="872" spans="1:4" s="96" customFormat="1" ht="22.5" customHeight="1">
      <c r="A872" s="107"/>
      <c r="D872" s="100"/>
    </row>
    <row r="873" spans="1:4" s="96" customFormat="1" ht="22.5" customHeight="1">
      <c r="A873" s="107"/>
      <c r="D873" s="100"/>
    </row>
    <row r="874" spans="1:4" s="96" customFormat="1" ht="22.5" customHeight="1">
      <c r="A874" s="107"/>
      <c r="D874" s="100"/>
    </row>
    <row r="875" spans="1:4" s="96" customFormat="1" ht="22.5" customHeight="1">
      <c r="A875" s="107"/>
      <c r="D875" s="100"/>
    </row>
    <row r="876" spans="1:4" s="96" customFormat="1" ht="22.5" customHeight="1">
      <c r="A876" s="107"/>
      <c r="D876" s="100"/>
    </row>
    <row r="877" spans="1:4" s="96" customFormat="1" ht="22.5" customHeight="1">
      <c r="A877" s="107"/>
      <c r="D877" s="100"/>
    </row>
    <row r="878" spans="1:4" s="96" customFormat="1" ht="22.5" customHeight="1">
      <c r="A878" s="107"/>
      <c r="D878" s="100"/>
    </row>
    <row r="879" spans="1:4" s="96" customFormat="1" ht="22.5" customHeight="1">
      <c r="A879" s="107"/>
      <c r="D879" s="100"/>
    </row>
    <row r="880" spans="1:4" s="96" customFormat="1" ht="22.5" customHeight="1">
      <c r="A880" s="107"/>
      <c r="D880" s="100"/>
    </row>
    <row r="881" spans="1:4" s="96" customFormat="1" ht="22.5" customHeight="1">
      <c r="A881" s="107"/>
      <c r="D881" s="100"/>
    </row>
    <row r="882" spans="1:4" s="96" customFormat="1" ht="22.5" customHeight="1">
      <c r="A882" s="107"/>
      <c r="D882" s="100"/>
    </row>
    <row r="883" spans="1:4" s="96" customFormat="1" ht="22.5" customHeight="1">
      <c r="A883" s="107"/>
      <c r="D883" s="100"/>
    </row>
    <row r="884" spans="1:4" s="96" customFormat="1" ht="22.5" customHeight="1">
      <c r="A884" s="107"/>
      <c r="D884" s="100"/>
    </row>
    <row r="885" spans="1:4" s="96" customFormat="1" ht="22.5" customHeight="1">
      <c r="A885" s="107"/>
      <c r="D885" s="100"/>
    </row>
    <row r="886" spans="1:4" s="96" customFormat="1" ht="22.5" customHeight="1">
      <c r="A886" s="107"/>
      <c r="D886" s="100"/>
    </row>
    <row r="887" spans="1:4" s="96" customFormat="1" ht="22.5" customHeight="1">
      <c r="A887" s="107"/>
      <c r="D887" s="100"/>
    </row>
    <row r="888" spans="1:4" s="96" customFormat="1" ht="22.5" customHeight="1">
      <c r="A888" s="107"/>
      <c r="D888" s="100"/>
    </row>
    <row r="889" spans="1:4" s="96" customFormat="1" ht="22.5" customHeight="1">
      <c r="A889" s="107"/>
      <c r="D889" s="100"/>
    </row>
    <row r="890" spans="1:4" s="96" customFormat="1" ht="22.5" customHeight="1">
      <c r="A890" s="107"/>
      <c r="D890" s="100"/>
    </row>
    <row r="891" spans="1:4" s="96" customFormat="1" ht="22.5" customHeight="1">
      <c r="A891" s="107"/>
      <c r="D891" s="100"/>
    </row>
    <row r="892" spans="1:4" s="96" customFormat="1" ht="22.5" customHeight="1">
      <c r="A892" s="107"/>
      <c r="D892" s="100"/>
    </row>
    <row r="893" spans="1:4" s="96" customFormat="1" ht="22.5" customHeight="1">
      <c r="A893" s="107"/>
      <c r="D893" s="100"/>
    </row>
    <row r="894" spans="1:4" s="96" customFormat="1" ht="22.5" customHeight="1">
      <c r="A894" s="107"/>
      <c r="D894" s="100"/>
    </row>
    <row r="895" spans="1:4" s="96" customFormat="1" ht="22.5" customHeight="1">
      <c r="A895" s="107"/>
      <c r="D895" s="100"/>
    </row>
    <row r="896" spans="1:4" s="96" customFormat="1" ht="22.5" customHeight="1">
      <c r="A896" s="107"/>
      <c r="D896" s="100"/>
    </row>
    <row r="897" spans="1:4" s="96" customFormat="1" ht="22.5" customHeight="1">
      <c r="A897" s="107"/>
      <c r="D897" s="100"/>
    </row>
    <row r="898" spans="1:4" s="96" customFormat="1" ht="22.5" customHeight="1">
      <c r="A898" s="107"/>
      <c r="D898" s="100"/>
    </row>
    <row r="899" spans="1:4" s="96" customFormat="1" ht="22.5" customHeight="1">
      <c r="A899" s="107"/>
      <c r="D899" s="100"/>
    </row>
    <row r="900" spans="1:4" s="96" customFormat="1" ht="22.5" customHeight="1">
      <c r="A900" s="107"/>
      <c r="D900" s="100"/>
    </row>
    <row r="901" spans="1:4" s="96" customFormat="1" ht="22.5" customHeight="1">
      <c r="A901" s="107"/>
      <c r="D901" s="100"/>
    </row>
    <row r="902" spans="1:4" s="96" customFormat="1" ht="22.5" customHeight="1">
      <c r="A902" s="107"/>
      <c r="D902" s="100"/>
    </row>
    <row r="903" spans="1:4" s="96" customFormat="1" ht="22.5" customHeight="1">
      <c r="A903" s="107"/>
      <c r="D903" s="100"/>
    </row>
    <row r="904" spans="1:4" s="96" customFormat="1" ht="22.5" customHeight="1">
      <c r="A904" s="107"/>
      <c r="D904" s="100"/>
    </row>
    <row r="905" spans="1:4" s="96" customFormat="1" ht="22.5" customHeight="1">
      <c r="A905" s="107"/>
      <c r="D905" s="100"/>
    </row>
    <row r="906" spans="1:4" s="96" customFormat="1" ht="22.5" customHeight="1">
      <c r="A906" s="107"/>
      <c r="D906" s="100"/>
    </row>
    <row r="907" spans="1:4" s="96" customFormat="1" ht="22.5" customHeight="1">
      <c r="A907" s="107"/>
      <c r="D907" s="100"/>
    </row>
    <row r="908" spans="1:4" s="96" customFormat="1" ht="22.5" customHeight="1">
      <c r="A908" s="107"/>
      <c r="D908" s="100"/>
    </row>
    <row r="909" spans="1:4" s="96" customFormat="1" ht="22.5" customHeight="1">
      <c r="A909" s="107"/>
      <c r="D909" s="100"/>
    </row>
    <row r="910" spans="1:4" s="96" customFormat="1" ht="22.5" customHeight="1">
      <c r="A910" s="107"/>
      <c r="D910" s="100"/>
    </row>
    <row r="911" spans="1:4" s="96" customFormat="1" ht="22.5" customHeight="1">
      <c r="A911" s="107"/>
      <c r="D911" s="100"/>
    </row>
    <row r="912" spans="1:4" s="96" customFormat="1" ht="22.5" customHeight="1">
      <c r="A912" s="107"/>
      <c r="D912" s="100"/>
    </row>
    <row r="913" spans="1:4" s="96" customFormat="1" ht="22.5" customHeight="1">
      <c r="A913" s="107"/>
      <c r="D913" s="100"/>
    </row>
    <row r="914" spans="1:4" s="96" customFormat="1" ht="22.5" customHeight="1">
      <c r="A914" s="107"/>
      <c r="D914" s="100"/>
    </row>
    <row r="915" spans="1:4" s="96" customFormat="1" ht="22.5" customHeight="1">
      <c r="A915" s="107"/>
      <c r="D915" s="100"/>
    </row>
    <row r="916" spans="1:4" s="96" customFormat="1" ht="22.5" customHeight="1">
      <c r="A916" s="107"/>
      <c r="D916" s="100"/>
    </row>
    <row r="917" spans="1:4" s="96" customFormat="1" ht="22.5" customHeight="1">
      <c r="A917" s="107"/>
      <c r="D917" s="100"/>
    </row>
    <row r="918" spans="1:4" s="96" customFormat="1" ht="22.5" customHeight="1">
      <c r="A918" s="107"/>
      <c r="D918" s="100"/>
    </row>
    <row r="919" spans="1:4" s="96" customFormat="1" ht="22.5" customHeight="1">
      <c r="A919" s="107"/>
      <c r="D919" s="100"/>
    </row>
    <row r="920" spans="1:4" s="96" customFormat="1" ht="22.5" customHeight="1">
      <c r="A920" s="107"/>
      <c r="D920" s="100"/>
    </row>
    <row r="921" spans="1:4" s="96" customFormat="1" ht="22.5" customHeight="1">
      <c r="A921" s="107"/>
      <c r="D921" s="100"/>
    </row>
    <row r="922" spans="1:4" s="96" customFormat="1" ht="22.5" customHeight="1">
      <c r="A922" s="107"/>
      <c r="D922" s="100"/>
    </row>
    <row r="923" spans="1:4" s="96" customFormat="1" ht="22.5" customHeight="1">
      <c r="A923" s="107"/>
      <c r="D923" s="100"/>
    </row>
    <row r="924" spans="1:4" s="96" customFormat="1" ht="22.5" customHeight="1">
      <c r="A924" s="107"/>
      <c r="D924" s="100"/>
    </row>
    <row r="925" spans="1:4" s="96" customFormat="1" ht="22.5" customHeight="1">
      <c r="A925" s="107"/>
      <c r="D925" s="100"/>
    </row>
    <row r="926" spans="1:4" s="96" customFormat="1" ht="22.5" customHeight="1">
      <c r="A926" s="107"/>
      <c r="D926" s="100"/>
    </row>
    <row r="927" spans="1:4" s="96" customFormat="1" ht="22.5" customHeight="1">
      <c r="A927" s="107"/>
      <c r="D927" s="100"/>
    </row>
    <row r="928" spans="1:4" s="96" customFormat="1" ht="22.5" customHeight="1">
      <c r="A928" s="107"/>
      <c r="D928" s="100"/>
    </row>
    <row r="929" spans="1:4" s="96" customFormat="1" ht="22.5" customHeight="1">
      <c r="A929" s="107"/>
      <c r="D929" s="100"/>
    </row>
    <row r="930" spans="1:4" s="96" customFormat="1" ht="22.5" customHeight="1">
      <c r="A930" s="107"/>
      <c r="D930" s="100"/>
    </row>
    <row r="931" spans="1:4" s="96" customFormat="1" ht="22.5" customHeight="1">
      <c r="A931" s="107"/>
      <c r="D931" s="100"/>
    </row>
    <row r="932" spans="1:4" s="96" customFormat="1" ht="22.5" customHeight="1">
      <c r="A932" s="107"/>
      <c r="D932" s="100"/>
    </row>
    <row r="933" spans="1:4" s="96" customFormat="1" ht="22.5" customHeight="1">
      <c r="A933" s="107"/>
      <c r="D933" s="100"/>
    </row>
    <row r="934" spans="1:4" s="96" customFormat="1" ht="22.5" customHeight="1">
      <c r="A934" s="107"/>
      <c r="D934" s="100"/>
    </row>
    <row r="935" spans="1:4" s="96" customFormat="1" ht="22.5" customHeight="1">
      <c r="A935" s="107"/>
      <c r="D935" s="100"/>
    </row>
    <row r="936" spans="1:4" s="96" customFormat="1" ht="22.5" customHeight="1">
      <c r="A936" s="107"/>
      <c r="D936" s="100"/>
    </row>
    <row r="937" spans="1:4" s="96" customFormat="1" ht="22.5" customHeight="1">
      <c r="A937" s="107"/>
      <c r="D937" s="100"/>
    </row>
    <row r="938" spans="1:4" s="96" customFormat="1" ht="22.5" customHeight="1">
      <c r="A938" s="107"/>
      <c r="D938" s="100"/>
    </row>
    <row r="939" spans="1:4" s="96" customFormat="1" ht="22.5" customHeight="1">
      <c r="A939" s="107"/>
      <c r="D939" s="100"/>
    </row>
    <row r="940" spans="1:4" s="96" customFormat="1" ht="22.5" customHeight="1">
      <c r="A940" s="107"/>
      <c r="D940" s="100"/>
    </row>
    <row r="941" spans="1:4" s="96" customFormat="1" ht="22.5" customHeight="1">
      <c r="A941" s="107"/>
      <c r="D941" s="100"/>
    </row>
    <row r="942" spans="1:4" s="96" customFormat="1" ht="22.5" customHeight="1">
      <c r="A942" s="107"/>
      <c r="D942" s="100"/>
    </row>
    <row r="943" spans="1:4" s="96" customFormat="1" ht="22.5" customHeight="1">
      <c r="A943" s="107"/>
      <c r="D943" s="100"/>
    </row>
    <row r="944" spans="1:4" s="96" customFormat="1" ht="22.5" customHeight="1">
      <c r="A944" s="107"/>
      <c r="D944" s="100"/>
    </row>
    <row r="945" spans="1:4" s="96" customFormat="1" ht="22.5" customHeight="1">
      <c r="A945" s="107"/>
      <c r="D945" s="100"/>
    </row>
    <row r="946" spans="1:4" s="96" customFormat="1" ht="22.5" customHeight="1">
      <c r="A946" s="107"/>
      <c r="D946" s="100"/>
    </row>
    <row r="947" spans="1:4" s="96" customFormat="1" ht="22.5" customHeight="1">
      <c r="A947" s="107"/>
      <c r="D947" s="100"/>
    </row>
    <row r="948" spans="1:4" s="96" customFormat="1" ht="22.5" customHeight="1">
      <c r="A948" s="107"/>
      <c r="D948" s="100"/>
    </row>
    <row r="949" spans="1:4" s="96" customFormat="1" ht="22.5" customHeight="1">
      <c r="A949" s="107"/>
      <c r="D949" s="100"/>
    </row>
    <row r="950" spans="1:4" s="96" customFormat="1" ht="22.5" customHeight="1">
      <c r="A950" s="107"/>
      <c r="D950" s="100"/>
    </row>
    <row r="951" spans="1:4" s="96" customFormat="1" ht="22.5" customHeight="1">
      <c r="A951" s="107"/>
      <c r="D951" s="100"/>
    </row>
    <row r="952" spans="1:4" s="96" customFormat="1" ht="22.5" customHeight="1">
      <c r="A952" s="107"/>
      <c r="D952" s="100"/>
    </row>
    <row r="953" spans="1:4" s="96" customFormat="1" ht="22.5" customHeight="1">
      <c r="A953" s="107"/>
      <c r="D953" s="100"/>
    </row>
    <row r="954" spans="1:4" s="96" customFormat="1" ht="22.5" customHeight="1">
      <c r="A954" s="107"/>
      <c r="D954" s="100"/>
    </row>
    <row r="955" spans="1:4" s="96" customFormat="1" ht="22.5" customHeight="1">
      <c r="A955" s="107"/>
      <c r="D955" s="100"/>
    </row>
    <row r="956" spans="1:4" s="96" customFormat="1" ht="22.5" customHeight="1">
      <c r="A956" s="107"/>
      <c r="D956" s="100"/>
    </row>
    <row r="957" spans="1:4" s="96" customFormat="1" ht="22.5" customHeight="1">
      <c r="A957" s="107"/>
      <c r="D957" s="100"/>
    </row>
    <row r="958" spans="1:4" s="96" customFormat="1" ht="22.5" customHeight="1">
      <c r="A958" s="107"/>
      <c r="D958" s="100"/>
    </row>
    <row r="959" spans="1:4" s="96" customFormat="1" ht="22.5" customHeight="1">
      <c r="A959" s="107"/>
      <c r="D959" s="100"/>
    </row>
    <row r="960" spans="1:4" s="96" customFormat="1" ht="22.5" customHeight="1">
      <c r="A960" s="107"/>
      <c r="D960" s="100"/>
    </row>
    <row r="961" spans="1:4" s="96" customFormat="1" ht="22.5" customHeight="1">
      <c r="A961" s="107"/>
      <c r="D961" s="100"/>
    </row>
    <row r="962" spans="1:4" s="96" customFormat="1" ht="22.5" customHeight="1">
      <c r="A962" s="107"/>
      <c r="D962" s="100"/>
    </row>
    <row r="963" spans="1:4" s="96" customFormat="1" ht="22.5" customHeight="1">
      <c r="A963" s="107"/>
      <c r="D963" s="100"/>
    </row>
    <row r="964" spans="1:4" s="96" customFormat="1" ht="22.5" customHeight="1">
      <c r="A964" s="107"/>
      <c r="D964" s="100"/>
    </row>
    <row r="965" spans="1:4" s="96" customFormat="1" ht="22.5" customHeight="1">
      <c r="A965" s="107"/>
      <c r="D965" s="100"/>
    </row>
    <row r="966" spans="1:4" s="96" customFormat="1" ht="22.5" customHeight="1">
      <c r="A966" s="107"/>
      <c r="D966" s="100"/>
    </row>
    <row r="967" spans="1:4" s="96" customFormat="1" ht="22.5" customHeight="1">
      <c r="A967" s="107"/>
      <c r="D967" s="100"/>
    </row>
    <row r="968" spans="1:4" s="96" customFormat="1" ht="22.5" customHeight="1">
      <c r="A968" s="107"/>
      <c r="D968" s="100"/>
    </row>
    <row r="969" spans="1:4" s="96" customFormat="1" ht="22.5" customHeight="1">
      <c r="A969" s="107"/>
      <c r="D969" s="100"/>
    </row>
    <row r="970" spans="1:4" s="96" customFormat="1" ht="22.5" customHeight="1">
      <c r="A970" s="107"/>
      <c r="D970" s="100"/>
    </row>
    <row r="971" spans="1:4" s="96" customFormat="1" ht="22.5" customHeight="1">
      <c r="A971" s="107"/>
      <c r="D971" s="100"/>
    </row>
    <row r="972" spans="1:4" s="96" customFormat="1" ht="22.5" customHeight="1">
      <c r="A972" s="107"/>
      <c r="D972" s="100"/>
    </row>
    <row r="973" spans="1:4" s="96" customFormat="1" ht="22.5" customHeight="1">
      <c r="A973" s="107"/>
      <c r="D973" s="100"/>
    </row>
    <row r="974" spans="1:4" s="96" customFormat="1" ht="22.5" customHeight="1">
      <c r="A974" s="107"/>
      <c r="D974" s="100"/>
    </row>
    <row r="975" spans="1:4" s="96" customFormat="1" ht="22.5" customHeight="1">
      <c r="A975" s="107"/>
      <c r="D975" s="100"/>
    </row>
    <row r="976" spans="1:4" s="96" customFormat="1" ht="22.5" customHeight="1">
      <c r="A976" s="107"/>
      <c r="D976" s="100"/>
    </row>
    <row r="977" spans="1:4" s="96" customFormat="1" ht="22.5" customHeight="1">
      <c r="A977" s="107"/>
      <c r="D977" s="100"/>
    </row>
    <row r="978" spans="1:4" s="96" customFormat="1" ht="22.5" customHeight="1">
      <c r="A978" s="107"/>
      <c r="D978" s="100"/>
    </row>
    <row r="979" spans="1:4" s="96" customFormat="1" ht="22.5" customHeight="1">
      <c r="A979" s="107"/>
      <c r="D979" s="100"/>
    </row>
    <row r="980" spans="1:4" s="96" customFormat="1" ht="22.5" customHeight="1">
      <c r="A980" s="107"/>
      <c r="D980" s="100"/>
    </row>
    <row r="981" spans="1:4" s="96" customFormat="1" ht="22.5" customHeight="1">
      <c r="A981" s="107"/>
      <c r="D981" s="100"/>
    </row>
    <row r="982" spans="1:4" s="96" customFormat="1" ht="22.5" customHeight="1">
      <c r="A982" s="107"/>
      <c r="D982" s="100"/>
    </row>
    <row r="983" spans="1:4" s="96" customFormat="1" ht="22.5" customHeight="1">
      <c r="A983" s="107"/>
      <c r="D983" s="100"/>
    </row>
    <row r="984" spans="1:4" s="96" customFormat="1" ht="22.5" customHeight="1">
      <c r="A984" s="107"/>
      <c r="D984" s="100"/>
    </row>
    <row r="985" spans="1:4" s="96" customFormat="1" ht="22.5" customHeight="1">
      <c r="A985" s="107"/>
      <c r="D985" s="100"/>
    </row>
    <row r="986" spans="1:4" s="96" customFormat="1" ht="22.5" customHeight="1">
      <c r="A986" s="107"/>
      <c r="D986" s="100"/>
    </row>
    <row r="987" spans="1:4" s="96" customFormat="1" ht="22.5" customHeight="1">
      <c r="A987" s="107"/>
      <c r="D987" s="100"/>
    </row>
    <row r="988" spans="1:4" s="96" customFormat="1" ht="22.5" customHeight="1">
      <c r="A988" s="107"/>
      <c r="D988" s="100"/>
    </row>
    <row r="989" spans="1:4" s="96" customFormat="1" ht="22.5" customHeight="1">
      <c r="A989" s="107"/>
      <c r="D989" s="100"/>
    </row>
    <row r="990" spans="1:4" s="96" customFormat="1" ht="22.5" customHeight="1">
      <c r="A990" s="107"/>
      <c r="D990" s="100"/>
    </row>
    <row r="991" spans="1:4" s="96" customFormat="1" ht="22.5" customHeight="1">
      <c r="A991" s="107"/>
      <c r="D991" s="100"/>
    </row>
    <row r="992" spans="1:4" s="96" customFormat="1" ht="22.5" customHeight="1">
      <c r="A992" s="107"/>
      <c r="D992" s="100"/>
    </row>
    <row r="993" spans="1:4" s="96" customFormat="1" ht="22.5" customHeight="1">
      <c r="A993" s="107"/>
      <c r="D993" s="100"/>
    </row>
    <row r="994" spans="1:4" s="96" customFormat="1" ht="22.5" customHeight="1">
      <c r="A994" s="107"/>
      <c r="D994" s="100"/>
    </row>
    <row r="995" spans="1:4" s="96" customFormat="1" ht="22.5" customHeight="1">
      <c r="A995" s="107"/>
      <c r="D995" s="100"/>
    </row>
    <row r="996" spans="1:4" s="96" customFormat="1" ht="22.5" customHeight="1">
      <c r="A996" s="107"/>
      <c r="D996" s="100"/>
    </row>
    <row r="997" spans="1:4" s="96" customFormat="1" ht="22.5" customHeight="1">
      <c r="A997" s="107"/>
      <c r="D997" s="100"/>
    </row>
    <row r="998" spans="1:4" s="96" customFormat="1" ht="22.5" customHeight="1">
      <c r="A998" s="107"/>
      <c r="D998" s="100"/>
    </row>
    <row r="999" spans="1:4" s="96" customFormat="1" ht="22.5" customHeight="1">
      <c r="A999" s="107"/>
      <c r="D999" s="100"/>
    </row>
    <row r="1000" spans="1:4" s="96" customFormat="1" ht="22.5" customHeight="1">
      <c r="A1000" s="107"/>
      <c r="D1000" s="100"/>
    </row>
    <row r="1001" spans="1:4" s="96" customFormat="1" ht="22.5" customHeight="1">
      <c r="A1001" s="107"/>
      <c r="D1001" s="100"/>
    </row>
    <row r="1002" spans="1:4" s="96" customFormat="1" ht="22.5" customHeight="1">
      <c r="A1002" s="107"/>
      <c r="D1002" s="100"/>
    </row>
    <row r="1003" spans="1:4" s="96" customFormat="1" ht="22.5" customHeight="1">
      <c r="A1003" s="107"/>
      <c r="D1003" s="100"/>
    </row>
    <row r="1004" spans="1:4" s="96" customFormat="1" ht="22.5" customHeight="1">
      <c r="A1004" s="107"/>
      <c r="D1004" s="100"/>
    </row>
    <row r="1005" spans="1:4" s="96" customFormat="1" ht="22.5" customHeight="1">
      <c r="A1005" s="107"/>
      <c r="D1005" s="100"/>
    </row>
    <row r="1006" spans="1:4" s="96" customFormat="1" ht="22.5" customHeight="1">
      <c r="A1006" s="107"/>
      <c r="D1006" s="100"/>
    </row>
    <row r="1007" spans="1:4" s="96" customFormat="1" ht="22.5" customHeight="1">
      <c r="A1007" s="107"/>
      <c r="D1007" s="100"/>
    </row>
    <row r="1008" spans="1:4" s="96" customFormat="1" ht="22.5" customHeight="1">
      <c r="A1008" s="107"/>
      <c r="D1008" s="100"/>
    </row>
    <row r="1009" spans="1:4" s="96" customFormat="1" ht="22.5" customHeight="1">
      <c r="A1009" s="107"/>
      <c r="D1009" s="100"/>
    </row>
    <row r="1010" spans="1:4" s="96" customFormat="1" ht="22.5" customHeight="1">
      <c r="A1010" s="107"/>
      <c r="D1010" s="100"/>
    </row>
    <row r="1011" spans="1:4" s="96" customFormat="1" ht="22.5" customHeight="1">
      <c r="A1011" s="107"/>
      <c r="D1011" s="100"/>
    </row>
    <row r="1012" spans="1:4" s="96" customFormat="1" ht="22.5" customHeight="1">
      <c r="A1012" s="107"/>
      <c r="D1012" s="100"/>
    </row>
    <row r="1013" spans="1:4" s="96" customFormat="1" ht="22.5" customHeight="1">
      <c r="A1013" s="107"/>
      <c r="D1013" s="100"/>
    </row>
    <row r="1014" spans="1:4" s="96" customFormat="1" ht="22.5" customHeight="1">
      <c r="A1014" s="107"/>
      <c r="D1014" s="100"/>
    </row>
    <row r="1015" spans="1:4" s="96" customFormat="1" ht="22.5" customHeight="1">
      <c r="A1015" s="107"/>
      <c r="D1015" s="100"/>
    </row>
    <row r="1016" spans="1:4" s="96" customFormat="1" ht="22.5" customHeight="1">
      <c r="A1016" s="107"/>
      <c r="D1016" s="100"/>
    </row>
    <row r="1017" spans="1:4" s="96" customFormat="1" ht="22.5" customHeight="1">
      <c r="A1017" s="107"/>
      <c r="D1017" s="100"/>
    </row>
    <row r="1018" spans="1:4" s="96" customFormat="1" ht="22.5" customHeight="1">
      <c r="A1018" s="107"/>
      <c r="D1018" s="100"/>
    </row>
    <row r="1019" spans="1:4" s="96" customFormat="1" ht="22.5" customHeight="1">
      <c r="A1019" s="107"/>
      <c r="D1019" s="100"/>
    </row>
    <row r="1020" spans="1:4" s="96" customFormat="1" ht="22.5" customHeight="1">
      <c r="A1020" s="107"/>
      <c r="D1020" s="100"/>
    </row>
    <row r="1021" spans="1:4" s="96" customFormat="1" ht="22.5" customHeight="1">
      <c r="A1021" s="107"/>
      <c r="D1021" s="100"/>
    </row>
    <row r="1022" spans="1:4" s="96" customFormat="1" ht="22.5" customHeight="1">
      <c r="A1022" s="107"/>
      <c r="D1022" s="100"/>
    </row>
    <row r="1023" spans="1:4" s="96" customFormat="1" ht="22.5" customHeight="1">
      <c r="A1023" s="107"/>
      <c r="D1023" s="100"/>
    </row>
    <row r="1024" spans="1:4" s="96" customFormat="1" ht="22.5" customHeight="1">
      <c r="A1024" s="107"/>
      <c r="D1024" s="100"/>
    </row>
    <row r="1025" spans="1:4" s="96" customFormat="1" ht="22.5" customHeight="1">
      <c r="A1025" s="107"/>
      <c r="D1025" s="100"/>
    </row>
    <row r="1026" spans="1:4" s="96" customFormat="1" ht="22.5" customHeight="1">
      <c r="A1026" s="107"/>
      <c r="D1026" s="100"/>
    </row>
    <row r="1027" spans="1:4" s="96" customFormat="1" ht="22.5" customHeight="1">
      <c r="A1027" s="107"/>
      <c r="D1027" s="100"/>
    </row>
    <row r="1028" spans="1:4" s="96" customFormat="1" ht="22.5" customHeight="1">
      <c r="A1028" s="107"/>
      <c r="D1028" s="100"/>
    </row>
    <row r="1029" spans="1:4" s="96" customFormat="1" ht="22.5" customHeight="1">
      <c r="A1029" s="107"/>
      <c r="D1029" s="100"/>
    </row>
  </sheetData>
  <phoneticPr fontId="2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D9E20-69C6-4876-A09F-33B80865DD57}">
  <dimension ref="A1:H115"/>
  <sheetViews>
    <sheetView workbookViewId="0"/>
  </sheetViews>
  <sheetFormatPr defaultRowHeight="15"/>
  <cols>
    <col min="2" max="2" width="10.28515625" bestFit="1" customWidth="1"/>
    <col min="3" max="3" width="34.42578125" bestFit="1" customWidth="1"/>
    <col min="4" max="4" width="22.7109375" bestFit="1" customWidth="1"/>
    <col min="5" max="5" width="11.140625" bestFit="1" customWidth="1"/>
    <col min="6" max="6" width="13.5703125" customWidth="1"/>
    <col min="7" max="7" width="11.28515625" customWidth="1"/>
    <col min="8" max="8" width="28.85546875" bestFit="1" customWidth="1"/>
  </cols>
  <sheetData>
    <row r="1" spans="1:8" s="96" customFormat="1" ht="22.5" customHeight="1">
      <c r="A1" s="110"/>
      <c r="B1" s="116" t="s">
        <v>741</v>
      </c>
      <c r="C1" s="110"/>
      <c r="D1" s="110"/>
      <c r="E1" s="110"/>
      <c r="F1" s="110">
        <v>840</v>
      </c>
      <c r="G1" s="110">
        <v>1362.28</v>
      </c>
      <c r="H1" s="110"/>
    </row>
    <row r="2" spans="1:8" s="96" customFormat="1" ht="22.5" customHeight="1">
      <c r="A2" s="110"/>
      <c r="B2" s="112" t="s">
        <v>742</v>
      </c>
      <c r="C2" s="113" t="s">
        <v>743</v>
      </c>
      <c r="D2" s="113" t="s">
        <v>744</v>
      </c>
      <c r="E2" s="113" t="s">
        <v>745</v>
      </c>
      <c r="F2" s="113" t="s">
        <v>746</v>
      </c>
      <c r="G2" s="113" t="s">
        <v>747</v>
      </c>
      <c r="H2" s="113" t="s">
        <v>748</v>
      </c>
    </row>
    <row r="3" spans="1:8" s="96" customFormat="1" ht="22.5" customHeight="1">
      <c r="A3" s="111" t="s">
        <v>749</v>
      </c>
      <c r="B3" s="114">
        <v>1</v>
      </c>
      <c r="C3" s="115" t="s">
        <v>750</v>
      </c>
      <c r="D3" s="115" t="s">
        <v>531</v>
      </c>
      <c r="E3" s="115">
        <v>1.29</v>
      </c>
      <c r="F3" s="115">
        <v>4</v>
      </c>
      <c r="G3" s="115">
        <v>5.16</v>
      </c>
      <c r="H3" s="115" t="s">
        <v>751</v>
      </c>
    </row>
    <row r="4" spans="1:8" s="96" customFormat="1" ht="22.5" customHeight="1">
      <c r="A4" s="110"/>
      <c r="B4" s="114">
        <v>2</v>
      </c>
      <c r="C4" s="115" t="s">
        <v>752</v>
      </c>
      <c r="D4" s="115">
        <v>422980</v>
      </c>
      <c r="E4" s="115">
        <v>1.29</v>
      </c>
      <c r="F4" s="115">
        <v>12</v>
      </c>
      <c r="G4" s="115">
        <v>15.48</v>
      </c>
      <c r="H4" s="115" t="s">
        <v>751</v>
      </c>
    </row>
    <row r="5" spans="1:8" s="96" customFormat="1" ht="22.5" customHeight="1">
      <c r="A5" s="110"/>
      <c r="B5" s="114">
        <v>3</v>
      </c>
      <c r="C5" s="115" t="s">
        <v>753</v>
      </c>
      <c r="D5" s="115">
        <v>422998</v>
      </c>
      <c r="E5" s="115">
        <v>1.29</v>
      </c>
      <c r="F5" s="115">
        <v>5</v>
      </c>
      <c r="G5" s="115">
        <v>6.45</v>
      </c>
      <c r="H5" s="115" t="s">
        <v>751</v>
      </c>
    </row>
    <row r="6" spans="1:8" s="96" customFormat="1" ht="22.5" customHeight="1">
      <c r="A6" s="110"/>
      <c r="B6" s="114">
        <v>4</v>
      </c>
      <c r="C6" s="115" t="s">
        <v>754</v>
      </c>
      <c r="D6" s="115">
        <v>436329</v>
      </c>
      <c r="E6" s="115">
        <v>1.59</v>
      </c>
      <c r="F6" s="115">
        <v>8</v>
      </c>
      <c r="G6" s="115">
        <v>12.72</v>
      </c>
      <c r="H6" s="115" t="s">
        <v>751</v>
      </c>
    </row>
    <row r="7" spans="1:8" s="96" customFormat="1" ht="22.5" customHeight="1">
      <c r="A7" s="110"/>
      <c r="B7" s="114">
        <v>5</v>
      </c>
      <c r="C7" s="115" t="s">
        <v>755</v>
      </c>
      <c r="D7" s="115">
        <v>438952</v>
      </c>
      <c r="E7" s="115">
        <v>1.99</v>
      </c>
      <c r="F7" s="115">
        <v>4</v>
      </c>
      <c r="G7" s="115">
        <v>7.96</v>
      </c>
      <c r="H7" s="115" t="s">
        <v>751</v>
      </c>
    </row>
    <row r="8" spans="1:8" s="96" customFormat="1" ht="22.5" customHeight="1">
      <c r="A8" s="110"/>
      <c r="B8" s="114">
        <v>6</v>
      </c>
      <c r="C8" s="115" t="s">
        <v>756</v>
      </c>
      <c r="D8" s="115">
        <v>444232</v>
      </c>
      <c r="E8" s="115">
        <v>1.39</v>
      </c>
      <c r="F8" s="115">
        <v>0</v>
      </c>
      <c r="G8" s="115">
        <v>0</v>
      </c>
      <c r="H8" s="115" t="s">
        <v>751</v>
      </c>
    </row>
    <row r="9" spans="1:8" s="96" customFormat="1" ht="22.5" customHeight="1">
      <c r="A9" s="110"/>
      <c r="B9" s="114">
        <v>7</v>
      </c>
      <c r="C9" s="115" t="s">
        <v>757</v>
      </c>
      <c r="D9" s="115">
        <v>437889</v>
      </c>
      <c r="E9" s="115">
        <v>1.99</v>
      </c>
      <c r="F9" s="115">
        <v>0</v>
      </c>
      <c r="G9" s="115">
        <v>0</v>
      </c>
      <c r="H9" s="115" t="s">
        <v>751</v>
      </c>
    </row>
    <row r="10" spans="1:8" s="96" customFormat="1" ht="22.5" customHeight="1">
      <c r="A10" s="110"/>
      <c r="B10" s="114">
        <v>8</v>
      </c>
      <c r="C10" s="115" t="s">
        <v>758</v>
      </c>
      <c r="D10" s="115">
        <v>400051</v>
      </c>
      <c r="E10" s="115">
        <v>1.29</v>
      </c>
      <c r="F10" s="115">
        <v>23</v>
      </c>
      <c r="G10" s="115">
        <v>29.67</v>
      </c>
      <c r="H10" s="115" t="s">
        <v>751</v>
      </c>
    </row>
    <row r="11" spans="1:8" s="96" customFormat="1" ht="22.5" customHeight="1">
      <c r="A11" s="110"/>
      <c r="B11" s="114">
        <v>9</v>
      </c>
      <c r="C11" s="115" t="s">
        <v>759</v>
      </c>
      <c r="D11" s="115">
        <v>400077</v>
      </c>
      <c r="E11" s="115">
        <v>1.29</v>
      </c>
      <c r="F11" s="115">
        <v>60</v>
      </c>
      <c r="G11" s="115">
        <v>77.400000000000006</v>
      </c>
      <c r="H11" s="115" t="s">
        <v>751</v>
      </c>
    </row>
    <row r="12" spans="1:8" s="96" customFormat="1" ht="22.5" customHeight="1">
      <c r="A12" s="110"/>
      <c r="B12" s="114">
        <v>10</v>
      </c>
      <c r="C12" s="115" t="s">
        <v>760</v>
      </c>
      <c r="D12" s="115">
        <v>443994</v>
      </c>
      <c r="E12" s="115">
        <v>1.29</v>
      </c>
      <c r="F12" s="115">
        <v>25</v>
      </c>
      <c r="G12" s="115">
        <v>32.25</v>
      </c>
      <c r="H12" s="115" t="s">
        <v>751</v>
      </c>
    </row>
    <row r="13" spans="1:8" s="96" customFormat="1" ht="22.5" customHeight="1">
      <c r="A13" s="110"/>
      <c r="B13" s="114">
        <v>11</v>
      </c>
      <c r="C13" s="115" t="s">
        <v>761</v>
      </c>
      <c r="D13" s="115">
        <v>400309</v>
      </c>
      <c r="E13" s="115">
        <v>1.29</v>
      </c>
      <c r="F13" s="115">
        <v>25</v>
      </c>
      <c r="G13" s="115">
        <v>32.25</v>
      </c>
      <c r="H13" s="115" t="s">
        <v>751</v>
      </c>
    </row>
    <row r="14" spans="1:8" s="96" customFormat="1" ht="22.5" customHeight="1">
      <c r="A14" s="110"/>
      <c r="B14" s="114">
        <v>12</v>
      </c>
      <c r="C14" s="115" t="s">
        <v>762</v>
      </c>
      <c r="D14" s="115">
        <v>439695</v>
      </c>
      <c r="E14" s="115">
        <v>1.29</v>
      </c>
      <c r="F14" s="115">
        <v>36</v>
      </c>
      <c r="G14" s="115">
        <v>46.44</v>
      </c>
      <c r="H14" s="115" t="s">
        <v>751</v>
      </c>
    </row>
    <row r="15" spans="1:8" s="96" customFormat="1" ht="22.5" customHeight="1">
      <c r="A15" s="110"/>
      <c r="B15" s="114">
        <v>13</v>
      </c>
      <c r="C15" s="115" t="s">
        <v>763</v>
      </c>
      <c r="D15" s="115">
        <v>402883</v>
      </c>
      <c r="E15" s="115">
        <v>2.29</v>
      </c>
      <c r="F15" s="115">
        <v>0</v>
      </c>
      <c r="G15" s="115">
        <v>0</v>
      </c>
      <c r="H15" s="115" t="s">
        <v>751</v>
      </c>
    </row>
    <row r="16" spans="1:8" s="96" customFormat="1" ht="22.5" customHeight="1">
      <c r="A16" s="110"/>
      <c r="B16" s="114">
        <v>14</v>
      </c>
      <c r="C16" s="115" t="s">
        <v>764</v>
      </c>
      <c r="D16" s="115">
        <v>406660</v>
      </c>
      <c r="E16" s="115">
        <v>2.29</v>
      </c>
      <c r="F16" s="115">
        <v>0</v>
      </c>
      <c r="G16" s="115">
        <v>0</v>
      </c>
      <c r="H16" s="115" t="s">
        <v>751</v>
      </c>
    </row>
    <row r="17" spans="1:8" s="96" customFormat="1" ht="22.5" customHeight="1">
      <c r="A17" s="110"/>
      <c r="B17" s="114">
        <v>15</v>
      </c>
      <c r="C17" s="115" t="s">
        <v>765</v>
      </c>
      <c r="D17" s="115">
        <v>800025</v>
      </c>
      <c r="E17" s="115" t="s">
        <v>531</v>
      </c>
      <c r="F17" s="115">
        <v>34</v>
      </c>
      <c r="G17" s="115">
        <v>34</v>
      </c>
      <c r="H17" s="115" t="s">
        <v>766</v>
      </c>
    </row>
    <row r="18" spans="1:8" s="96" customFormat="1" ht="22.5" customHeight="1">
      <c r="A18" s="110"/>
      <c r="B18" s="114">
        <v>16</v>
      </c>
      <c r="C18" s="115" t="s">
        <v>767</v>
      </c>
      <c r="D18" s="115">
        <v>400432</v>
      </c>
      <c r="E18" s="115">
        <v>1.29</v>
      </c>
      <c r="F18" s="115">
        <v>24</v>
      </c>
      <c r="G18" s="115">
        <v>30.96</v>
      </c>
      <c r="H18" s="115" t="s">
        <v>751</v>
      </c>
    </row>
    <row r="19" spans="1:8" s="96" customFormat="1" ht="22.5" customHeight="1">
      <c r="A19" s="110"/>
      <c r="B19" s="114">
        <v>17</v>
      </c>
      <c r="C19" s="115" t="s">
        <v>768</v>
      </c>
      <c r="D19" s="115">
        <v>400408</v>
      </c>
      <c r="E19" s="115">
        <v>1.29</v>
      </c>
      <c r="F19" s="115">
        <v>37</v>
      </c>
      <c r="G19" s="115">
        <v>47.73</v>
      </c>
      <c r="H19" s="115" t="s">
        <v>751</v>
      </c>
    </row>
    <row r="20" spans="1:8" s="96" customFormat="1" ht="22.5" customHeight="1">
      <c r="A20" s="110"/>
      <c r="B20" s="114">
        <v>18</v>
      </c>
      <c r="C20" s="115" t="s">
        <v>769</v>
      </c>
      <c r="D20" s="115">
        <v>444018</v>
      </c>
      <c r="E20" s="115">
        <v>1.29</v>
      </c>
      <c r="F20" s="115">
        <v>17</v>
      </c>
      <c r="G20" s="115">
        <v>21.93</v>
      </c>
      <c r="H20" s="115" t="s">
        <v>751</v>
      </c>
    </row>
    <row r="21" spans="1:8" s="96" customFormat="1" ht="22.5" customHeight="1">
      <c r="A21" s="110"/>
      <c r="B21" s="114">
        <v>19</v>
      </c>
      <c r="C21" s="115" t="s">
        <v>770</v>
      </c>
      <c r="D21" s="115">
        <v>400267</v>
      </c>
      <c r="E21" s="115">
        <v>1.29</v>
      </c>
      <c r="F21" s="115">
        <v>0</v>
      </c>
      <c r="G21" s="115">
        <v>0</v>
      </c>
      <c r="H21" s="115" t="s">
        <v>751</v>
      </c>
    </row>
    <row r="22" spans="1:8" s="96" customFormat="1" ht="22.5" customHeight="1">
      <c r="A22" s="110"/>
      <c r="B22" s="114">
        <v>20</v>
      </c>
      <c r="C22" s="115" t="s">
        <v>771</v>
      </c>
      <c r="D22" s="115" t="s">
        <v>531</v>
      </c>
      <c r="E22" s="115" t="s">
        <v>531</v>
      </c>
      <c r="F22" s="115">
        <v>11</v>
      </c>
      <c r="G22" s="115">
        <v>11</v>
      </c>
      <c r="H22" s="115" t="s">
        <v>772</v>
      </c>
    </row>
    <row r="23" spans="1:8" s="96" customFormat="1" ht="22.5" customHeight="1">
      <c r="A23" s="110"/>
      <c r="B23" s="114">
        <v>21</v>
      </c>
      <c r="C23" s="115" t="s">
        <v>773</v>
      </c>
      <c r="D23" s="115">
        <v>400275</v>
      </c>
      <c r="E23" s="115">
        <v>1.29</v>
      </c>
      <c r="F23" s="115">
        <v>39</v>
      </c>
      <c r="G23" s="115">
        <v>50.31</v>
      </c>
      <c r="H23" s="115" t="s">
        <v>751</v>
      </c>
    </row>
    <row r="24" spans="1:8" s="96" customFormat="1" ht="22.5" customHeight="1">
      <c r="A24" s="110"/>
      <c r="B24" s="114">
        <v>22</v>
      </c>
      <c r="C24" s="115" t="s">
        <v>774</v>
      </c>
      <c r="D24" s="115">
        <v>439273</v>
      </c>
      <c r="E24" s="115">
        <v>1.29</v>
      </c>
      <c r="F24" s="115">
        <v>4</v>
      </c>
      <c r="G24" s="115">
        <v>5.16</v>
      </c>
      <c r="H24" s="115" t="s">
        <v>751</v>
      </c>
    </row>
    <row r="25" spans="1:8" s="96" customFormat="1" ht="22.5" customHeight="1">
      <c r="A25" s="110"/>
      <c r="B25" s="114">
        <v>23</v>
      </c>
      <c r="C25" s="115" t="s">
        <v>775</v>
      </c>
      <c r="D25" s="115">
        <v>410951</v>
      </c>
      <c r="E25" s="115">
        <v>2.29</v>
      </c>
      <c r="F25" s="115">
        <v>0</v>
      </c>
      <c r="G25" s="115">
        <v>0</v>
      </c>
      <c r="H25" s="115" t="s">
        <v>751</v>
      </c>
    </row>
    <row r="26" spans="1:8" s="96" customFormat="1" ht="22.5" customHeight="1">
      <c r="A26" s="110"/>
      <c r="B26" s="114">
        <v>24</v>
      </c>
      <c r="C26" s="115" t="s">
        <v>776</v>
      </c>
      <c r="D26" s="115">
        <v>400333</v>
      </c>
      <c r="E26" s="115">
        <v>1.29</v>
      </c>
      <c r="F26" s="115">
        <v>6</v>
      </c>
      <c r="G26" s="115">
        <v>7.74</v>
      </c>
      <c r="H26" s="115" t="s">
        <v>751</v>
      </c>
    </row>
    <row r="27" spans="1:8" s="96" customFormat="1" ht="22.5" customHeight="1">
      <c r="A27" s="110"/>
      <c r="B27" s="114">
        <v>25</v>
      </c>
      <c r="C27" s="115" t="s">
        <v>777</v>
      </c>
      <c r="D27" s="115">
        <v>402826</v>
      </c>
      <c r="E27" s="115">
        <v>2.29</v>
      </c>
      <c r="F27" s="115">
        <v>12</v>
      </c>
      <c r="G27" s="115">
        <v>27.48</v>
      </c>
      <c r="H27" s="115" t="s">
        <v>751</v>
      </c>
    </row>
    <row r="28" spans="1:8" s="96" customFormat="1" ht="22.5" customHeight="1">
      <c r="A28" s="110"/>
      <c r="B28" s="114">
        <v>26</v>
      </c>
      <c r="C28" s="115" t="s">
        <v>778</v>
      </c>
      <c r="D28" s="115">
        <v>402792</v>
      </c>
      <c r="E28" s="115">
        <v>2.29</v>
      </c>
      <c r="F28" s="115">
        <v>0</v>
      </c>
      <c r="G28" s="115">
        <v>0</v>
      </c>
      <c r="H28" s="115" t="s">
        <v>751</v>
      </c>
    </row>
    <row r="29" spans="1:8" s="96" customFormat="1" ht="22.5" customHeight="1">
      <c r="A29" s="110"/>
      <c r="B29" s="114">
        <v>27</v>
      </c>
      <c r="C29" s="115" t="s">
        <v>779</v>
      </c>
      <c r="D29" s="115">
        <v>414029</v>
      </c>
      <c r="E29" s="115">
        <v>2.29</v>
      </c>
      <c r="F29" s="115">
        <v>2</v>
      </c>
      <c r="G29" s="115">
        <v>4.58</v>
      </c>
      <c r="H29" s="115" t="s">
        <v>751</v>
      </c>
    </row>
    <row r="30" spans="1:8" s="96" customFormat="1" ht="22.5" customHeight="1">
      <c r="A30" s="110"/>
      <c r="B30" s="114">
        <v>28</v>
      </c>
      <c r="C30" s="115" t="s">
        <v>780</v>
      </c>
      <c r="D30" s="115">
        <v>413724</v>
      </c>
      <c r="E30" s="115">
        <v>2.29</v>
      </c>
      <c r="F30" s="115">
        <v>3</v>
      </c>
      <c r="G30" s="115">
        <v>6.87</v>
      </c>
      <c r="H30" s="115" t="s">
        <v>751</v>
      </c>
    </row>
    <row r="31" spans="1:8" s="96" customFormat="1" ht="22.5" customHeight="1">
      <c r="A31" s="110"/>
      <c r="B31" s="114">
        <v>29</v>
      </c>
      <c r="C31" s="115" t="s">
        <v>781</v>
      </c>
      <c r="D31" s="115">
        <v>423608</v>
      </c>
      <c r="E31" s="115">
        <v>2.29</v>
      </c>
      <c r="F31" s="115">
        <v>2</v>
      </c>
      <c r="G31" s="115">
        <v>4.58</v>
      </c>
      <c r="H31" s="115" t="s">
        <v>751</v>
      </c>
    </row>
    <row r="32" spans="1:8" s="96" customFormat="1" ht="22.5" customHeight="1">
      <c r="A32" s="110"/>
      <c r="B32" s="114">
        <v>30</v>
      </c>
      <c r="C32" s="115" t="s">
        <v>782</v>
      </c>
      <c r="D32" s="115">
        <v>427336</v>
      </c>
      <c r="E32" s="115">
        <v>2.29</v>
      </c>
      <c r="F32" s="115">
        <v>7</v>
      </c>
      <c r="G32" s="115">
        <v>16.03</v>
      </c>
      <c r="H32" s="115" t="s">
        <v>751</v>
      </c>
    </row>
    <row r="33" spans="1:8" s="96" customFormat="1" ht="22.5" customHeight="1">
      <c r="A33" s="110"/>
      <c r="B33" s="114">
        <v>31</v>
      </c>
      <c r="C33" s="115" t="s">
        <v>783</v>
      </c>
      <c r="D33" s="115">
        <v>413591</v>
      </c>
      <c r="E33" s="115">
        <v>2.29</v>
      </c>
      <c r="F33" s="115">
        <v>7</v>
      </c>
      <c r="G33" s="115">
        <v>16.03</v>
      </c>
      <c r="H33" s="115" t="s">
        <v>751</v>
      </c>
    </row>
    <row r="34" spans="1:8" s="96" customFormat="1" ht="22.5" customHeight="1">
      <c r="A34" s="110"/>
      <c r="B34" s="114">
        <v>32</v>
      </c>
      <c r="C34" s="115" t="s">
        <v>784</v>
      </c>
      <c r="D34" s="115">
        <v>400465</v>
      </c>
      <c r="E34" s="115">
        <v>1.29</v>
      </c>
      <c r="F34" s="115">
        <v>10</v>
      </c>
      <c r="G34" s="115">
        <v>12.9</v>
      </c>
      <c r="H34" s="115" t="s">
        <v>751</v>
      </c>
    </row>
    <row r="35" spans="1:8" s="96" customFormat="1" ht="22.5" customHeight="1">
      <c r="A35" s="110"/>
      <c r="B35" s="114">
        <v>33</v>
      </c>
      <c r="C35" s="115" t="s">
        <v>785</v>
      </c>
      <c r="D35" s="115">
        <v>400366</v>
      </c>
      <c r="E35" s="115">
        <v>1.29</v>
      </c>
      <c r="F35" s="115">
        <v>22</v>
      </c>
      <c r="G35" s="115">
        <v>28.38</v>
      </c>
      <c r="H35" s="115" t="s">
        <v>751</v>
      </c>
    </row>
    <row r="36" spans="1:8" s="96" customFormat="1" ht="22.5" customHeight="1">
      <c r="A36" s="110"/>
      <c r="B36" s="114">
        <v>34</v>
      </c>
      <c r="C36" s="115" t="s">
        <v>786</v>
      </c>
      <c r="D36" s="115">
        <v>439760</v>
      </c>
      <c r="E36" s="115">
        <v>1.29</v>
      </c>
      <c r="F36" s="115">
        <v>19</v>
      </c>
      <c r="G36" s="115">
        <v>24.51</v>
      </c>
      <c r="H36" s="115" t="s">
        <v>751</v>
      </c>
    </row>
    <row r="37" spans="1:8" s="96" customFormat="1" ht="22.5" customHeight="1">
      <c r="A37" s="110"/>
      <c r="B37" s="114">
        <v>35</v>
      </c>
      <c r="C37" s="115" t="s">
        <v>787</v>
      </c>
      <c r="D37" s="115">
        <v>414425</v>
      </c>
      <c r="E37" s="115">
        <v>2.29</v>
      </c>
      <c r="F37" s="115">
        <v>2</v>
      </c>
      <c r="G37" s="115">
        <v>4.58</v>
      </c>
      <c r="H37" s="115" t="s">
        <v>751</v>
      </c>
    </row>
    <row r="38" spans="1:8" s="96" customFormat="1" ht="22.5" customHeight="1">
      <c r="A38" s="110"/>
      <c r="B38" s="114">
        <v>36</v>
      </c>
      <c r="C38" s="115" t="s">
        <v>788</v>
      </c>
      <c r="D38" s="115">
        <v>400473</v>
      </c>
      <c r="E38" s="115">
        <v>1.29</v>
      </c>
      <c r="F38" s="115">
        <v>12</v>
      </c>
      <c r="G38" s="115">
        <v>15.48</v>
      </c>
      <c r="H38" s="115" t="s">
        <v>751</v>
      </c>
    </row>
    <row r="39" spans="1:8" s="96" customFormat="1" ht="22.5" customHeight="1">
      <c r="A39" s="110"/>
      <c r="B39" s="114">
        <v>37</v>
      </c>
      <c r="C39" s="115" t="s">
        <v>789</v>
      </c>
      <c r="D39" s="115">
        <v>400135</v>
      </c>
      <c r="E39" s="115">
        <v>1.29</v>
      </c>
      <c r="F39" s="115">
        <v>34</v>
      </c>
      <c r="G39" s="115">
        <v>43.86</v>
      </c>
      <c r="H39" s="115" t="s">
        <v>751</v>
      </c>
    </row>
    <row r="40" spans="1:8" s="96" customFormat="1" ht="22.5" customHeight="1">
      <c r="A40" s="110"/>
      <c r="B40" s="114">
        <v>38</v>
      </c>
      <c r="C40" s="115" t="s">
        <v>790</v>
      </c>
      <c r="D40" s="115">
        <v>417287</v>
      </c>
      <c r="E40" s="115">
        <v>2.29</v>
      </c>
      <c r="F40" s="115">
        <v>3</v>
      </c>
      <c r="G40" s="115">
        <v>6.87</v>
      </c>
      <c r="H40" s="115" t="s">
        <v>751</v>
      </c>
    </row>
    <row r="41" spans="1:8" s="96" customFormat="1" ht="22.5" customHeight="1">
      <c r="A41" s="110"/>
      <c r="B41" s="114">
        <v>39</v>
      </c>
      <c r="C41" s="115" t="s">
        <v>791</v>
      </c>
      <c r="D41" s="115">
        <v>437384</v>
      </c>
      <c r="E41" s="115">
        <v>2.29</v>
      </c>
      <c r="F41" s="115">
        <v>14</v>
      </c>
      <c r="G41" s="115">
        <v>32.06</v>
      </c>
      <c r="H41" s="115" t="s">
        <v>751</v>
      </c>
    </row>
    <row r="42" spans="1:8" s="96" customFormat="1" ht="22.5" customHeight="1">
      <c r="A42" s="110"/>
      <c r="B42" s="114">
        <v>40</v>
      </c>
      <c r="C42" s="115" t="s">
        <v>792</v>
      </c>
      <c r="D42" s="115">
        <v>400515</v>
      </c>
      <c r="E42" s="115">
        <v>1.29</v>
      </c>
      <c r="F42" s="115">
        <v>14</v>
      </c>
      <c r="G42" s="115">
        <v>18.059999999999999</v>
      </c>
      <c r="H42" s="115" t="s">
        <v>751</v>
      </c>
    </row>
    <row r="43" spans="1:8" s="96" customFormat="1" ht="22.5" customHeight="1">
      <c r="A43" s="111" t="s">
        <v>793</v>
      </c>
      <c r="B43" s="114">
        <v>41</v>
      </c>
      <c r="C43" s="115" t="s">
        <v>794</v>
      </c>
      <c r="D43" s="115">
        <v>444240</v>
      </c>
      <c r="E43" s="115">
        <v>1.29</v>
      </c>
      <c r="F43" s="115">
        <v>17</v>
      </c>
      <c r="G43" s="115">
        <v>21.93</v>
      </c>
      <c r="H43" s="115" t="s">
        <v>751</v>
      </c>
    </row>
    <row r="44" spans="1:8" s="96" customFormat="1" ht="22.5" customHeight="1">
      <c r="A44" s="110"/>
      <c r="B44" s="114">
        <v>42</v>
      </c>
      <c r="C44" s="115" t="s">
        <v>795</v>
      </c>
      <c r="D44" s="115">
        <v>444299</v>
      </c>
      <c r="E44" s="115">
        <v>2.29</v>
      </c>
      <c r="F44" s="115">
        <v>0</v>
      </c>
      <c r="G44" s="115">
        <v>0</v>
      </c>
      <c r="H44" s="115" t="s">
        <v>751</v>
      </c>
    </row>
    <row r="45" spans="1:8" s="96" customFormat="1" ht="22.5" customHeight="1">
      <c r="A45" s="110"/>
      <c r="B45" s="114">
        <v>43</v>
      </c>
      <c r="C45" s="115" t="s">
        <v>796</v>
      </c>
      <c r="D45" s="115" t="s">
        <v>531</v>
      </c>
      <c r="E45" s="115" t="s">
        <v>531</v>
      </c>
      <c r="F45" s="115">
        <v>7</v>
      </c>
      <c r="G45" s="115">
        <v>7</v>
      </c>
      <c r="H45" s="115" t="s">
        <v>751</v>
      </c>
    </row>
    <row r="46" spans="1:8" s="96" customFormat="1" ht="22.5" customHeight="1">
      <c r="A46" s="110"/>
      <c r="B46" s="114">
        <v>44</v>
      </c>
      <c r="C46" s="115" t="s">
        <v>797</v>
      </c>
      <c r="D46" s="115">
        <v>442657</v>
      </c>
      <c r="E46" s="115">
        <v>1.29</v>
      </c>
      <c r="F46" s="115">
        <v>7</v>
      </c>
      <c r="G46" s="115">
        <v>9.0299999999999994</v>
      </c>
      <c r="H46" s="115" t="s">
        <v>751</v>
      </c>
    </row>
    <row r="47" spans="1:8" s="96" customFormat="1" ht="22.5" customHeight="1">
      <c r="A47" s="110"/>
      <c r="B47" s="114">
        <v>45</v>
      </c>
      <c r="C47" s="115" t="s">
        <v>798</v>
      </c>
      <c r="D47" s="115">
        <v>438259</v>
      </c>
      <c r="E47" s="115">
        <v>1.29</v>
      </c>
      <c r="F47" s="115">
        <v>0</v>
      </c>
      <c r="G47" s="115">
        <v>0</v>
      </c>
      <c r="H47" s="115" t="s">
        <v>751</v>
      </c>
    </row>
    <row r="48" spans="1:8" s="96" customFormat="1" ht="22.5" customHeight="1">
      <c r="A48" s="110"/>
      <c r="B48" s="114">
        <v>46</v>
      </c>
      <c r="C48" s="115" t="s">
        <v>799</v>
      </c>
      <c r="D48" s="115">
        <v>437681</v>
      </c>
      <c r="E48" s="115">
        <v>3.29</v>
      </c>
      <c r="F48" s="115">
        <v>6</v>
      </c>
      <c r="G48" s="115">
        <v>19.739999999999998</v>
      </c>
      <c r="H48" s="115" t="s">
        <v>751</v>
      </c>
    </row>
    <row r="49" spans="1:8" s="96" customFormat="1" ht="22.5" customHeight="1">
      <c r="A49" s="110"/>
      <c r="B49" s="114">
        <v>47</v>
      </c>
      <c r="C49" s="115" t="s">
        <v>800</v>
      </c>
      <c r="D49" s="115">
        <v>419804</v>
      </c>
      <c r="E49" s="115">
        <v>2.69</v>
      </c>
      <c r="F49" s="115">
        <v>0</v>
      </c>
      <c r="G49" s="115">
        <v>0</v>
      </c>
      <c r="H49" s="115" t="s">
        <v>751</v>
      </c>
    </row>
    <row r="50" spans="1:8" s="96" customFormat="1" ht="22.5" customHeight="1">
      <c r="A50" s="110"/>
      <c r="B50" s="114">
        <v>48</v>
      </c>
      <c r="C50" s="115" t="s">
        <v>801</v>
      </c>
      <c r="D50" s="115">
        <v>439109</v>
      </c>
      <c r="E50" s="115">
        <v>1.99</v>
      </c>
      <c r="F50" s="115">
        <v>3</v>
      </c>
      <c r="G50" s="115">
        <v>5.97</v>
      </c>
      <c r="H50" s="115" t="s">
        <v>751</v>
      </c>
    </row>
    <row r="51" spans="1:8" s="96" customFormat="1" ht="22.5" customHeight="1">
      <c r="A51" s="110"/>
      <c r="B51" s="114">
        <v>49</v>
      </c>
      <c r="C51" s="115" t="s">
        <v>802</v>
      </c>
      <c r="D51" s="115">
        <v>439091</v>
      </c>
      <c r="E51" s="115">
        <v>1.99</v>
      </c>
      <c r="F51" s="115">
        <v>6</v>
      </c>
      <c r="G51" s="115">
        <v>11.94</v>
      </c>
      <c r="H51" s="115" t="s">
        <v>751</v>
      </c>
    </row>
    <row r="52" spans="1:8" s="96" customFormat="1" ht="22.5" customHeight="1">
      <c r="A52" s="110"/>
      <c r="B52" s="114">
        <v>50</v>
      </c>
      <c r="C52" s="115" t="s">
        <v>803</v>
      </c>
      <c r="D52" s="115">
        <v>433359</v>
      </c>
      <c r="E52" s="115">
        <v>1.79</v>
      </c>
      <c r="F52" s="115">
        <v>3</v>
      </c>
      <c r="G52" s="115">
        <v>5.37</v>
      </c>
      <c r="H52" s="115" t="s">
        <v>751</v>
      </c>
    </row>
    <row r="53" spans="1:8" s="96" customFormat="1" ht="22.5" customHeight="1">
      <c r="A53" s="110"/>
      <c r="B53" s="114">
        <v>51</v>
      </c>
      <c r="C53" s="115" t="s">
        <v>804</v>
      </c>
      <c r="D53" s="115">
        <v>428177</v>
      </c>
      <c r="E53" s="115">
        <v>1.79</v>
      </c>
      <c r="F53" s="115">
        <v>3</v>
      </c>
      <c r="G53" s="115">
        <v>5.37</v>
      </c>
      <c r="H53" s="115" t="s">
        <v>751</v>
      </c>
    </row>
    <row r="54" spans="1:8" s="96" customFormat="1" ht="22.5" customHeight="1">
      <c r="A54" s="110"/>
      <c r="B54" s="114">
        <v>52</v>
      </c>
      <c r="C54" s="115" t="s">
        <v>805</v>
      </c>
      <c r="D54" s="115">
        <v>441527</v>
      </c>
      <c r="E54" s="115">
        <v>1.59</v>
      </c>
      <c r="F54" s="115">
        <v>4</v>
      </c>
      <c r="G54" s="115">
        <v>6.36</v>
      </c>
      <c r="H54" s="115" t="s">
        <v>751</v>
      </c>
    </row>
    <row r="55" spans="1:8" s="96" customFormat="1" ht="22.5" customHeight="1">
      <c r="A55" s="110"/>
      <c r="B55" s="114">
        <v>53</v>
      </c>
      <c r="C55" s="115" t="s">
        <v>806</v>
      </c>
      <c r="D55" s="115">
        <v>439075</v>
      </c>
      <c r="E55" s="115">
        <v>2.09</v>
      </c>
      <c r="F55" s="115">
        <v>4</v>
      </c>
      <c r="G55" s="115">
        <v>8.36</v>
      </c>
      <c r="H55" s="115" t="s">
        <v>751</v>
      </c>
    </row>
    <row r="56" spans="1:8" s="96" customFormat="1" ht="22.5" customHeight="1">
      <c r="A56" s="110"/>
      <c r="B56" s="114">
        <v>54</v>
      </c>
      <c r="C56" s="115" t="s">
        <v>807</v>
      </c>
      <c r="D56" s="115">
        <v>427500</v>
      </c>
      <c r="E56" s="115">
        <v>2.09</v>
      </c>
      <c r="F56" s="115">
        <v>6</v>
      </c>
      <c r="G56" s="115">
        <v>12.54</v>
      </c>
      <c r="H56" s="115" t="s">
        <v>751</v>
      </c>
    </row>
    <row r="57" spans="1:8" s="96" customFormat="1" ht="22.5" customHeight="1">
      <c r="A57" s="110"/>
      <c r="B57" s="114">
        <v>55</v>
      </c>
      <c r="C57" s="115" t="s">
        <v>808</v>
      </c>
      <c r="D57" s="115">
        <v>430868</v>
      </c>
      <c r="E57" s="115">
        <v>2.09</v>
      </c>
      <c r="F57" s="115">
        <v>4</v>
      </c>
      <c r="G57" s="115">
        <v>8.36</v>
      </c>
      <c r="H57" s="115" t="s">
        <v>751</v>
      </c>
    </row>
    <row r="58" spans="1:8" s="96" customFormat="1" ht="22.5" customHeight="1">
      <c r="A58" s="110"/>
      <c r="B58" s="114">
        <v>56</v>
      </c>
      <c r="C58" s="115" t="s">
        <v>809</v>
      </c>
      <c r="D58" s="115">
        <v>427518</v>
      </c>
      <c r="E58" s="115">
        <v>2.09</v>
      </c>
      <c r="F58" s="115">
        <v>5</v>
      </c>
      <c r="G58" s="115">
        <v>10.45</v>
      </c>
      <c r="H58" s="115" t="s">
        <v>751</v>
      </c>
    </row>
    <row r="59" spans="1:8" s="96" customFormat="1" ht="22.5" customHeight="1">
      <c r="A59" s="110"/>
      <c r="B59" s="114">
        <v>57</v>
      </c>
      <c r="C59" s="115" t="s">
        <v>810</v>
      </c>
      <c r="D59" s="115">
        <v>427526</v>
      </c>
      <c r="E59" s="115">
        <v>2.09</v>
      </c>
      <c r="F59" s="115">
        <v>5</v>
      </c>
      <c r="G59" s="115">
        <v>10.45</v>
      </c>
      <c r="H59" s="115" t="s">
        <v>751</v>
      </c>
    </row>
    <row r="60" spans="1:8" s="96" customFormat="1" ht="22.5" customHeight="1">
      <c r="A60" s="110"/>
      <c r="B60" s="114">
        <v>58</v>
      </c>
      <c r="C60" s="115" t="s">
        <v>811</v>
      </c>
      <c r="D60" s="115">
        <v>444372</v>
      </c>
      <c r="E60" s="115">
        <v>3.29</v>
      </c>
      <c r="F60" s="115">
        <v>1</v>
      </c>
      <c r="G60" s="115">
        <v>3.29</v>
      </c>
      <c r="H60" s="115" t="s">
        <v>751</v>
      </c>
    </row>
    <row r="61" spans="1:8" s="96" customFormat="1" ht="22.5" customHeight="1">
      <c r="A61" s="110"/>
      <c r="B61" s="114">
        <v>59</v>
      </c>
      <c r="C61" s="115" t="s">
        <v>812</v>
      </c>
      <c r="D61" s="115">
        <v>427252</v>
      </c>
      <c r="E61" s="115">
        <v>2.4900000000000002</v>
      </c>
      <c r="F61" s="115">
        <v>5</v>
      </c>
      <c r="G61" s="115">
        <v>12.45</v>
      </c>
      <c r="H61" s="115" t="s">
        <v>751</v>
      </c>
    </row>
    <row r="62" spans="1:8" s="96" customFormat="1" ht="22.5" customHeight="1">
      <c r="A62" s="110"/>
      <c r="B62" s="114">
        <v>60</v>
      </c>
      <c r="C62" s="115" t="s">
        <v>813</v>
      </c>
      <c r="D62" s="115">
        <v>445106</v>
      </c>
      <c r="E62" s="115">
        <v>2.99</v>
      </c>
      <c r="F62" s="115">
        <v>4</v>
      </c>
      <c r="G62" s="115">
        <v>11.96</v>
      </c>
      <c r="H62" s="115" t="s">
        <v>751</v>
      </c>
    </row>
    <row r="63" spans="1:8" s="96" customFormat="1" ht="22.5" customHeight="1">
      <c r="A63" s="110"/>
      <c r="B63" s="114">
        <v>61</v>
      </c>
      <c r="C63" s="115" t="s">
        <v>814</v>
      </c>
      <c r="D63" s="115">
        <v>441543</v>
      </c>
      <c r="E63" s="115">
        <v>2.69</v>
      </c>
      <c r="F63" s="115">
        <v>4</v>
      </c>
      <c r="G63" s="115">
        <v>10.76</v>
      </c>
      <c r="H63" s="115" t="s">
        <v>751</v>
      </c>
    </row>
    <row r="64" spans="1:8" s="96" customFormat="1" ht="22.5" customHeight="1">
      <c r="A64" s="110"/>
      <c r="B64" s="114">
        <v>62</v>
      </c>
      <c r="C64" s="115" t="s">
        <v>815</v>
      </c>
      <c r="D64" s="115">
        <v>427609</v>
      </c>
      <c r="E64" s="115">
        <v>2.69</v>
      </c>
      <c r="F64" s="115">
        <v>5</v>
      </c>
      <c r="G64" s="115">
        <v>13.45</v>
      </c>
      <c r="H64" s="115" t="s">
        <v>751</v>
      </c>
    </row>
    <row r="65" spans="1:8" s="96" customFormat="1" ht="22.5" customHeight="1">
      <c r="A65" s="110"/>
      <c r="B65" s="114">
        <v>63</v>
      </c>
      <c r="C65" s="115" t="s">
        <v>816</v>
      </c>
      <c r="D65" s="115">
        <v>427575</v>
      </c>
      <c r="E65" s="115">
        <v>2.69</v>
      </c>
      <c r="F65" s="115">
        <v>3</v>
      </c>
      <c r="G65" s="115">
        <v>8.07</v>
      </c>
      <c r="H65" s="115" t="s">
        <v>751</v>
      </c>
    </row>
    <row r="66" spans="1:8" s="96" customFormat="1" ht="22.5" customHeight="1">
      <c r="A66" s="110"/>
      <c r="B66" s="114">
        <v>64</v>
      </c>
      <c r="C66" s="115" t="s">
        <v>817</v>
      </c>
      <c r="D66" s="115">
        <v>421297</v>
      </c>
      <c r="E66" s="115">
        <v>0.39</v>
      </c>
      <c r="F66" s="115">
        <v>3</v>
      </c>
      <c r="G66" s="115">
        <v>1.17</v>
      </c>
      <c r="H66" s="115" t="s">
        <v>751</v>
      </c>
    </row>
    <row r="67" spans="1:8" s="96" customFormat="1" ht="22.5" customHeight="1">
      <c r="A67" s="110"/>
      <c r="B67" s="114">
        <v>65</v>
      </c>
      <c r="C67" s="115" t="s">
        <v>818</v>
      </c>
      <c r="D67" s="115">
        <v>421271</v>
      </c>
      <c r="E67" s="115">
        <v>0.39</v>
      </c>
      <c r="F67" s="115">
        <v>2</v>
      </c>
      <c r="G67" s="115">
        <v>0.78</v>
      </c>
      <c r="H67" s="115" t="s">
        <v>751</v>
      </c>
    </row>
    <row r="68" spans="1:8" s="96" customFormat="1" ht="22.5" customHeight="1">
      <c r="A68" s="110"/>
      <c r="B68" s="114">
        <v>66</v>
      </c>
      <c r="C68" s="115" t="s">
        <v>819</v>
      </c>
      <c r="D68" s="115">
        <v>440362</v>
      </c>
      <c r="E68" s="115">
        <v>0.39</v>
      </c>
      <c r="F68" s="115">
        <v>0</v>
      </c>
      <c r="G68" s="115">
        <v>0</v>
      </c>
      <c r="H68" s="115" t="s">
        <v>751</v>
      </c>
    </row>
    <row r="69" spans="1:8" s="96" customFormat="1" ht="22.5" customHeight="1">
      <c r="A69" s="110"/>
      <c r="B69" s="114">
        <v>67</v>
      </c>
      <c r="C69" s="115" t="s">
        <v>820</v>
      </c>
      <c r="D69" s="115">
        <v>440404</v>
      </c>
      <c r="E69" s="115">
        <v>0.89</v>
      </c>
      <c r="F69" s="115">
        <v>0</v>
      </c>
      <c r="G69" s="115">
        <v>0</v>
      </c>
      <c r="H69" s="115" t="s">
        <v>751</v>
      </c>
    </row>
    <row r="70" spans="1:8" s="96" customFormat="1" ht="22.5" customHeight="1">
      <c r="A70" s="110"/>
      <c r="B70" s="114">
        <v>68</v>
      </c>
      <c r="C70" s="115" t="s">
        <v>821</v>
      </c>
      <c r="D70" s="115">
        <v>440412</v>
      </c>
      <c r="E70" s="115">
        <v>0.89</v>
      </c>
      <c r="F70" s="115">
        <v>8</v>
      </c>
      <c r="G70" s="115">
        <v>7.12</v>
      </c>
      <c r="H70" s="115" t="s">
        <v>751</v>
      </c>
    </row>
    <row r="71" spans="1:8" s="96" customFormat="1" ht="22.5" customHeight="1">
      <c r="A71" s="110"/>
      <c r="B71" s="114">
        <v>69</v>
      </c>
      <c r="C71" s="115" t="s">
        <v>822</v>
      </c>
      <c r="D71" s="115">
        <v>444463</v>
      </c>
      <c r="E71" s="115">
        <v>2.29</v>
      </c>
      <c r="F71" s="115">
        <v>2</v>
      </c>
      <c r="G71" s="115">
        <v>4.58</v>
      </c>
      <c r="H71" s="115" t="s">
        <v>751</v>
      </c>
    </row>
    <row r="72" spans="1:8" s="96" customFormat="1" ht="22.5" customHeight="1">
      <c r="A72" s="110"/>
      <c r="B72" s="114">
        <v>70</v>
      </c>
      <c r="C72" s="115" t="s">
        <v>823</v>
      </c>
      <c r="D72" s="115">
        <v>400283</v>
      </c>
      <c r="E72" s="115">
        <v>1.29</v>
      </c>
      <c r="F72" s="115">
        <v>8</v>
      </c>
      <c r="G72" s="115">
        <v>10.32</v>
      </c>
      <c r="H72" s="115" t="s">
        <v>751</v>
      </c>
    </row>
    <row r="73" spans="1:8" s="96" customFormat="1" ht="22.5" customHeight="1">
      <c r="A73" s="110"/>
      <c r="B73" s="114">
        <v>71</v>
      </c>
      <c r="C73" s="115" t="s">
        <v>824</v>
      </c>
      <c r="D73" s="115">
        <v>425900</v>
      </c>
      <c r="E73" s="115">
        <v>1.29</v>
      </c>
      <c r="F73" s="115">
        <v>14</v>
      </c>
      <c r="G73" s="115">
        <v>18.059999999999999</v>
      </c>
      <c r="H73" s="115" t="s">
        <v>751</v>
      </c>
    </row>
    <row r="74" spans="1:8" s="96" customFormat="1" ht="22.5" customHeight="1">
      <c r="A74" s="110"/>
      <c r="B74" s="114">
        <v>72</v>
      </c>
      <c r="C74" s="115" t="s">
        <v>825</v>
      </c>
      <c r="D74" s="115">
        <v>408419</v>
      </c>
      <c r="E74" s="115">
        <v>1.19</v>
      </c>
      <c r="F74" s="115">
        <v>0</v>
      </c>
      <c r="G74" s="115">
        <v>0</v>
      </c>
      <c r="H74" s="115" t="s">
        <v>751</v>
      </c>
    </row>
    <row r="75" spans="1:8" s="96" customFormat="1" ht="22.5" customHeight="1">
      <c r="A75" s="110"/>
      <c r="B75" s="114">
        <v>73</v>
      </c>
      <c r="C75" s="115" t="s">
        <v>826</v>
      </c>
      <c r="D75" s="115">
        <v>423558</v>
      </c>
      <c r="E75" s="115">
        <v>1.29</v>
      </c>
      <c r="F75" s="115">
        <v>15</v>
      </c>
      <c r="G75" s="115">
        <v>19.350000000000001</v>
      </c>
      <c r="H75" s="115" t="s">
        <v>751</v>
      </c>
    </row>
    <row r="76" spans="1:8" s="96" customFormat="1" ht="22.5" customHeight="1">
      <c r="A76" s="110"/>
      <c r="B76" s="114">
        <v>74</v>
      </c>
      <c r="C76" s="115" t="s">
        <v>827</v>
      </c>
      <c r="D76" s="115">
        <v>423525</v>
      </c>
      <c r="E76" s="115">
        <v>1.29</v>
      </c>
      <c r="F76" s="115">
        <v>4</v>
      </c>
      <c r="G76" s="115">
        <v>5.16</v>
      </c>
      <c r="H76" s="115" t="s">
        <v>751</v>
      </c>
    </row>
    <row r="77" spans="1:8" s="96" customFormat="1" ht="22.5" customHeight="1">
      <c r="A77" s="110"/>
      <c r="B77" s="114">
        <v>75</v>
      </c>
      <c r="C77" s="115" t="s">
        <v>828</v>
      </c>
      <c r="D77" s="115" t="s">
        <v>531</v>
      </c>
      <c r="E77" s="115">
        <v>1.29</v>
      </c>
      <c r="F77" s="115">
        <v>18</v>
      </c>
      <c r="G77" s="115">
        <v>23.22</v>
      </c>
      <c r="H77" s="115" t="s">
        <v>751</v>
      </c>
    </row>
    <row r="78" spans="1:8" s="96" customFormat="1" ht="22.5" customHeight="1">
      <c r="A78" s="111" t="s">
        <v>829</v>
      </c>
      <c r="B78" s="114">
        <v>76</v>
      </c>
      <c r="C78" s="115" t="s">
        <v>830</v>
      </c>
      <c r="D78" s="115">
        <v>840025</v>
      </c>
      <c r="E78" s="115">
        <v>2.39</v>
      </c>
      <c r="F78" s="115">
        <v>6</v>
      </c>
      <c r="G78" s="115">
        <v>14.34</v>
      </c>
      <c r="H78" s="115" t="s">
        <v>751</v>
      </c>
    </row>
    <row r="79" spans="1:8" s="96" customFormat="1" ht="22.5" customHeight="1">
      <c r="A79" s="110"/>
      <c r="B79" s="114">
        <v>77</v>
      </c>
      <c r="C79" s="115" t="s">
        <v>831</v>
      </c>
      <c r="D79" s="115">
        <v>840108</v>
      </c>
      <c r="E79" s="115">
        <v>2.39</v>
      </c>
      <c r="F79" s="115">
        <v>6</v>
      </c>
      <c r="G79" s="115">
        <v>14.34</v>
      </c>
      <c r="H79" s="115" t="s">
        <v>751</v>
      </c>
    </row>
    <row r="80" spans="1:8" s="96" customFormat="1" ht="22.5" customHeight="1">
      <c r="A80" s="110"/>
      <c r="B80" s="114">
        <v>78</v>
      </c>
      <c r="C80" s="115" t="s">
        <v>832</v>
      </c>
      <c r="D80" s="115">
        <v>846014</v>
      </c>
      <c r="E80" s="115">
        <v>2.39</v>
      </c>
      <c r="F80" s="115">
        <v>6</v>
      </c>
      <c r="G80" s="115">
        <v>14.34</v>
      </c>
      <c r="H80" s="115" t="s">
        <v>751</v>
      </c>
    </row>
    <row r="81" spans="1:8" s="96" customFormat="1" ht="22.5" customHeight="1">
      <c r="A81" s="110"/>
      <c r="B81" s="114">
        <v>79</v>
      </c>
      <c r="C81" s="115" t="s">
        <v>833</v>
      </c>
      <c r="D81" s="115">
        <v>840058</v>
      </c>
      <c r="E81" s="115">
        <v>2.39</v>
      </c>
      <c r="F81" s="115">
        <v>5</v>
      </c>
      <c r="G81" s="115">
        <v>11.95</v>
      </c>
      <c r="H81" s="115" t="s">
        <v>751</v>
      </c>
    </row>
    <row r="82" spans="1:8" s="96" customFormat="1" ht="22.5" customHeight="1">
      <c r="A82" s="110"/>
      <c r="B82" s="114">
        <v>80</v>
      </c>
      <c r="C82" s="115" t="s">
        <v>834</v>
      </c>
      <c r="D82" s="115">
        <v>840066</v>
      </c>
      <c r="E82" s="115">
        <v>2.39</v>
      </c>
      <c r="F82" s="115">
        <v>8</v>
      </c>
      <c r="G82" s="115">
        <v>19.12</v>
      </c>
      <c r="H82" s="115" t="s">
        <v>751</v>
      </c>
    </row>
    <row r="83" spans="1:8" s="96" customFormat="1" ht="22.5" customHeight="1">
      <c r="A83" s="110"/>
      <c r="B83" s="114">
        <v>81</v>
      </c>
      <c r="C83" s="115" t="s">
        <v>835</v>
      </c>
      <c r="D83" s="115" t="s">
        <v>531</v>
      </c>
      <c r="E83" s="115" t="s">
        <v>751</v>
      </c>
      <c r="F83" s="115">
        <v>7</v>
      </c>
      <c r="G83" s="115">
        <v>7</v>
      </c>
      <c r="H83" s="115" t="s">
        <v>751</v>
      </c>
    </row>
    <row r="84" spans="1:8" s="96" customFormat="1" ht="22.5" customHeight="1">
      <c r="A84" s="110"/>
      <c r="B84" s="114">
        <v>82</v>
      </c>
      <c r="C84" s="115" t="s">
        <v>836</v>
      </c>
      <c r="D84" s="115">
        <v>840199</v>
      </c>
      <c r="E84" s="115">
        <v>4.3899999999999997</v>
      </c>
      <c r="F84" s="115">
        <v>1</v>
      </c>
      <c r="G84" s="115">
        <v>4.3899999999999997</v>
      </c>
      <c r="H84" s="115" t="s">
        <v>751</v>
      </c>
    </row>
    <row r="85" spans="1:8" s="96" customFormat="1" ht="22.5" customHeight="1">
      <c r="A85" s="110"/>
      <c r="B85" s="114">
        <v>83</v>
      </c>
      <c r="C85" s="115" t="s">
        <v>837</v>
      </c>
      <c r="D85" s="115">
        <v>840181</v>
      </c>
      <c r="E85" s="115">
        <v>4.3899999999999997</v>
      </c>
      <c r="F85" s="115">
        <v>1</v>
      </c>
      <c r="G85" s="115">
        <v>4.3899999999999997</v>
      </c>
      <c r="H85" s="115" t="s">
        <v>751</v>
      </c>
    </row>
    <row r="86" spans="1:8" s="96" customFormat="1" ht="22.5" customHeight="1">
      <c r="A86" s="110"/>
      <c r="B86" s="114">
        <v>84</v>
      </c>
      <c r="C86" s="115" t="s">
        <v>838</v>
      </c>
      <c r="D86" s="115">
        <v>810473</v>
      </c>
      <c r="E86" s="115">
        <v>3.89</v>
      </c>
      <c r="F86" s="115">
        <v>0</v>
      </c>
      <c r="G86" s="115">
        <v>0</v>
      </c>
      <c r="H86" s="115" t="s">
        <v>751</v>
      </c>
    </row>
    <row r="87" spans="1:8" s="96" customFormat="1" ht="22.5" customHeight="1">
      <c r="A87" s="110"/>
      <c r="B87" s="114">
        <v>85</v>
      </c>
      <c r="C87" s="115" t="s">
        <v>839</v>
      </c>
      <c r="D87" s="115">
        <v>810507</v>
      </c>
      <c r="E87" s="115">
        <v>1.99</v>
      </c>
      <c r="F87" s="115">
        <v>3</v>
      </c>
      <c r="G87" s="115">
        <v>5.97</v>
      </c>
      <c r="H87" s="115" t="s">
        <v>751</v>
      </c>
    </row>
    <row r="88" spans="1:8" s="96" customFormat="1" ht="22.5" customHeight="1">
      <c r="A88" s="110"/>
      <c r="B88" s="114">
        <v>86</v>
      </c>
      <c r="C88" s="115" t="s">
        <v>840</v>
      </c>
      <c r="D88" s="115">
        <v>832378</v>
      </c>
      <c r="E88" s="115">
        <v>1.89</v>
      </c>
      <c r="F88" s="115">
        <v>2</v>
      </c>
      <c r="G88" s="115">
        <v>3.78</v>
      </c>
      <c r="H88" s="115" t="s">
        <v>751</v>
      </c>
    </row>
    <row r="89" spans="1:8" s="96" customFormat="1" ht="22.5" customHeight="1">
      <c r="A89" s="110"/>
      <c r="B89" s="114">
        <v>87</v>
      </c>
      <c r="C89" s="115" t="s">
        <v>841</v>
      </c>
      <c r="D89" s="115">
        <v>816322</v>
      </c>
      <c r="E89" s="115">
        <v>7.39</v>
      </c>
      <c r="F89" s="115">
        <v>2</v>
      </c>
      <c r="G89" s="115">
        <v>14.78</v>
      </c>
      <c r="H89" s="115" t="s">
        <v>751</v>
      </c>
    </row>
    <row r="90" spans="1:8" s="96" customFormat="1" ht="22.5" customHeight="1">
      <c r="A90" s="110"/>
      <c r="B90" s="114">
        <v>88</v>
      </c>
      <c r="C90" s="115" t="s">
        <v>842</v>
      </c>
      <c r="D90" s="115">
        <v>836296</v>
      </c>
      <c r="E90" s="115">
        <v>1.99</v>
      </c>
      <c r="F90" s="115">
        <v>2</v>
      </c>
      <c r="G90" s="115">
        <v>3.98</v>
      </c>
      <c r="H90" s="115" t="s">
        <v>751</v>
      </c>
    </row>
    <row r="91" spans="1:8" s="96" customFormat="1" ht="22.5" customHeight="1">
      <c r="A91" s="110"/>
      <c r="B91" s="114">
        <v>89</v>
      </c>
      <c r="C91" s="115" t="s">
        <v>843</v>
      </c>
      <c r="D91" s="115">
        <v>836304</v>
      </c>
      <c r="E91" s="115">
        <v>4.3899999999999997</v>
      </c>
      <c r="F91" s="115">
        <v>2</v>
      </c>
      <c r="G91" s="115">
        <v>8.7799999999999994</v>
      </c>
      <c r="H91" s="115" t="s">
        <v>751</v>
      </c>
    </row>
    <row r="92" spans="1:8" s="96" customFormat="1" ht="22.5" customHeight="1">
      <c r="A92" s="110"/>
      <c r="B92" s="114">
        <v>90</v>
      </c>
      <c r="C92" s="115" t="s">
        <v>844</v>
      </c>
      <c r="D92" s="115">
        <v>836312</v>
      </c>
      <c r="E92" s="115">
        <v>3.89</v>
      </c>
      <c r="F92" s="115">
        <v>3</v>
      </c>
      <c r="G92" s="115">
        <v>11.67</v>
      </c>
      <c r="H92" s="115" t="s">
        <v>751</v>
      </c>
    </row>
    <row r="93" spans="1:8" s="96" customFormat="1" ht="22.5" customHeight="1">
      <c r="A93" s="110"/>
      <c r="B93" s="114">
        <v>91</v>
      </c>
      <c r="C93" s="115" t="s">
        <v>845</v>
      </c>
      <c r="D93" s="115">
        <v>810234</v>
      </c>
      <c r="E93" s="115">
        <v>3.99</v>
      </c>
      <c r="F93" s="115">
        <v>3</v>
      </c>
      <c r="G93" s="115">
        <v>11.97</v>
      </c>
      <c r="H93" s="115" t="s">
        <v>751</v>
      </c>
    </row>
    <row r="94" spans="1:8" s="96" customFormat="1" ht="22.5" customHeight="1">
      <c r="A94" s="110"/>
      <c r="B94" s="114">
        <v>92</v>
      </c>
      <c r="C94" s="115" t="s">
        <v>846</v>
      </c>
      <c r="D94" s="115">
        <v>836387</v>
      </c>
      <c r="E94" s="115">
        <v>2.99</v>
      </c>
      <c r="F94" s="115">
        <v>3</v>
      </c>
      <c r="G94" s="115">
        <v>8.9700000000000006</v>
      </c>
      <c r="H94" s="115" t="s">
        <v>751</v>
      </c>
    </row>
    <row r="95" spans="1:8" s="96" customFormat="1" ht="22.5" customHeight="1">
      <c r="A95" s="110"/>
      <c r="B95" s="114">
        <v>93</v>
      </c>
      <c r="C95" s="115" t="s">
        <v>847</v>
      </c>
      <c r="D95" s="115">
        <v>810580</v>
      </c>
      <c r="E95" s="115">
        <v>5.69</v>
      </c>
      <c r="F95" s="115">
        <v>2</v>
      </c>
      <c r="G95" s="115">
        <v>11.38</v>
      </c>
      <c r="H95" s="115" t="s">
        <v>751</v>
      </c>
    </row>
    <row r="96" spans="1:8" s="96" customFormat="1" ht="22.5" customHeight="1">
      <c r="A96" s="110"/>
      <c r="B96" s="114">
        <v>94</v>
      </c>
      <c r="C96" s="115" t="s">
        <v>848</v>
      </c>
      <c r="D96" s="115">
        <v>810549</v>
      </c>
      <c r="E96" s="115">
        <v>5.19</v>
      </c>
      <c r="F96" s="115">
        <v>0</v>
      </c>
      <c r="G96" s="115">
        <v>0</v>
      </c>
      <c r="H96" s="115" t="s">
        <v>751</v>
      </c>
    </row>
    <row r="97" spans="1:8" s="96" customFormat="1" ht="22.5" customHeight="1">
      <c r="A97" s="110"/>
      <c r="B97" s="114">
        <v>95</v>
      </c>
      <c r="C97" s="115" t="s">
        <v>849</v>
      </c>
      <c r="D97" s="115">
        <v>810606</v>
      </c>
      <c r="E97" s="115">
        <v>1.19</v>
      </c>
      <c r="F97" s="115">
        <v>2</v>
      </c>
      <c r="G97" s="115">
        <v>2.38</v>
      </c>
      <c r="H97" s="115" t="s">
        <v>751</v>
      </c>
    </row>
    <row r="98" spans="1:8" s="96" customFormat="1" ht="22.5" customHeight="1">
      <c r="A98" s="110"/>
      <c r="B98" s="114">
        <v>96</v>
      </c>
      <c r="C98" s="115" t="s">
        <v>850</v>
      </c>
      <c r="D98" s="115">
        <v>810622</v>
      </c>
      <c r="E98" s="115">
        <v>1.19</v>
      </c>
      <c r="F98" s="115">
        <v>3</v>
      </c>
      <c r="G98" s="115">
        <v>3.57</v>
      </c>
      <c r="H98" s="115" t="s">
        <v>751</v>
      </c>
    </row>
    <row r="99" spans="1:8" s="96" customFormat="1" ht="22.5" customHeight="1">
      <c r="A99" s="110"/>
      <c r="B99" s="114">
        <v>97</v>
      </c>
      <c r="C99" s="115" t="s">
        <v>851</v>
      </c>
      <c r="D99" s="115">
        <v>810614</v>
      </c>
      <c r="E99" s="115">
        <v>1.19</v>
      </c>
      <c r="F99" s="115">
        <v>4</v>
      </c>
      <c r="G99" s="115">
        <v>4.76</v>
      </c>
      <c r="H99" s="115" t="s">
        <v>751</v>
      </c>
    </row>
    <row r="100" spans="1:8" s="96" customFormat="1" ht="22.5" customHeight="1">
      <c r="A100" s="110"/>
      <c r="B100" s="114">
        <v>98</v>
      </c>
      <c r="C100" s="115" t="s">
        <v>852</v>
      </c>
      <c r="D100" s="115">
        <v>810275</v>
      </c>
      <c r="E100" s="115">
        <v>1.69</v>
      </c>
      <c r="F100" s="115">
        <v>3</v>
      </c>
      <c r="G100" s="115">
        <v>5.07</v>
      </c>
      <c r="H100" s="115" t="s">
        <v>751</v>
      </c>
    </row>
    <row r="101" spans="1:8" s="96" customFormat="1" ht="22.5" customHeight="1">
      <c r="A101" s="110"/>
      <c r="B101" s="114">
        <v>99</v>
      </c>
      <c r="C101" s="115" t="s">
        <v>853</v>
      </c>
      <c r="D101" s="115">
        <v>601054</v>
      </c>
      <c r="E101" s="115">
        <v>1.69</v>
      </c>
      <c r="F101" s="115">
        <v>2</v>
      </c>
      <c r="G101" s="115">
        <v>3.38</v>
      </c>
      <c r="H101" s="115" t="s">
        <v>751</v>
      </c>
    </row>
    <row r="102" spans="1:8" s="96" customFormat="1" ht="22.5" customHeight="1">
      <c r="A102" s="110"/>
      <c r="B102" s="114">
        <v>100</v>
      </c>
      <c r="C102" s="115" t="s">
        <v>854</v>
      </c>
      <c r="D102" s="115">
        <v>847228</v>
      </c>
      <c r="E102" s="115">
        <v>1.99</v>
      </c>
      <c r="F102" s="115">
        <v>1</v>
      </c>
      <c r="G102" s="115">
        <v>1.99</v>
      </c>
      <c r="H102" s="115" t="s">
        <v>751</v>
      </c>
    </row>
    <row r="103" spans="1:8" s="96" customFormat="1" ht="22.5" customHeight="1">
      <c r="A103" s="110"/>
      <c r="B103" s="114">
        <v>101</v>
      </c>
      <c r="C103" s="115" t="s">
        <v>855</v>
      </c>
      <c r="D103" s="115">
        <v>810994</v>
      </c>
      <c r="E103" s="115">
        <v>1.59</v>
      </c>
      <c r="F103" s="115">
        <v>4</v>
      </c>
      <c r="G103" s="115">
        <v>6.36</v>
      </c>
      <c r="H103" s="115" t="s">
        <v>751</v>
      </c>
    </row>
    <row r="104" spans="1:8" s="96" customFormat="1" ht="22.5" customHeight="1">
      <c r="A104" s="110"/>
      <c r="B104" s="114">
        <v>102</v>
      </c>
      <c r="C104" s="115" t="s">
        <v>856</v>
      </c>
      <c r="D104" s="115">
        <v>837377</v>
      </c>
      <c r="E104" s="115">
        <v>3.89</v>
      </c>
      <c r="F104" s="115">
        <v>3</v>
      </c>
      <c r="G104" s="115">
        <v>11.67</v>
      </c>
      <c r="H104" s="115" t="s">
        <v>751</v>
      </c>
    </row>
    <row r="105" spans="1:8" s="96" customFormat="1" ht="22.5" customHeight="1">
      <c r="A105" s="110"/>
      <c r="B105" s="114">
        <v>103</v>
      </c>
      <c r="C105" s="115" t="s">
        <v>857</v>
      </c>
      <c r="D105" s="115">
        <v>837369</v>
      </c>
      <c r="E105" s="115">
        <v>1.89</v>
      </c>
      <c r="F105" s="115">
        <v>5</v>
      </c>
      <c r="G105" s="115">
        <v>9.4499999999999993</v>
      </c>
      <c r="H105" s="115" t="s">
        <v>751</v>
      </c>
    </row>
    <row r="106" spans="1:8" s="96" customFormat="1" ht="22.5" customHeight="1">
      <c r="A106" s="110"/>
      <c r="B106" s="114">
        <v>104</v>
      </c>
      <c r="C106" s="115" t="s">
        <v>858</v>
      </c>
      <c r="D106" s="115">
        <v>810861</v>
      </c>
      <c r="E106" s="115">
        <v>2.4900000000000002</v>
      </c>
      <c r="F106" s="115">
        <v>1</v>
      </c>
      <c r="G106" s="115">
        <v>2.4900000000000002</v>
      </c>
      <c r="H106" s="115" t="s">
        <v>751</v>
      </c>
    </row>
    <row r="107" spans="1:8" s="96" customFormat="1" ht="22.5" customHeight="1">
      <c r="A107" s="110"/>
      <c r="B107" s="114">
        <v>105</v>
      </c>
      <c r="C107" s="115" t="s">
        <v>859</v>
      </c>
      <c r="D107" s="115">
        <v>809756</v>
      </c>
      <c r="E107" s="115">
        <v>2.4900000000000002</v>
      </c>
      <c r="F107" s="115">
        <v>2</v>
      </c>
      <c r="G107" s="115">
        <v>4.9800000000000004</v>
      </c>
      <c r="H107" s="115" t="s">
        <v>751</v>
      </c>
    </row>
    <row r="108" spans="1:8" s="96" customFormat="1" ht="22.5" customHeight="1">
      <c r="A108" s="110"/>
      <c r="B108" s="114">
        <v>106</v>
      </c>
      <c r="C108" s="115" t="s">
        <v>860</v>
      </c>
      <c r="D108" s="115">
        <v>811828</v>
      </c>
      <c r="E108" s="115">
        <v>4.99</v>
      </c>
      <c r="F108" s="115">
        <v>2</v>
      </c>
      <c r="G108" s="115">
        <v>9.98</v>
      </c>
      <c r="H108" s="115" t="s">
        <v>751</v>
      </c>
    </row>
    <row r="109" spans="1:8" s="96" customFormat="1" ht="22.5" customHeight="1">
      <c r="A109" s="110"/>
      <c r="B109" s="114">
        <v>107</v>
      </c>
      <c r="C109" s="115" t="s">
        <v>861</v>
      </c>
      <c r="D109" s="115">
        <v>604124</v>
      </c>
      <c r="E109" s="115">
        <v>2.89</v>
      </c>
      <c r="F109" s="115">
        <v>1</v>
      </c>
      <c r="G109" s="115">
        <v>2.89</v>
      </c>
      <c r="H109" s="115" t="s">
        <v>751</v>
      </c>
    </row>
    <row r="110" spans="1:8" s="96" customFormat="1" ht="22.5" customHeight="1">
      <c r="A110" s="110"/>
      <c r="B110" s="114">
        <v>108</v>
      </c>
      <c r="C110" s="115" t="s">
        <v>862</v>
      </c>
      <c r="D110" s="115">
        <v>811836</v>
      </c>
      <c r="E110" s="115">
        <v>13.29</v>
      </c>
      <c r="F110" s="115">
        <v>3</v>
      </c>
      <c r="G110" s="115">
        <v>39.869999999999997</v>
      </c>
      <c r="H110" s="115" t="s">
        <v>751</v>
      </c>
    </row>
    <row r="111" spans="1:8" s="96" customFormat="1" ht="22.5" customHeight="1">
      <c r="A111" s="110"/>
      <c r="B111" s="114">
        <v>109</v>
      </c>
      <c r="C111" s="115" t="s">
        <v>863</v>
      </c>
      <c r="D111" s="115" t="s">
        <v>531</v>
      </c>
      <c r="E111" s="115" t="s">
        <v>531</v>
      </c>
      <c r="F111" s="115">
        <v>1</v>
      </c>
      <c r="G111" s="115">
        <v>1</v>
      </c>
      <c r="H111" s="115" t="s">
        <v>751</v>
      </c>
    </row>
    <row r="112" spans="1:8" s="96" customFormat="1" ht="22.5" customHeight="1">
      <c r="A112" s="110"/>
      <c r="B112" s="114">
        <v>110</v>
      </c>
      <c r="C112" s="115" t="s">
        <v>864</v>
      </c>
      <c r="D112" s="115" t="s">
        <v>531</v>
      </c>
      <c r="E112" s="115" t="s">
        <v>531</v>
      </c>
      <c r="F112" s="115">
        <v>1</v>
      </c>
      <c r="G112" s="115">
        <v>1</v>
      </c>
      <c r="H112" s="115" t="s">
        <v>751</v>
      </c>
    </row>
    <row r="113" spans="1:8" s="96" customFormat="1" ht="22.5" customHeight="1">
      <c r="A113" s="110"/>
      <c r="B113" s="114">
        <v>111</v>
      </c>
      <c r="C113" s="115" t="s">
        <v>865</v>
      </c>
      <c r="D113" s="115">
        <v>850388</v>
      </c>
      <c r="E113" s="115">
        <v>2.19</v>
      </c>
      <c r="F113" s="115">
        <v>4</v>
      </c>
      <c r="G113" s="115">
        <v>8.76</v>
      </c>
      <c r="H113" s="115" t="s">
        <v>751</v>
      </c>
    </row>
    <row r="114" spans="1:8" s="96" customFormat="1" ht="22.5" customHeight="1">
      <c r="A114" s="110"/>
      <c r="B114" s="114">
        <v>112</v>
      </c>
      <c r="C114" s="115" t="s">
        <v>866</v>
      </c>
      <c r="D114" s="115">
        <v>840041</v>
      </c>
      <c r="E114" s="115">
        <v>2.19</v>
      </c>
      <c r="F114" s="115">
        <v>16</v>
      </c>
      <c r="G114" s="115">
        <v>35.04</v>
      </c>
      <c r="H114" s="115" t="s">
        <v>751</v>
      </c>
    </row>
    <row r="115" spans="1:8" s="96" customFormat="1" ht="22.5" customHeight="1">
      <c r="A115" s="110"/>
      <c r="B115" s="114">
        <v>113</v>
      </c>
      <c r="C115" s="115" t="s">
        <v>867</v>
      </c>
      <c r="D115" s="115" t="s">
        <v>531</v>
      </c>
      <c r="E115" s="115" t="s">
        <v>531</v>
      </c>
      <c r="F115" s="115">
        <v>7</v>
      </c>
      <c r="G115" s="115">
        <v>7</v>
      </c>
      <c r="H115" s="115" t="s">
        <v>751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EB404-DDDA-44E4-9B1A-2D6521D4C677}">
  <dimension ref="A1:F347"/>
  <sheetViews>
    <sheetView topLeftCell="A338" workbookViewId="0">
      <selection activeCell="A348" sqref="A348:C349"/>
    </sheetView>
  </sheetViews>
  <sheetFormatPr defaultColWidth="29.5703125" defaultRowHeight="20.25" customHeight="1"/>
  <cols>
    <col min="1" max="1" width="39.85546875" customWidth="1"/>
    <col min="3" max="3" width="32.28515625" customWidth="1"/>
  </cols>
  <sheetData>
    <row r="1" spans="1:5" s="4" customFormat="1" ht="20.25" customHeight="1">
      <c r="A1" s="111" t="s">
        <v>295</v>
      </c>
      <c r="B1" s="111"/>
      <c r="C1" s="111" t="s">
        <v>868</v>
      </c>
      <c r="D1" s="111"/>
      <c r="E1" s="111" t="s">
        <v>869</v>
      </c>
    </row>
    <row r="2" spans="1:5" ht="20.25" customHeight="1">
      <c r="A2" s="110" t="s">
        <v>870</v>
      </c>
      <c r="B2" s="110" t="s">
        <v>871</v>
      </c>
      <c r="C2" s="110">
        <v>43</v>
      </c>
      <c r="D2" s="110"/>
      <c r="E2" s="110" t="s">
        <v>872</v>
      </c>
    </row>
    <row r="3" spans="1:5" ht="20.25" customHeight="1">
      <c r="A3" s="110" t="s">
        <v>873</v>
      </c>
      <c r="B3" s="110" t="s">
        <v>874</v>
      </c>
      <c r="C3" s="110">
        <v>10.4</v>
      </c>
      <c r="D3" s="110"/>
      <c r="E3" s="110"/>
    </row>
    <row r="4" spans="1:5" ht="20.25" customHeight="1">
      <c r="A4" s="110" t="s">
        <v>875</v>
      </c>
      <c r="B4" s="110" t="s">
        <v>876</v>
      </c>
      <c r="C4" s="110">
        <v>10</v>
      </c>
      <c r="D4" s="110"/>
      <c r="E4" s="110"/>
    </row>
    <row r="5" spans="1:5" ht="20.25" customHeight="1">
      <c r="A5" s="110" t="s">
        <v>877</v>
      </c>
      <c r="B5" s="110" t="s">
        <v>878</v>
      </c>
      <c r="C5" s="110">
        <v>11</v>
      </c>
      <c r="D5" s="110"/>
      <c r="E5" s="110"/>
    </row>
    <row r="6" spans="1:5" ht="20.25" customHeight="1">
      <c r="A6" s="110" t="s">
        <v>879</v>
      </c>
      <c r="B6" s="110" t="s">
        <v>874</v>
      </c>
      <c r="C6" s="110">
        <v>15.4</v>
      </c>
      <c r="D6" s="110"/>
      <c r="E6" s="110"/>
    </row>
    <row r="7" spans="1:5" ht="20.25" customHeight="1">
      <c r="A7" s="110" t="s">
        <v>880</v>
      </c>
      <c r="B7" s="110" t="s">
        <v>876</v>
      </c>
      <c r="C7" s="110">
        <v>3.8</v>
      </c>
      <c r="D7" s="110"/>
      <c r="E7" s="110"/>
    </row>
    <row r="8" spans="1:5" ht="20.25" customHeight="1">
      <c r="A8" s="110" t="s">
        <v>881</v>
      </c>
      <c r="B8" s="110" t="s">
        <v>882</v>
      </c>
      <c r="C8" s="110">
        <v>20.100000000000001</v>
      </c>
      <c r="D8" s="110"/>
      <c r="E8" s="110"/>
    </row>
    <row r="9" spans="1:5" ht="20.25" customHeight="1">
      <c r="A9" s="110" t="s">
        <v>883</v>
      </c>
      <c r="B9" s="110" t="s">
        <v>884</v>
      </c>
      <c r="C9" s="110">
        <v>11.8</v>
      </c>
      <c r="D9" s="110"/>
      <c r="E9" s="110"/>
    </row>
    <row r="10" spans="1:5" ht="20.25" customHeight="1">
      <c r="A10" s="110" t="s">
        <v>885</v>
      </c>
      <c r="B10" s="110" t="s">
        <v>884</v>
      </c>
      <c r="C10" s="110">
        <v>23.5</v>
      </c>
      <c r="D10" s="110"/>
      <c r="E10" s="110"/>
    </row>
    <row r="11" spans="1:5" ht="20.25" customHeight="1">
      <c r="A11" s="110" t="s">
        <v>886</v>
      </c>
      <c r="B11" s="110" t="s">
        <v>887</v>
      </c>
      <c r="C11" s="110">
        <v>32</v>
      </c>
      <c r="D11" s="110"/>
      <c r="E11" s="110"/>
    </row>
    <row r="12" spans="1:5" ht="20.25" customHeight="1">
      <c r="A12" s="110" t="s">
        <v>888</v>
      </c>
      <c r="B12" s="110" t="s">
        <v>889</v>
      </c>
      <c r="C12" s="110">
        <v>0.75</v>
      </c>
      <c r="D12" s="110"/>
      <c r="E12" s="110"/>
    </row>
    <row r="13" spans="1:5" ht="20.25" customHeight="1">
      <c r="A13" s="110" t="s">
        <v>890</v>
      </c>
      <c r="B13" s="110" t="s">
        <v>891</v>
      </c>
      <c r="C13" s="110">
        <v>2.8</v>
      </c>
      <c r="D13" s="110"/>
      <c r="E13" s="110"/>
    </row>
    <row r="14" spans="1:5" ht="20.25" customHeight="1">
      <c r="A14" s="110" t="s">
        <v>892</v>
      </c>
      <c r="B14" s="110" t="s">
        <v>893</v>
      </c>
      <c r="C14" s="110">
        <v>40</v>
      </c>
      <c r="D14" s="110"/>
      <c r="E14" s="110"/>
    </row>
    <row r="15" spans="1:5" ht="20.25" customHeight="1">
      <c r="A15" s="110" t="s">
        <v>894</v>
      </c>
      <c r="B15" s="110" t="s">
        <v>891</v>
      </c>
      <c r="C15" s="110">
        <v>0.95</v>
      </c>
      <c r="D15" s="110"/>
      <c r="E15" s="110"/>
    </row>
    <row r="16" spans="1:5" ht="20.25" customHeight="1">
      <c r="A16" s="110" t="s">
        <v>895</v>
      </c>
      <c r="B16" s="110" t="s">
        <v>896</v>
      </c>
      <c r="C16" s="110">
        <v>0.5</v>
      </c>
      <c r="D16" s="110"/>
      <c r="E16" s="110"/>
    </row>
    <row r="17" spans="1:6" ht="20.25" customHeight="1">
      <c r="A17" s="110" t="s">
        <v>897</v>
      </c>
      <c r="B17" s="110" t="s">
        <v>896</v>
      </c>
      <c r="C17" s="110">
        <v>0.6</v>
      </c>
      <c r="D17" s="110"/>
      <c r="E17" s="110"/>
    </row>
    <row r="18" spans="1:6" ht="20.25" customHeight="1">
      <c r="A18" s="110" t="s">
        <v>898</v>
      </c>
      <c r="B18" s="110" t="s">
        <v>896</v>
      </c>
      <c r="C18" s="110">
        <v>0.8</v>
      </c>
      <c r="D18" s="110"/>
      <c r="E18" s="110"/>
    </row>
    <row r="19" spans="1:6" ht="20.25" customHeight="1">
      <c r="A19" s="110" t="s">
        <v>899</v>
      </c>
      <c r="B19" s="110" t="s">
        <v>896</v>
      </c>
      <c r="C19" s="110">
        <v>0.7</v>
      </c>
      <c r="D19" s="110"/>
      <c r="E19" s="110"/>
    </row>
    <row r="20" spans="1:6" ht="20.25" customHeight="1">
      <c r="A20" s="110" t="s">
        <v>900</v>
      </c>
      <c r="B20" s="110" t="s">
        <v>891</v>
      </c>
      <c r="C20" s="110">
        <v>0.8</v>
      </c>
      <c r="D20" s="110"/>
      <c r="E20" s="110"/>
    </row>
    <row r="21" spans="1:6" ht="20.25" customHeight="1">
      <c r="A21" s="110" t="s">
        <v>901</v>
      </c>
      <c r="B21" s="110" t="s">
        <v>902</v>
      </c>
      <c r="C21" s="110">
        <v>1</v>
      </c>
      <c r="D21" s="110"/>
      <c r="E21" s="110"/>
    </row>
    <row r="22" spans="1:6" ht="20.25" customHeight="1">
      <c r="A22" s="110" t="s">
        <v>903</v>
      </c>
      <c r="B22" s="110" t="s">
        <v>904</v>
      </c>
      <c r="C22" s="110">
        <v>0.4</v>
      </c>
      <c r="D22" s="110"/>
      <c r="E22" s="110"/>
    </row>
    <row r="23" spans="1:6" ht="20.25" customHeight="1">
      <c r="A23" s="110" t="s">
        <v>905</v>
      </c>
      <c r="B23" s="110" t="s">
        <v>891</v>
      </c>
      <c r="C23" s="110">
        <v>2.2000000000000002</v>
      </c>
      <c r="D23" s="110"/>
      <c r="E23" s="110"/>
    </row>
    <row r="24" spans="1:6" ht="20.25" customHeight="1">
      <c r="A24" s="110" t="s">
        <v>906</v>
      </c>
      <c r="B24" s="110" t="s">
        <v>904</v>
      </c>
      <c r="C24" s="110">
        <v>0.1</v>
      </c>
      <c r="D24" s="110"/>
      <c r="E24" s="110"/>
    </row>
    <row r="25" spans="1:6" ht="20.25" customHeight="1">
      <c r="A25" s="110" t="s">
        <v>907</v>
      </c>
      <c r="B25" s="110" t="s">
        <v>908</v>
      </c>
      <c r="C25" s="110">
        <v>1.1000000000000001</v>
      </c>
      <c r="D25" s="110"/>
      <c r="E25" s="110"/>
    </row>
    <row r="26" spans="1:6" ht="20.25" customHeight="1">
      <c r="A26" s="110" t="s">
        <v>909</v>
      </c>
      <c r="B26" s="110" t="s">
        <v>910</v>
      </c>
      <c r="C26" s="110">
        <v>0.5</v>
      </c>
      <c r="D26" s="110"/>
      <c r="E26" s="110"/>
    </row>
    <row r="27" spans="1:6" ht="20.25" customHeight="1">
      <c r="A27" s="110" t="s">
        <v>911</v>
      </c>
      <c r="B27" s="110" t="s">
        <v>910</v>
      </c>
      <c r="C27" s="110">
        <v>0.5</v>
      </c>
      <c r="D27" s="110"/>
      <c r="E27" s="110"/>
    </row>
    <row r="28" spans="1:6" ht="20.25" customHeight="1">
      <c r="A28" s="112" t="s">
        <v>743</v>
      </c>
      <c r="B28" s="113" t="s">
        <v>912</v>
      </c>
      <c r="C28" s="113" t="s">
        <v>746</v>
      </c>
      <c r="D28" s="113" t="s">
        <v>747</v>
      </c>
      <c r="E28" s="113" t="s">
        <v>748</v>
      </c>
      <c r="F28" s="110"/>
    </row>
    <row r="29" spans="1:6" ht="20.25" customHeight="1">
      <c r="A29" s="110" t="s">
        <v>913</v>
      </c>
      <c r="B29" s="110"/>
      <c r="C29" s="110">
        <v>17</v>
      </c>
      <c r="D29" s="110"/>
      <c r="E29" s="110"/>
      <c r="F29" s="110"/>
    </row>
    <row r="30" spans="1:6" ht="20.25" customHeight="1">
      <c r="A30" s="110" t="s">
        <v>914</v>
      </c>
      <c r="B30" s="110"/>
      <c r="C30" s="110">
        <v>27</v>
      </c>
      <c r="D30" s="110"/>
      <c r="E30" s="110"/>
      <c r="F30" s="110"/>
    </row>
    <row r="31" spans="1:6" ht="20.25" customHeight="1">
      <c r="A31" s="110" t="s">
        <v>915</v>
      </c>
      <c r="B31" s="110"/>
      <c r="C31" s="110">
        <v>17</v>
      </c>
      <c r="D31" s="110"/>
      <c r="E31" s="110"/>
      <c r="F31" s="110"/>
    </row>
    <row r="32" spans="1:6" ht="20.25" customHeight="1">
      <c r="A32" s="110" t="s">
        <v>916</v>
      </c>
      <c r="B32" s="110"/>
      <c r="C32" s="110">
        <v>9</v>
      </c>
      <c r="D32" s="110"/>
      <c r="E32" s="110"/>
      <c r="F32" s="110"/>
    </row>
    <row r="33" spans="1:6" ht="20.25" customHeight="1">
      <c r="A33" s="110" t="s">
        <v>917</v>
      </c>
      <c r="B33" s="110">
        <v>797059</v>
      </c>
      <c r="C33" s="110">
        <v>19</v>
      </c>
      <c r="D33" s="110"/>
      <c r="E33" s="110"/>
      <c r="F33" s="110"/>
    </row>
    <row r="34" spans="1:6" ht="20.25" customHeight="1">
      <c r="A34" s="110" t="s">
        <v>918</v>
      </c>
      <c r="B34" s="110">
        <v>797010</v>
      </c>
      <c r="C34" s="110">
        <v>10</v>
      </c>
      <c r="D34" s="110"/>
      <c r="E34" s="110"/>
      <c r="F34" s="110"/>
    </row>
    <row r="35" spans="1:6" ht="20.25" customHeight="1">
      <c r="A35" s="110" t="s">
        <v>919</v>
      </c>
      <c r="B35" s="110"/>
      <c r="C35" s="110">
        <v>4</v>
      </c>
      <c r="D35" s="110"/>
      <c r="E35" s="110">
        <v>10041460945446</v>
      </c>
      <c r="F35" s="110"/>
    </row>
    <row r="36" spans="1:6" ht="20.25" customHeight="1">
      <c r="A36" s="110" t="s">
        <v>920</v>
      </c>
      <c r="B36" s="110">
        <v>797028</v>
      </c>
      <c r="C36" s="110">
        <v>6</v>
      </c>
      <c r="D36" s="110"/>
      <c r="E36" s="110"/>
      <c r="F36" s="110"/>
    </row>
    <row r="37" spans="1:6" ht="20.25" customHeight="1">
      <c r="A37" s="110" t="s">
        <v>921</v>
      </c>
      <c r="B37" s="110">
        <v>600097</v>
      </c>
      <c r="C37" s="110">
        <v>1</v>
      </c>
      <c r="D37" s="110"/>
      <c r="E37" s="110"/>
      <c r="F37" s="110"/>
    </row>
    <row r="38" spans="1:6" ht="20.25" customHeight="1">
      <c r="A38" s="110" t="s">
        <v>922</v>
      </c>
      <c r="B38" s="110">
        <v>122771</v>
      </c>
      <c r="C38" s="110">
        <v>1.5</v>
      </c>
      <c r="D38" s="110"/>
      <c r="E38" s="110"/>
      <c r="F38" s="110"/>
    </row>
    <row r="39" spans="1:6" ht="20.25" customHeight="1">
      <c r="A39" s="110" t="s">
        <v>923</v>
      </c>
      <c r="B39" s="110">
        <v>119163</v>
      </c>
      <c r="C39" s="110">
        <v>5.25</v>
      </c>
      <c r="D39" s="110"/>
      <c r="E39" s="110"/>
      <c r="F39" s="110"/>
    </row>
    <row r="40" spans="1:6" ht="20.25" customHeight="1">
      <c r="A40" s="110" t="s">
        <v>924</v>
      </c>
      <c r="B40" s="110">
        <v>1</v>
      </c>
      <c r="C40" s="110"/>
      <c r="D40" s="110" t="s">
        <v>925</v>
      </c>
    </row>
    <row r="41" spans="1:6" ht="20.25" customHeight="1">
      <c r="A41" s="110" t="s">
        <v>926</v>
      </c>
      <c r="B41" s="110">
        <v>1</v>
      </c>
      <c r="C41" s="110"/>
      <c r="D41" s="110" t="s">
        <v>927</v>
      </c>
    </row>
    <row r="42" spans="1:6" ht="20.25" customHeight="1">
      <c r="A42" s="110" t="s">
        <v>928</v>
      </c>
      <c r="B42" s="110">
        <v>1</v>
      </c>
      <c r="C42" s="110"/>
      <c r="D42" s="110" t="s">
        <v>929</v>
      </c>
      <c r="E42" s="110"/>
    </row>
    <row r="43" spans="1:6" ht="20.25" customHeight="1">
      <c r="A43" s="110" t="s">
        <v>930</v>
      </c>
      <c r="B43" s="110">
        <v>1</v>
      </c>
      <c r="C43" s="110"/>
      <c r="D43" s="110" t="s">
        <v>931</v>
      </c>
      <c r="E43" s="110"/>
    </row>
    <row r="44" spans="1:6" ht="20.25" customHeight="1">
      <c r="A44" s="110" t="s">
        <v>932</v>
      </c>
      <c r="B44" s="110">
        <v>1</v>
      </c>
      <c r="C44" s="110"/>
      <c r="D44" s="110" t="s">
        <v>933</v>
      </c>
      <c r="E44" s="110"/>
    </row>
    <row r="45" spans="1:6" ht="20.25" customHeight="1">
      <c r="A45" s="110" t="s">
        <v>934</v>
      </c>
      <c r="B45" s="110">
        <v>1</v>
      </c>
      <c r="C45" s="110"/>
      <c r="D45" s="110" t="s">
        <v>935</v>
      </c>
      <c r="E45" s="110"/>
    </row>
    <row r="46" spans="1:6" ht="20.25" customHeight="1">
      <c r="A46" s="110" t="s">
        <v>936</v>
      </c>
      <c r="B46" s="110">
        <v>1</v>
      </c>
      <c r="C46" s="110"/>
      <c r="D46" s="110" t="s">
        <v>937</v>
      </c>
      <c r="E46" s="110"/>
    </row>
    <row r="47" spans="1:6" ht="20.25" customHeight="1">
      <c r="A47" s="110" t="s">
        <v>938</v>
      </c>
      <c r="B47" s="110"/>
      <c r="C47" s="110">
        <v>1</v>
      </c>
      <c r="D47" s="110"/>
      <c r="E47" s="110" t="s">
        <v>939</v>
      </c>
      <c r="F47" s="110"/>
    </row>
    <row r="48" spans="1:6" ht="20.25" customHeight="1">
      <c r="A48" s="110" t="s">
        <v>940</v>
      </c>
      <c r="B48" s="110">
        <v>1</v>
      </c>
      <c r="C48" s="110"/>
      <c r="D48" s="110" t="s">
        <v>941</v>
      </c>
      <c r="E48" s="110"/>
    </row>
    <row r="49" spans="1:6" ht="20.25" customHeight="1">
      <c r="A49" s="110" t="s">
        <v>942</v>
      </c>
      <c r="B49" s="110">
        <v>1</v>
      </c>
      <c r="C49" s="110"/>
      <c r="D49" s="110" t="s">
        <v>941</v>
      </c>
      <c r="E49" s="110"/>
    </row>
    <row r="50" spans="1:6" ht="20.25" customHeight="1">
      <c r="A50" s="110" t="s">
        <v>943</v>
      </c>
      <c r="B50" s="110">
        <v>119560</v>
      </c>
      <c r="C50" s="110">
        <v>2</v>
      </c>
      <c r="D50" s="110"/>
      <c r="E50" s="110"/>
      <c r="F50" s="110"/>
    </row>
    <row r="51" spans="1:6" ht="20.25" customHeight="1">
      <c r="A51" s="110" t="s">
        <v>944</v>
      </c>
      <c r="B51" s="110"/>
      <c r="C51" s="110">
        <v>5.0999999999999996</v>
      </c>
      <c r="D51" s="110"/>
      <c r="E51" s="110" t="s">
        <v>945</v>
      </c>
      <c r="F51" s="110"/>
    </row>
    <row r="52" spans="1:6" ht="20.25" customHeight="1">
      <c r="A52" s="110" t="s">
        <v>946</v>
      </c>
      <c r="B52" s="110"/>
      <c r="C52" s="110">
        <v>1</v>
      </c>
      <c r="D52" s="110"/>
      <c r="E52" s="110"/>
      <c r="F52" s="110"/>
    </row>
    <row r="53" spans="1:6" ht="20.25" customHeight="1">
      <c r="A53" s="110" t="s">
        <v>947</v>
      </c>
      <c r="B53" s="110">
        <v>1</v>
      </c>
      <c r="C53" s="110"/>
      <c r="D53" s="110"/>
      <c r="E53" s="110"/>
    </row>
    <row r="54" spans="1:6" ht="20.25" customHeight="1">
      <c r="A54" s="110" t="s">
        <v>948</v>
      </c>
      <c r="B54" s="110">
        <v>1</v>
      </c>
      <c r="C54" s="110"/>
      <c r="D54" s="110"/>
      <c r="E54" s="110"/>
    </row>
    <row r="55" spans="1:6" ht="20.25" customHeight="1">
      <c r="A55" s="110" t="s">
        <v>949</v>
      </c>
      <c r="B55" s="110"/>
      <c r="C55" s="110">
        <v>1</v>
      </c>
      <c r="D55" s="110"/>
      <c r="E55" s="110"/>
      <c r="F55" s="110"/>
    </row>
    <row r="56" spans="1:6" ht="20.25" customHeight="1">
      <c r="A56" s="110" t="s">
        <v>950</v>
      </c>
      <c r="B56" s="110"/>
      <c r="C56" s="110">
        <v>1</v>
      </c>
      <c r="D56" s="110"/>
      <c r="E56" s="110"/>
      <c r="F56" s="110"/>
    </row>
    <row r="57" spans="1:6" ht="20.25" customHeight="1">
      <c r="A57" s="110" t="s">
        <v>951</v>
      </c>
      <c r="B57" s="110"/>
      <c r="C57" s="110">
        <v>1</v>
      </c>
      <c r="D57" s="110"/>
      <c r="E57" s="110"/>
      <c r="F57" s="110"/>
    </row>
    <row r="58" spans="1:6" ht="20.25" customHeight="1">
      <c r="A58" s="110" t="s">
        <v>952</v>
      </c>
      <c r="B58" s="110">
        <v>1</v>
      </c>
      <c r="C58" s="110"/>
      <c r="D58" s="110"/>
      <c r="E58" s="110"/>
    </row>
    <row r="59" spans="1:6" ht="20.25" customHeight="1">
      <c r="A59" s="110" t="s">
        <v>953</v>
      </c>
      <c r="B59" s="110">
        <v>1</v>
      </c>
      <c r="C59" s="110"/>
      <c r="D59" s="110"/>
      <c r="E59" s="110"/>
    </row>
    <row r="60" spans="1:6" ht="20.25" customHeight="1">
      <c r="A60" s="110" t="s">
        <v>954</v>
      </c>
      <c r="B60" s="110">
        <v>1</v>
      </c>
      <c r="C60" s="110"/>
      <c r="D60" s="110"/>
      <c r="E60" s="110"/>
    </row>
    <row r="61" spans="1:6" ht="20.25" customHeight="1">
      <c r="A61" s="110" t="s">
        <v>955</v>
      </c>
      <c r="B61" s="110"/>
      <c r="C61" s="110">
        <v>4</v>
      </c>
      <c r="D61" s="110"/>
      <c r="E61" s="110"/>
      <c r="F61" s="110"/>
    </row>
    <row r="62" spans="1:6" ht="20.25" customHeight="1">
      <c r="A62" s="110" t="s">
        <v>956</v>
      </c>
      <c r="B62" s="110"/>
      <c r="C62" s="110">
        <v>0.875</v>
      </c>
      <c r="D62" s="110"/>
      <c r="E62" s="110"/>
      <c r="F62" s="110"/>
    </row>
    <row r="63" spans="1:6" ht="20.25" customHeight="1">
      <c r="A63" s="110" t="s">
        <v>957</v>
      </c>
      <c r="B63" s="110"/>
      <c r="C63" s="110">
        <v>1.75</v>
      </c>
      <c r="D63" s="110"/>
      <c r="E63" s="110"/>
      <c r="F63" s="110"/>
    </row>
    <row r="64" spans="1:6" ht="20.25" customHeight="1">
      <c r="A64" s="110" t="s">
        <v>958</v>
      </c>
      <c r="B64" s="110">
        <v>29013</v>
      </c>
      <c r="C64" s="110">
        <v>0.75</v>
      </c>
      <c r="D64" s="110"/>
      <c r="E64" s="110"/>
      <c r="F64" s="110"/>
    </row>
    <row r="65" spans="1:6" ht="20.25" customHeight="1">
      <c r="A65" s="110" t="s">
        <v>959</v>
      </c>
      <c r="B65" s="110">
        <v>28074</v>
      </c>
      <c r="C65" s="110">
        <v>1.25</v>
      </c>
      <c r="D65" s="110"/>
      <c r="E65" s="110"/>
      <c r="F65" s="110"/>
    </row>
    <row r="66" spans="1:6" ht="20.25" customHeight="1">
      <c r="A66" s="110" t="s">
        <v>960</v>
      </c>
      <c r="B66" s="110">
        <v>165075</v>
      </c>
      <c r="C66" s="110">
        <v>1.5</v>
      </c>
      <c r="D66" s="110"/>
      <c r="E66" s="110"/>
      <c r="F66" s="110"/>
    </row>
    <row r="67" spans="1:6" ht="20.25" customHeight="1">
      <c r="A67" s="110" t="s">
        <v>961</v>
      </c>
      <c r="B67" s="110">
        <v>210040</v>
      </c>
      <c r="C67" s="110">
        <v>1.25</v>
      </c>
      <c r="D67" s="110"/>
      <c r="E67" s="110"/>
      <c r="F67" s="110"/>
    </row>
    <row r="68" spans="1:6" ht="20.25" customHeight="1">
      <c r="A68" s="110" t="s">
        <v>962</v>
      </c>
      <c r="B68" s="110">
        <v>200098</v>
      </c>
      <c r="C68" s="110">
        <v>1.25</v>
      </c>
      <c r="D68" s="110"/>
      <c r="E68" s="110"/>
      <c r="F68" s="110"/>
    </row>
    <row r="69" spans="1:6" ht="20.25" customHeight="1">
      <c r="A69" s="110" t="s">
        <v>963</v>
      </c>
      <c r="B69" s="110">
        <v>62075</v>
      </c>
      <c r="C69" s="110">
        <v>1</v>
      </c>
      <c r="D69" s="110"/>
      <c r="E69" s="110"/>
      <c r="F69" s="110"/>
    </row>
    <row r="70" spans="1:6" ht="20.25" customHeight="1">
      <c r="A70" s="110" t="s">
        <v>964</v>
      </c>
      <c r="B70" s="110"/>
      <c r="C70" s="110">
        <v>21</v>
      </c>
      <c r="D70" s="110"/>
      <c r="E70" s="110"/>
      <c r="F70" s="110"/>
    </row>
    <row r="71" spans="1:6" ht="20.25" customHeight="1">
      <c r="A71" s="110" t="s">
        <v>965</v>
      </c>
      <c r="B71" s="110"/>
      <c r="C71" s="110">
        <v>18</v>
      </c>
      <c r="D71" s="110"/>
      <c r="E71" s="110"/>
      <c r="F71" s="110"/>
    </row>
    <row r="72" spans="1:6" ht="20.25" customHeight="1">
      <c r="A72" s="110" t="s">
        <v>966</v>
      </c>
      <c r="B72" s="110"/>
      <c r="C72" s="110">
        <v>10</v>
      </c>
      <c r="D72" s="110"/>
      <c r="E72" s="110"/>
      <c r="F72" s="110"/>
    </row>
    <row r="73" spans="1:6" ht="20.25" customHeight="1">
      <c r="A73" s="110" t="s">
        <v>967</v>
      </c>
      <c r="B73" s="110">
        <v>45700</v>
      </c>
      <c r="C73" s="110">
        <v>2</v>
      </c>
      <c r="D73" s="110"/>
      <c r="E73" s="110"/>
      <c r="F73" s="110"/>
    </row>
    <row r="74" spans="1:6" ht="20.25" customHeight="1">
      <c r="A74" s="110" t="s">
        <v>968</v>
      </c>
      <c r="B74" s="110">
        <v>165073</v>
      </c>
      <c r="C74" s="110">
        <v>0.25</v>
      </c>
      <c r="D74" s="110"/>
      <c r="E74" s="110"/>
      <c r="F74" s="110"/>
    </row>
    <row r="75" spans="1:6" ht="20.25" customHeight="1">
      <c r="A75" s="110" t="s">
        <v>969</v>
      </c>
      <c r="B75" s="110">
        <v>165047</v>
      </c>
      <c r="C75" s="110">
        <v>0.75</v>
      </c>
      <c r="D75" s="110"/>
      <c r="E75" s="110"/>
      <c r="F75" s="110"/>
    </row>
    <row r="76" spans="1:6" ht="20.25" customHeight="1">
      <c r="A76" s="110" t="s">
        <v>970</v>
      </c>
      <c r="B76" s="110">
        <v>165041</v>
      </c>
      <c r="C76" s="110">
        <v>0.5</v>
      </c>
      <c r="D76" s="110"/>
      <c r="E76" s="110"/>
      <c r="F76" s="110"/>
    </row>
    <row r="77" spans="1:6" ht="20.25" customHeight="1">
      <c r="A77" s="110" t="s">
        <v>971</v>
      </c>
      <c r="B77" s="110"/>
      <c r="C77" s="110">
        <v>0.75</v>
      </c>
      <c r="D77" s="110"/>
      <c r="E77" s="110"/>
      <c r="F77" s="110"/>
    </row>
    <row r="78" spans="1:6" ht="20.25" customHeight="1">
      <c r="A78" s="110" t="s">
        <v>972</v>
      </c>
      <c r="B78" s="110"/>
      <c r="C78" s="110">
        <v>1.25</v>
      </c>
      <c r="D78" s="110"/>
      <c r="E78" s="110"/>
      <c r="F78" s="110"/>
    </row>
    <row r="79" spans="1:6" ht="20.25" customHeight="1">
      <c r="A79" s="110" t="s">
        <v>973</v>
      </c>
      <c r="B79" s="110">
        <v>151009</v>
      </c>
      <c r="C79" s="110">
        <v>0.75</v>
      </c>
      <c r="D79" s="110"/>
      <c r="E79" s="110"/>
      <c r="F79" s="110"/>
    </row>
    <row r="80" spans="1:6" ht="20.25" customHeight="1">
      <c r="A80" s="110" t="s">
        <v>974</v>
      </c>
      <c r="B80" s="110">
        <v>174280</v>
      </c>
      <c r="C80" s="110">
        <v>0.75</v>
      </c>
      <c r="D80" s="110"/>
      <c r="E80" s="110"/>
      <c r="F80" s="110"/>
    </row>
    <row r="81" spans="1:6" ht="20.25" customHeight="1">
      <c r="A81" s="110" t="s">
        <v>975</v>
      </c>
      <c r="B81" s="110">
        <v>37009</v>
      </c>
      <c r="C81" s="110">
        <v>1</v>
      </c>
      <c r="D81" s="110"/>
      <c r="E81" s="110"/>
      <c r="F81" s="110"/>
    </row>
    <row r="82" spans="1:6" ht="20.25" customHeight="1">
      <c r="A82" s="110" t="s">
        <v>976</v>
      </c>
      <c r="B82" s="110">
        <v>178246</v>
      </c>
      <c r="C82" s="110">
        <v>1</v>
      </c>
      <c r="D82" s="110"/>
      <c r="E82" s="110"/>
      <c r="F82" s="110"/>
    </row>
    <row r="83" spans="1:6" ht="20.25" customHeight="1">
      <c r="A83" s="110" t="s">
        <v>977</v>
      </c>
      <c r="B83" s="110">
        <v>179168</v>
      </c>
      <c r="C83" s="110">
        <v>15</v>
      </c>
      <c r="D83" s="110"/>
      <c r="E83" s="110"/>
      <c r="F83" s="110"/>
    </row>
    <row r="84" spans="1:6" ht="20.25" customHeight="1">
      <c r="A84" s="110" t="s">
        <v>978</v>
      </c>
      <c r="B84" s="110"/>
      <c r="C84" s="110">
        <v>11</v>
      </c>
      <c r="D84" s="110"/>
      <c r="E84" s="110"/>
      <c r="F84" s="110"/>
    </row>
    <row r="85" spans="1:6" ht="20.25" customHeight="1">
      <c r="A85" s="110" t="s">
        <v>979</v>
      </c>
      <c r="B85" s="110"/>
      <c r="C85" s="110">
        <v>5</v>
      </c>
      <c r="D85" s="110"/>
      <c r="E85" s="110"/>
      <c r="F85" s="110"/>
    </row>
    <row r="86" spans="1:6" ht="20.25" customHeight="1">
      <c r="A86" s="110" t="s">
        <v>980</v>
      </c>
      <c r="B86" s="110">
        <v>742182</v>
      </c>
      <c r="C86" s="110">
        <v>100</v>
      </c>
      <c r="D86" s="110"/>
      <c r="E86" s="110"/>
      <c r="F86" s="110"/>
    </row>
    <row r="87" spans="1:6" ht="20.25" customHeight="1">
      <c r="A87" s="110" t="s">
        <v>981</v>
      </c>
      <c r="B87" s="110">
        <v>699063</v>
      </c>
      <c r="C87" s="110">
        <v>200</v>
      </c>
      <c r="D87" s="110"/>
      <c r="E87" s="110"/>
      <c r="F87" s="110"/>
    </row>
    <row r="88" spans="1:6" ht="20.25" customHeight="1">
      <c r="A88" s="110" t="s">
        <v>982</v>
      </c>
      <c r="B88" s="110">
        <v>106053</v>
      </c>
      <c r="C88" s="110">
        <v>0.25</v>
      </c>
      <c r="D88" s="110"/>
      <c r="E88" s="110"/>
      <c r="F88" s="110"/>
    </row>
    <row r="89" spans="1:6" ht="20.25" customHeight="1">
      <c r="A89" s="110" t="s">
        <v>983</v>
      </c>
      <c r="B89" s="110">
        <v>106052</v>
      </c>
      <c r="C89" s="110">
        <v>0.5</v>
      </c>
      <c r="D89" s="110"/>
      <c r="E89" s="110"/>
      <c r="F89" s="110"/>
    </row>
    <row r="90" spans="1:6" ht="20.25" customHeight="1">
      <c r="A90" s="110" t="s">
        <v>984</v>
      </c>
      <c r="B90" s="110">
        <v>408077</v>
      </c>
      <c r="C90" s="110">
        <v>0.83333299999999999</v>
      </c>
      <c r="D90" s="110"/>
      <c r="E90" s="110"/>
      <c r="F90" s="110"/>
    </row>
    <row r="91" spans="1:6" ht="20.25" customHeight="1">
      <c r="A91" s="110" t="s">
        <v>985</v>
      </c>
      <c r="B91" s="110"/>
      <c r="C91" s="110">
        <v>1</v>
      </c>
      <c r="D91" s="110"/>
      <c r="E91" s="110"/>
      <c r="F91" s="110"/>
    </row>
    <row r="92" spans="1:6" ht="20.25" customHeight="1">
      <c r="A92" s="110" t="s">
        <v>986</v>
      </c>
      <c r="B92" s="110">
        <v>123008</v>
      </c>
      <c r="C92" s="110">
        <v>3</v>
      </c>
      <c r="D92" s="110"/>
      <c r="E92" s="110"/>
      <c r="F92" s="110"/>
    </row>
    <row r="93" spans="1:6" ht="20.25" customHeight="1">
      <c r="A93" s="110" t="s">
        <v>987</v>
      </c>
      <c r="B93" s="110"/>
      <c r="C93" s="110">
        <v>4</v>
      </c>
      <c r="D93" s="110"/>
      <c r="E93" s="110"/>
      <c r="F93" s="110"/>
    </row>
    <row r="94" spans="1:6" ht="20.25" customHeight="1">
      <c r="A94" s="110" t="s">
        <v>988</v>
      </c>
      <c r="B94" s="110"/>
      <c r="C94" s="110">
        <v>4.5</v>
      </c>
      <c r="D94" s="110"/>
      <c r="E94" s="110"/>
      <c r="F94" s="110"/>
    </row>
    <row r="95" spans="1:6" ht="20.25" customHeight="1">
      <c r="A95" s="110" t="s">
        <v>989</v>
      </c>
      <c r="B95" s="110">
        <v>104278</v>
      </c>
      <c r="C95" s="110">
        <v>2</v>
      </c>
      <c r="D95" s="110"/>
      <c r="E95" s="110"/>
      <c r="F95" s="110"/>
    </row>
    <row r="96" spans="1:6" ht="20.25" customHeight="1">
      <c r="A96" s="110" t="s">
        <v>990</v>
      </c>
      <c r="B96" s="110">
        <v>104123</v>
      </c>
      <c r="C96" s="110">
        <v>2</v>
      </c>
      <c r="D96" s="110"/>
      <c r="E96" s="110"/>
      <c r="F96" s="110"/>
    </row>
    <row r="97" spans="1:6" ht="20.25" customHeight="1">
      <c r="A97" s="110" t="s">
        <v>991</v>
      </c>
      <c r="B97" s="110">
        <v>104003</v>
      </c>
      <c r="C97" s="110">
        <v>2</v>
      </c>
      <c r="D97" s="110"/>
      <c r="E97" s="110"/>
      <c r="F97" s="110"/>
    </row>
    <row r="98" spans="1:6" ht="20.25" customHeight="1">
      <c r="A98" s="110" t="s">
        <v>992</v>
      </c>
      <c r="B98" s="110"/>
      <c r="C98" s="110">
        <v>2</v>
      </c>
      <c r="D98" s="110"/>
      <c r="E98" s="110"/>
      <c r="F98" s="110"/>
    </row>
    <row r="99" spans="1:6" ht="20.25" customHeight="1">
      <c r="A99" s="110" t="s">
        <v>993</v>
      </c>
      <c r="B99" s="110">
        <v>1</v>
      </c>
      <c r="C99" s="110"/>
      <c r="D99" s="110"/>
      <c r="E99" s="110"/>
    </row>
    <row r="100" spans="1:6" ht="20.25" customHeight="1">
      <c r="A100" s="110" t="s">
        <v>994</v>
      </c>
      <c r="B100" s="110">
        <v>2</v>
      </c>
      <c r="C100" s="110"/>
      <c r="D100" s="110"/>
      <c r="E100" s="110"/>
    </row>
    <row r="101" spans="1:6" ht="20.25" customHeight="1">
      <c r="A101" s="110" t="s">
        <v>995</v>
      </c>
      <c r="B101" s="110">
        <v>40</v>
      </c>
      <c r="C101" s="110"/>
      <c r="D101" s="110"/>
      <c r="E101" s="110"/>
    </row>
    <row r="102" spans="1:6" ht="20.25" customHeight="1">
      <c r="A102" s="110" t="s">
        <v>996</v>
      </c>
      <c r="B102" s="110">
        <v>141360</v>
      </c>
      <c r="C102" s="110">
        <v>1.75</v>
      </c>
      <c r="D102" s="110"/>
      <c r="E102" s="110"/>
      <c r="F102" s="110"/>
    </row>
    <row r="103" spans="1:6" ht="20.25" customHeight="1">
      <c r="A103" s="110" t="s">
        <v>997</v>
      </c>
      <c r="B103" s="110">
        <v>119461</v>
      </c>
      <c r="C103" s="110">
        <v>0.75</v>
      </c>
      <c r="D103" s="110"/>
      <c r="E103" s="110"/>
      <c r="F103" s="110"/>
    </row>
    <row r="104" spans="1:6" ht="20.25" customHeight="1">
      <c r="A104" s="110" t="s">
        <v>998</v>
      </c>
      <c r="B104" s="110"/>
      <c r="C104" s="110">
        <v>4</v>
      </c>
      <c r="D104" s="110"/>
      <c r="E104" s="110"/>
      <c r="F104" s="110"/>
    </row>
    <row r="105" spans="1:6" ht="20.25" customHeight="1">
      <c r="A105" s="110" t="s">
        <v>999</v>
      </c>
      <c r="B105" s="110"/>
      <c r="C105" s="110">
        <v>5</v>
      </c>
      <c r="D105" s="110"/>
      <c r="E105" s="110"/>
      <c r="F105" s="110"/>
    </row>
    <row r="106" spans="1:6" ht="20.25" customHeight="1">
      <c r="A106" s="110" t="s">
        <v>1000</v>
      </c>
      <c r="B106" s="110">
        <v>1</v>
      </c>
      <c r="C106" s="110"/>
      <c r="D106" s="110"/>
      <c r="E106" s="110"/>
    </row>
    <row r="107" spans="1:6" ht="20.25" customHeight="1">
      <c r="A107" s="110" t="s">
        <v>1001</v>
      </c>
      <c r="B107" s="110">
        <v>1</v>
      </c>
      <c r="C107" s="110"/>
      <c r="D107" s="110"/>
      <c r="E107" s="110"/>
    </row>
    <row r="108" spans="1:6" ht="20.25" customHeight="1">
      <c r="A108" s="110" t="s">
        <v>1002</v>
      </c>
      <c r="B108" s="110">
        <v>1</v>
      </c>
      <c r="C108" s="110"/>
      <c r="D108" s="110"/>
      <c r="E108" s="110"/>
    </row>
    <row r="109" spans="1:6" ht="20.25" customHeight="1">
      <c r="A109" s="110" t="s">
        <v>1003</v>
      </c>
      <c r="B109" s="110">
        <v>1</v>
      </c>
      <c r="C109" s="110"/>
      <c r="D109" s="110"/>
      <c r="E109" s="110"/>
    </row>
    <row r="110" spans="1:6" ht="20.25" customHeight="1">
      <c r="A110" s="110" t="s">
        <v>1004</v>
      </c>
      <c r="B110" s="110">
        <v>1</v>
      </c>
      <c r="C110" s="110"/>
      <c r="D110" s="110"/>
      <c r="E110" s="110"/>
    </row>
    <row r="111" spans="1:6" ht="20.25" customHeight="1">
      <c r="A111" s="110" t="s">
        <v>1005</v>
      </c>
      <c r="B111" s="110">
        <v>1</v>
      </c>
      <c r="C111" s="110"/>
      <c r="D111" s="110"/>
      <c r="E111" s="110"/>
    </row>
    <row r="112" spans="1:6" ht="20.25" customHeight="1">
      <c r="A112" s="110" t="s">
        <v>1006</v>
      </c>
      <c r="B112" s="110"/>
      <c r="C112" s="110">
        <v>1</v>
      </c>
      <c r="D112" s="110"/>
      <c r="E112" s="110"/>
      <c r="F112" s="110"/>
    </row>
    <row r="113" spans="1:6" ht="20.25" customHeight="1">
      <c r="A113" s="110" t="s">
        <v>1007</v>
      </c>
      <c r="B113" s="110">
        <v>111423</v>
      </c>
      <c r="C113" s="110">
        <v>1.75</v>
      </c>
      <c r="D113" s="110"/>
      <c r="E113" s="110"/>
      <c r="F113" s="110"/>
    </row>
    <row r="114" spans="1:6" ht="20.25" customHeight="1">
      <c r="A114" s="110" t="s">
        <v>1008</v>
      </c>
      <c r="B114" s="110">
        <v>779246</v>
      </c>
      <c r="C114" s="110">
        <v>0.75</v>
      </c>
      <c r="D114" s="110"/>
      <c r="E114" s="110"/>
      <c r="F114" s="110"/>
    </row>
    <row r="115" spans="1:6" ht="20.25" customHeight="1">
      <c r="A115" s="110" t="s">
        <v>1009</v>
      </c>
      <c r="B115" s="110"/>
      <c r="C115" s="110">
        <v>0.5</v>
      </c>
      <c r="D115" s="110"/>
      <c r="E115" s="110"/>
      <c r="F115" s="110"/>
    </row>
    <row r="116" spans="1:6" ht="20.25" customHeight="1">
      <c r="A116" s="110" t="s">
        <v>1010</v>
      </c>
      <c r="B116" s="110">
        <v>1.5</v>
      </c>
      <c r="C116" s="110"/>
      <c r="D116" s="110"/>
      <c r="E116" s="110"/>
    </row>
    <row r="117" spans="1:6" ht="20.25" customHeight="1">
      <c r="A117" s="110" t="s">
        <v>1011</v>
      </c>
      <c r="B117" s="110"/>
      <c r="C117" s="110">
        <v>1</v>
      </c>
      <c r="D117" s="110"/>
      <c r="E117" s="110"/>
      <c r="F117" s="110"/>
    </row>
    <row r="118" spans="1:6" ht="20.25" customHeight="1">
      <c r="A118" s="110" t="s">
        <v>1012</v>
      </c>
      <c r="B118" s="110"/>
      <c r="C118" s="110">
        <v>1</v>
      </c>
      <c r="D118" s="110"/>
      <c r="E118" s="110"/>
      <c r="F118" s="110"/>
    </row>
    <row r="119" spans="1:6" ht="20.25" customHeight="1">
      <c r="A119" s="110" t="s">
        <v>1013</v>
      </c>
      <c r="B119" s="110">
        <v>0.75</v>
      </c>
      <c r="C119" s="110"/>
      <c r="D119" s="110"/>
      <c r="E119" s="110"/>
    </row>
    <row r="120" spans="1:6" ht="20.25" customHeight="1">
      <c r="A120" s="110" t="s">
        <v>1014</v>
      </c>
      <c r="B120" s="110"/>
      <c r="C120" s="110">
        <v>0.5</v>
      </c>
      <c r="D120" s="110"/>
      <c r="E120" s="110"/>
      <c r="F120" s="110"/>
    </row>
    <row r="121" spans="1:6" ht="20.25" customHeight="1">
      <c r="A121" s="110" t="s">
        <v>1015</v>
      </c>
      <c r="B121" s="110">
        <v>2</v>
      </c>
      <c r="C121" s="110"/>
      <c r="D121" s="110"/>
      <c r="E121" s="110"/>
    </row>
    <row r="122" spans="1:6" ht="20.25" customHeight="1">
      <c r="A122" s="110" t="s">
        <v>1016</v>
      </c>
      <c r="B122" s="110"/>
      <c r="C122" s="110">
        <v>0.5</v>
      </c>
      <c r="D122" s="110"/>
      <c r="E122" s="110"/>
      <c r="F122" s="110"/>
    </row>
    <row r="123" spans="1:6" ht="20.25" customHeight="1">
      <c r="A123" s="110" t="s">
        <v>1017</v>
      </c>
      <c r="B123" s="110">
        <v>1</v>
      </c>
      <c r="C123" s="110"/>
      <c r="D123" s="110"/>
      <c r="E123" s="110"/>
    </row>
    <row r="124" spans="1:6" ht="20.25" customHeight="1">
      <c r="A124" s="110" t="s">
        <v>1018</v>
      </c>
      <c r="B124" s="110">
        <v>0.25</v>
      </c>
      <c r="C124" s="110"/>
      <c r="D124" s="110"/>
      <c r="E124" s="110"/>
    </row>
    <row r="125" spans="1:6" ht="20.25" customHeight="1">
      <c r="A125" s="110" t="s">
        <v>1019</v>
      </c>
      <c r="B125" s="110">
        <v>1.25</v>
      </c>
      <c r="C125" s="110"/>
      <c r="D125" s="110"/>
      <c r="E125" s="110"/>
    </row>
    <row r="126" spans="1:6" ht="20.25" customHeight="1">
      <c r="A126" s="110" t="s">
        <v>1020</v>
      </c>
      <c r="B126" s="110"/>
      <c r="C126" s="110">
        <v>0.75</v>
      </c>
      <c r="D126" s="110"/>
      <c r="E126" s="110"/>
      <c r="F126" s="110"/>
    </row>
    <row r="127" spans="1:6" ht="20.25" customHeight="1">
      <c r="A127" s="110" t="s">
        <v>1021</v>
      </c>
      <c r="B127" s="110"/>
      <c r="C127" s="110">
        <v>0.5</v>
      </c>
      <c r="D127" s="110"/>
      <c r="E127" s="110"/>
      <c r="F127" s="110"/>
    </row>
    <row r="128" spans="1:6" ht="20.25" customHeight="1">
      <c r="A128" s="110" t="s">
        <v>1022</v>
      </c>
      <c r="B128" s="110"/>
      <c r="C128" s="110">
        <v>11</v>
      </c>
      <c r="D128" s="110"/>
      <c r="E128" s="110"/>
      <c r="F128" s="110"/>
    </row>
    <row r="129" spans="1:6" ht="20.25" customHeight="1">
      <c r="A129" s="110" t="s">
        <v>1023</v>
      </c>
      <c r="B129" s="110"/>
      <c r="C129" s="110">
        <v>5</v>
      </c>
      <c r="D129" s="110"/>
      <c r="E129" s="110"/>
      <c r="F129" s="110"/>
    </row>
    <row r="132" spans="1:6" ht="20.25" customHeight="1">
      <c r="A132" s="102" t="s">
        <v>1024</v>
      </c>
      <c r="B132" s="120" t="s">
        <v>1025</v>
      </c>
      <c r="C132" s="102" t="s">
        <v>1026</v>
      </c>
    </row>
    <row r="133" spans="1:6" ht="20.25" customHeight="1">
      <c r="A133" t="s">
        <v>1027</v>
      </c>
      <c r="B133" s="94">
        <v>12</v>
      </c>
      <c r="C133" t="s">
        <v>1028</v>
      </c>
    </row>
    <row r="134" spans="1:6" ht="20.25" customHeight="1">
      <c r="A134" t="s">
        <v>1029</v>
      </c>
      <c r="B134" s="94">
        <v>1</v>
      </c>
      <c r="C134" t="s">
        <v>1030</v>
      </c>
    </row>
    <row r="135" spans="1:6" ht="20.25" customHeight="1">
      <c r="A135" t="s">
        <v>1031</v>
      </c>
      <c r="B135" s="94">
        <v>10</v>
      </c>
      <c r="C135" t="s">
        <v>1032</v>
      </c>
    </row>
    <row r="136" spans="1:6" ht="20.25" customHeight="1">
      <c r="A136" t="s">
        <v>1033</v>
      </c>
      <c r="B136" s="94">
        <v>7</v>
      </c>
      <c r="C136" t="s">
        <v>1034</v>
      </c>
    </row>
    <row r="137" spans="1:6" ht="20.25" customHeight="1">
      <c r="A137" t="s">
        <v>1035</v>
      </c>
      <c r="B137" s="94">
        <v>7</v>
      </c>
      <c r="C137" t="s">
        <v>1036</v>
      </c>
    </row>
    <row r="138" spans="1:6" ht="20.25" customHeight="1">
      <c r="A138" t="s">
        <v>1037</v>
      </c>
      <c r="B138" s="94">
        <v>21</v>
      </c>
      <c r="C138" t="s">
        <v>871</v>
      </c>
    </row>
    <row r="139" spans="1:6" ht="20.25" customHeight="1">
      <c r="A139" t="s">
        <v>540</v>
      </c>
      <c r="B139" s="94">
        <v>16</v>
      </c>
      <c r="C139" t="s">
        <v>1038</v>
      </c>
    </row>
    <row r="140" spans="1:6" ht="20.25" customHeight="1">
      <c r="A140" t="s">
        <v>1039</v>
      </c>
      <c r="B140" s="94">
        <v>1</v>
      </c>
      <c r="C140" t="s">
        <v>1040</v>
      </c>
    </row>
    <row r="141" spans="1:6" ht="20.25" customHeight="1">
      <c r="A141" t="s">
        <v>1041</v>
      </c>
      <c r="B141" s="94">
        <v>2</v>
      </c>
      <c r="C141" t="s">
        <v>1042</v>
      </c>
    </row>
    <row r="142" spans="1:6" ht="20.25" customHeight="1">
      <c r="A142" t="s">
        <v>534</v>
      </c>
      <c r="B142" s="94">
        <v>1</v>
      </c>
      <c r="C142" t="s">
        <v>1040</v>
      </c>
    </row>
    <row r="143" spans="1:6" ht="20.25" customHeight="1">
      <c r="A143" t="s">
        <v>1043</v>
      </c>
      <c r="B143" s="94">
        <v>4</v>
      </c>
      <c r="C143" t="s">
        <v>1044</v>
      </c>
    </row>
    <row r="144" spans="1:6" ht="20.25" customHeight="1">
      <c r="A144" t="s">
        <v>1045</v>
      </c>
      <c r="B144" s="94">
        <v>19</v>
      </c>
      <c r="C144" t="s">
        <v>1046</v>
      </c>
    </row>
    <row r="145" spans="1:3" ht="20.25" customHeight="1">
      <c r="A145" t="s">
        <v>1047</v>
      </c>
      <c r="B145" s="94">
        <v>7</v>
      </c>
      <c r="C145" t="s">
        <v>1048</v>
      </c>
    </row>
    <row r="146" spans="1:3" ht="20.25" customHeight="1">
      <c r="A146" t="s">
        <v>1049</v>
      </c>
      <c r="B146" s="94">
        <v>9</v>
      </c>
      <c r="C146" t="s">
        <v>1050</v>
      </c>
    </row>
    <row r="147" spans="1:3" ht="20.25" customHeight="1">
      <c r="A147" t="s">
        <v>1051</v>
      </c>
      <c r="B147" s="94">
        <v>5</v>
      </c>
      <c r="C147" t="s">
        <v>1052</v>
      </c>
    </row>
    <row r="148" spans="1:3" ht="20.25" customHeight="1">
      <c r="A148" t="s">
        <v>1053</v>
      </c>
      <c r="B148" s="94">
        <v>3</v>
      </c>
      <c r="C148" t="s">
        <v>1044</v>
      </c>
    </row>
    <row r="149" spans="1:3" ht="20.25" customHeight="1">
      <c r="A149" t="s">
        <v>1054</v>
      </c>
      <c r="B149" s="94">
        <v>1</v>
      </c>
      <c r="C149" t="s">
        <v>1055</v>
      </c>
    </row>
    <row r="150" spans="1:3" ht="20.25" customHeight="1">
      <c r="A150" t="s">
        <v>1056</v>
      </c>
      <c r="B150" s="94">
        <v>10</v>
      </c>
      <c r="C150" t="s">
        <v>1044</v>
      </c>
    </row>
    <row r="151" spans="1:3" ht="20.25" customHeight="1">
      <c r="A151" t="s">
        <v>1057</v>
      </c>
      <c r="B151" s="94">
        <v>3</v>
      </c>
      <c r="C151" t="s">
        <v>1058</v>
      </c>
    </row>
    <row r="152" spans="1:3" ht="20.25" customHeight="1">
      <c r="A152" t="s">
        <v>1059</v>
      </c>
      <c r="B152" s="94">
        <v>3</v>
      </c>
      <c r="C152" t="s">
        <v>1036</v>
      </c>
    </row>
    <row r="153" spans="1:3" ht="20.25" customHeight="1">
      <c r="A153" t="s">
        <v>1060</v>
      </c>
      <c r="B153" s="94">
        <v>4</v>
      </c>
      <c r="C153" t="s">
        <v>1044</v>
      </c>
    </row>
    <row r="154" spans="1:3" ht="20.25" customHeight="1">
      <c r="A154" t="s">
        <v>1061</v>
      </c>
      <c r="B154" s="94">
        <v>6</v>
      </c>
      <c r="C154" t="s">
        <v>1044</v>
      </c>
    </row>
    <row r="155" spans="1:3" ht="20.25" customHeight="1">
      <c r="A155" t="s">
        <v>1062</v>
      </c>
      <c r="B155" s="121">
        <v>0.5</v>
      </c>
      <c r="C155" t="s">
        <v>1063</v>
      </c>
    </row>
    <row r="156" spans="1:3" ht="20.25" customHeight="1">
      <c r="A156" t="s">
        <v>1064</v>
      </c>
      <c r="B156" s="94">
        <v>5</v>
      </c>
      <c r="C156" t="s">
        <v>1044</v>
      </c>
    </row>
    <row r="157" spans="1:3" ht="20.25" customHeight="1">
      <c r="A157" t="s">
        <v>1065</v>
      </c>
      <c r="B157" s="94">
        <v>1</v>
      </c>
      <c r="C157" t="s">
        <v>1044</v>
      </c>
    </row>
    <row r="158" spans="1:3" ht="20.25" customHeight="1">
      <c r="A158" t="s">
        <v>1016</v>
      </c>
      <c r="B158" s="94">
        <v>3</v>
      </c>
      <c r="C158" t="s">
        <v>1044</v>
      </c>
    </row>
    <row r="159" spans="1:3" ht="20.25" customHeight="1">
      <c r="A159" t="s">
        <v>1009</v>
      </c>
      <c r="B159" s="94">
        <v>4</v>
      </c>
      <c r="C159" t="s">
        <v>1044</v>
      </c>
    </row>
    <row r="160" spans="1:3" ht="20.25" customHeight="1">
      <c r="A160" t="s">
        <v>1066</v>
      </c>
      <c r="B160" s="94">
        <v>3</v>
      </c>
      <c r="C160" t="s">
        <v>1044</v>
      </c>
    </row>
    <row r="161" spans="1:4" ht="20.25" customHeight="1">
      <c r="A161" t="s">
        <v>1067</v>
      </c>
      <c r="B161" s="94">
        <v>1</v>
      </c>
      <c r="C161" t="s">
        <v>1044</v>
      </c>
    </row>
    <row r="162" spans="1:4" ht="20.25" customHeight="1">
      <c r="A162" t="s">
        <v>1068</v>
      </c>
      <c r="B162" s="94">
        <v>3</v>
      </c>
      <c r="C162" t="s">
        <v>1044</v>
      </c>
    </row>
    <row r="163" spans="1:4" ht="20.25" customHeight="1">
      <c r="A163" t="s">
        <v>1069</v>
      </c>
      <c r="B163" s="94">
        <v>4</v>
      </c>
      <c r="C163" t="s">
        <v>1044</v>
      </c>
    </row>
    <row r="164" spans="1:4" ht="20.25" customHeight="1">
      <c r="A164" t="s">
        <v>1070</v>
      </c>
      <c r="B164" s="94">
        <v>3</v>
      </c>
      <c r="C164" t="s">
        <v>1044</v>
      </c>
    </row>
    <row r="165" spans="1:4" ht="20.25" customHeight="1">
      <c r="A165" t="s">
        <v>1071</v>
      </c>
      <c r="B165" s="94">
        <v>13</v>
      </c>
      <c r="C165" t="s">
        <v>1072</v>
      </c>
    </row>
    <row r="166" spans="1:4" ht="20.25" customHeight="1">
      <c r="A166" t="s">
        <v>1073</v>
      </c>
      <c r="B166" s="94">
        <v>9</v>
      </c>
      <c r="C166" t="s">
        <v>1074</v>
      </c>
    </row>
    <row r="167" spans="1:4" ht="20.25" customHeight="1">
      <c r="A167" t="s">
        <v>1075</v>
      </c>
      <c r="B167" s="94">
        <v>0.25</v>
      </c>
      <c r="D167" t="s">
        <v>1076</v>
      </c>
    </row>
    <row r="168" spans="1:4" ht="20.25" customHeight="1">
      <c r="A168" t="s">
        <v>1077</v>
      </c>
      <c r="B168" s="94">
        <v>0</v>
      </c>
      <c r="D168" t="s">
        <v>1076</v>
      </c>
    </row>
    <row r="169" spans="1:4" ht="20.25" customHeight="1">
      <c r="A169" t="s">
        <v>1078</v>
      </c>
      <c r="B169" s="121">
        <f>1/8</f>
        <v>0.125</v>
      </c>
      <c r="D169" t="s">
        <v>1076</v>
      </c>
    </row>
    <row r="170" spans="1:4" ht="20.25" customHeight="1">
      <c r="A170" t="s">
        <v>1079</v>
      </c>
      <c r="B170" s="94">
        <v>0.13</v>
      </c>
    </row>
    <row r="171" spans="1:4" ht="20.25" customHeight="1">
      <c r="A171" t="s">
        <v>1080</v>
      </c>
      <c r="B171" s="94">
        <v>4</v>
      </c>
      <c r="C171" t="s">
        <v>878</v>
      </c>
    </row>
    <row r="172" spans="1:4" ht="20.25" customHeight="1">
      <c r="A172" t="s">
        <v>1081</v>
      </c>
      <c r="B172" s="94">
        <v>0.4</v>
      </c>
      <c r="D172" t="s">
        <v>1076</v>
      </c>
    </row>
    <row r="173" spans="1:4" ht="20.25" customHeight="1">
      <c r="A173" t="s">
        <v>1082</v>
      </c>
      <c r="B173" s="94">
        <v>17.5</v>
      </c>
      <c r="D173" t="s">
        <v>1076</v>
      </c>
    </row>
    <row r="174" spans="1:4" ht="20.25" customHeight="1">
      <c r="A174" t="s">
        <v>1056</v>
      </c>
      <c r="B174" s="94">
        <v>0.5</v>
      </c>
      <c r="C174" t="s">
        <v>1044</v>
      </c>
      <c r="D174" t="s">
        <v>1076</v>
      </c>
    </row>
    <row r="175" spans="1:4" ht="20.25" customHeight="1">
      <c r="A175" t="s">
        <v>1083</v>
      </c>
      <c r="B175" s="94">
        <v>0.4</v>
      </c>
      <c r="C175" t="s">
        <v>1044</v>
      </c>
      <c r="D175" t="s">
        <v>1076</v>
      </c>
    </row>
    <row r="176" spans="1:4" ht="20.25" customHeight="1">
      <c r="A176" t="s">
        <v>1084</v>
      </c>
      <c r="B176" s="94">
        <v>0.75</v>
      </c>
      <c r="C176" t="s">
        <v>1085</v>
      </c>
      <c r="D176" t="s">
        <v>1076</v>
      </c>
    </row>
    <row r="177" spans="1:4" ht="20.25" customHeight="1">
      <c r="A177" t="s">
        <v>1086</v>
      </c>
      <c r="B177" s="94">
        <v>0.15</v>
      </c>
      <c r="C177" t="s">
        <v>1044</v>
      </c>
      <c r="D177" t="s">
        <v>1076</v>
      </c>
    </row>
    <row r="178" spans="1:4" ht="20.25" customHeight="1">
      <c r="A178" t="s">
        <v>1087</v>
      </c>
      <c r="B178" s="94">
        <v>0.5</v>
      </c>
      <c r="C178" t="s">
        <v>1088</v>
      </c>
      <c r="D178" t="s">
        <v>1076</v>
      </c>
    </row>
    <row r="179" spans="1:4" ht="20.25" customHeight="1">
      <c r="A179" t="s">
        <v>1089</v>
      </c>
      <c r="B179" s="94">
        <v>2</v>
      </c>
      <c r="C179" t="s">
        <v>1090</v>
      </c>
      <c r="D179" t="s">
        <v>1076</v>
      </c>
    </row>
    <row r="180" spans="1:4" ht="20.25" customHeight="1">
      <c r="A180" t="s">
        <v>1091</v>
      </c>
      <c r="B180" s="94">
        <v>0.75</v>
      </c>
      <c r="C180" t="s">
        <v>1092</v>
      </c>
      <c r="D180" t="s">
        <v>1076</v>
      </c>
    </row>
    <row r="181" spans="1:4" ht="20.25" customHeight="1">
      <c r="A181" t="s">
        <v>1054</v>
      </c>
      <c r="B181" s="94">
        <v>1</v>
      </c>
      <c r="C181" t="s">
        <v>1092</v>
      </c>
      <c r="D181" t="s">
        <v>1076</v>
      </c>
    </row>
    <row r="182" spans="1:4" ht="20.25" customHeight="1">
      <c r="A182" t="s">
        <v>1093</v>
      </c>
      <c r="B182" s="94">
        <v>0.5</v>
      </c>
      <c r="C182" t="s">
        <v>1063</v>
      </c>
      <c r="D182" t="s">
        <v>1076</v>
      </c>
    </row>
    <row r="183" spans="1:4" ht="20.25" customHeight="1">
      <c r="A183" t="s">
        <v>1094</v>
      </c>
      <c r="B183" s="94">
        <v>0.5</v>
      </c>
      <c r="C183" t="s">
        <v>1063</v>
      </c>
      <c r="D183" t="s">
        <v>1076</v>
      </c>
    </row>
    <row r="184" spans="1:4" ht="20.25" customHeight="1">
      <c r="A184" t="s">
        <v>1095</v>
      </c>
      <c r="B184" s="94">
        <v>3</v>
      </c>
      <c r="C184" t="s">
        <v>1092</v>
      </c>
      <c r="D184" t="s">
        <v>1076</v>
      </c>
    </row>
    <row r="185" spans="1:4" ht="20.25" customHeight="1">
      <c r="A185" t="s">
        <v>1096</v>
      </c>
      <c r="B185" s="94">
        <v>1.5</v>
      </c>
      <c r="C185" t="s">
        <v>1092</v>
      </c>
      <c r="D185" t="s">
        <v>1076</v>
      </c>
    </row>
    <row r="186" spans="1:4" ht="20.25" customHeight="1">
      <c r="B186" s="94"/>
    </row>
    <row r="187" spans="1:4" ht="20.25" customHeight="1">
      <c r="A187" t="s">
        <v>1097</v>
      </c>
      <c r="B187" s="94">
        <v>5.25</v>
      </c>
      <c r="C187" t="s">
        <v>1092</v>
      </c>
    </row>
    <row r="188" spans="1:4" ht="20.25" customHeight="1">
      <c r="A188" t="s">
        <v>1098</v>
      </c>
      <c r="B188" s="94">
        <v>4</v>
      </c>
      <c r="C188" t="s">
        <v>1099</v>
      </c>
    </row>
    <row r="189" spans="1:4" ht="20.25" customHeight="1">
      <c r="A189" t="s">
        <v>1100</v>
      </c>
      <c r="B189" s="94">
        <v>5.25</v>
      </c>
      <c r="C189" t="s">
        <v>1101</v>
      </c>
    </row>
    <row r="190" spans="1:4" ht="20.25" customHeight="1">
      <c r="A190" t="s">
        <v>1102</v>
      </c>
      <c r="B190" s="94">
        <v>3.5</v>
      </c>
      <c r="C190" t="s">
        <v>1099</v>
      </c>
    </row>
    <row r="191" spans="1:4" ht="20.25" customHeight="1">
      <c r="A191" t="s">
        <v>1103</v>
      </c>
      <c r="B191" s="94">
        <v>10</v>
      </c>
    </row>
    <row r="192" spans="1:4" ht="20.25" customHeight="1">
      <c r="A192" t="s">
        <v>1104</v>
      </c>
      <c r="B192" s="94">
        <v>23.5</v>
      </c>
      <c r="C192" t="s">
        <v>1099</v>
      </c>
    </row>
    <row r="193" spans="1:4" ht="20.25" customHeight="1">
      <c r="A193" t="s">
        <v>1105</v>
      </c>
      <c r="B193" s="94"/>
      <c r="C193" t="s">
        <v>1099</v>
      </c>
      <c r="D193" t="s">
        <v>1106</v>
      </c>
    </row>
    <row r="194" spans="1:4" ht="20.25" customHeight="1">
      <c r="A194" t="s">
        <v>1107</v>
      </c>
      <c r="B194" s="94"/>
      <c r="C194" t="s">
        <v>1099</v>
      </c>
      <c r="D194" t="s">
        <v>1108</v>
      </c>
    </row>
    <row r="195" spans="1:4" ht="20.25" customHeight="1">
      <c r="A195" t="s">
        <v>1109</v>
      </c>
      <c r="B195" s="94"/>
      <c r="C195" t="s">
        <v>1099</v>
      </c>
      <c r="D195" t="s">
        <v>1110</v>
      </c>
    </row>
    <row r="196" spans="1:4" ht="20.25" customHeight="1">
      <c r="A196" t="s">
        <v>1111</v>
      </c>
      <c r="B196" s="94">
        <v>2.5</v>
      </c>
      <c r="C196" t="s">
        <v>1099</v>
      </c>
    </row>
    <row r="197" spans="1:4" ht="20.25" customHeight="1">
      <c r="A197" t="s">
        <v>1112</v>
      </c>
      <c r="B197" s="94">
        <v>1</v>
      </c>
      <c r="D197" t="s">
        <v>1113</v>
      </c>
    </row>
    <row r="198" spans="1:4" ht="20.25" customHeight="1">
      <c r="A198" t="s">
        <v>1114</v>
      </c>
      <c r="B198" s="94">
        <v>6</v>
      </c>
    </row>
    <row r="199" spans="1:4" ht="20.25" customHeight="1">
      <c r="A199" t="s">
        <v>1115</v>
      </c>
      <c r="B199" s="94">
        <v>19</v>
      </c>
      <c r="C199" t="s">
        <v>1116</v>
      </c>
    </row>
    <row r="200" spans="1:4" ht="20.25" customHeight="1">
      <c r="B200" s="94"/>
    </row>
    <row r="201" spans="1:4" ht="20.25" customHeight="1">
      <c r="A201" t="s">
        <v>1117</v>
      </c>
      <c r="B201">
        <v>2</v>
      </c>
      <c r="C201" t="s">
        <v>1063</v>
      </c>
    </row>
    <row r="202" spans="1:4" ht="20.25" customHeight="1">
      <c r="A202" t="s">
        <v>1118</v>
      </c>
      <c r="B202">
        <v>32</v>
      </c>
      <c r="C202" t="s">
        <v>1119</v>
      </c>
    </row>
    <row r="203" spans="1:4" ht="20.25" customHeight="1">
      <c r="A203" t="s">
        <v>1120</v>
      </c>
      <c r="B203">
        <v>26</v>
      </c>
      <c r="C203" t="s">
        <v>1121</v>
      </c>
      <c r="D203" t="s">
        <v>1122</v>
      </c>
    </row>
    <row r="204" spans="1:4" ht="20.25" customHeight="1">
      <c r="A204" t="s">
        <v>1123</v>
      </c>
      <c r="B204">
        <v>12</v>
      </c>
      <c r="C204" t="s">
        <v>1124</v>
      </c>
      <c r="D204" t="s">
        <v>1125</v>
      </c>
    </row>
    <row r="205" spans="1:4" ht="20.25" customHeight="1">
      <c r="A205" t="s">
        <v>1126</v>
      </c>
      <c r="B205">
        <v>7</v>
      </c>
      <c r="C205" t="s">
        <v>1124</v>
      </c>
      <c r="D205" t="s">
        <v>1125</v>
      </c>
    </row>
    <row r="206" spans="1:4" ht="20.25" customHeight="1">
      <c r="A206" t="s">
        <v>1127</v>
      </c>
      <c r="B206">
        <v>9</v>
      </c>
      <c r="C206" t="s">
        <v>1124</v>
      </c>
      <c r="D206" t="s">
        <v>1125</v>
      </c>
    </row>
    <row r="207" spans="1:4" ht="20.25" customHeight="1">
      <c r="A207" t="s">
        <v>1128</v>
      </c>
      <c r="B207">
        <v>10</v>
      </c>
      <c r="C207" t="s">
        <v>1124</v>
      </c>
      <c r="D207" t="s">
        <v>1125</v>
      </c>
    </row>
    <row r="208" spans="1:4" ht="20.25" customHeight="1">
      <c r="A208" t="s">
        <v>1129</v>
      </c>
      <c r="B208">
        <v>10</v>
      </c>
      <c r="C208" t="s">
        <v>1124</v>
      </c>
      <c r="D208" t="s">
        <v>1125</v>
      </c>
    </row>
    <row r="209" spans="1:4" ht="20.25" customHeight="1">
      <c r="A209" t="s">
        <v>1130</v>
      </c>
      <c r="B209">
        <v>6</v>
      </c>
      <c r="C209" t="s">
        <v>1124</v>
      </c>
      <c r="D209" t="s">
        <v>1125</v>
      </c>
    </row>
    <row r="210" spans="1:4" ht="20.25" customHeight="1">
      <c r="A210" t="s">
        <v>1131</v>
      </c>
      <c r="B210">
        <v>10</v>
      </c>
      <c r="C210" t="s">
        <v>1124</v>
      </c>
      <c r="D210" t="s">
        <v>1125</v>
      </c>
    </row>
    <row r="211" spans="1:4" ht="20.25" customHeight="1">
      <c r="A211" t="s">
        <v>1132</v>
      </c>
      <c r="B211">
        <v>7</v>
      </c>
      <c r="C211" t="s">
        <v>1124</v>
      </c>
      <c r="D211" t="s">
        <v>1125</v>
      </c>
    </row>
    <row r="212" spans="1:4" ht="20.25" customHeight="1">
      <c r="A212" t="s">
        <v>1133</v>
      </c>
      <c r="B212">
        <v>7</v>
      </c>
      <c r="C212" t="s">
        <v>1124</v>
      </c>
      <c r="D212" t="s">
        <v>1125</v>
      </c>
    </row>
    <row r="213" spans="1:4" ht="20.25" customHeight="1">
      <c r="A213" t="s">
        <v>1134</v>
      </c>
      <c r="B213">
        <v>22</v>
      </c>
      <c r="C213" t="s">
        <v>1135</v>
      </c>
    </row>
    <row r="214" spans="1:4" ht="20.25" customHeight="1">
      <c r="A214" t="s">
        <v>1136</v>
      </c>
      <c r="B214">
        <f>18+24</f>
        <v>42</v>
      </c>
      <c r="C214" t="s">
        <v>1113</v>
      </c>
      <c r="D214" t="s">
        <v>1137</v>
      </c>
    </row>
    <row r="215" spans="1:4" ht="20.25" customHeight="1">
      <c r="A215" t="s">
        <v>1138</v>
      </c>
      <c r="B215">
        <v>31</v>
      </c>
      <c r="C215" t="s">
        <v>1124</v>
      </c>
      <c r="D215" t="s">
        <v>1139</v>
      </c>
    </row>
    <row r="216" spans="1:4" ht="20.25" customHeight="1">
      <c r="A216" t="s">
        <v>1140</v>
      </c>
      <c r="B216">
        <v>13</v>
      </c>
      <c r="C216" t="s">
        <v>1124</v>
      </c>
      <c r="D216" t="s">
        <v>1141</v>
      </c>
    </row>
    <row r="217" spans="1:4" ht="20.25" customHeight="1">
      <c r="A217" t="s">
        <v>1142</v>
      </c>
      <c r="B217">
        <v>5</v>
      </c>
      <c r="C217" t="s">
        <v>1124</v>
      </c>
      <c r="D217" t="s">
        <v>1143</v>
      </c>
    </row>
    <row r="218" spans="1:4" ht="20.25" customHeight="1">
      <c r="A218" t="s">
        <v>1144</v>
      </c>
      <c r="B218">
        <v>5</v>
      </c>
      <c r="C218" t="s">
        <v>1124</v>
      </c>
      <c r="D218" t="s">
        <v>1145</v>
      </c>
    </row>
    <row r="219" spans="1:4" ht="20.25" customHeight="1">
      <c r="A219" t="s">
        <v>1146</v>
      </c>
      <c r="B219">
        <v>3</v>
      </c>
    </row>
    <row r="220" spans="1:4" ht="20.25" customHeight="1">
      <c r="A220" t="s">
        <v>1147</v>
      </c>
      <c r="B220">
        <v>36</v>
      </c>
      <c r="C220" t="s">
        <v>1124</v>
      </c>
      <c r="D220" t="s">
        <v>1148</v>
      </c>
    </row>
    <row r="221" spans="1:4" ht="20.25" customHeight="1">
      <c r="A221" t="s">
        <v>1149</v>
      </c>
      <c r="B221">
        <v>10</v>
      </c>
      <c r="C221" t="s">
        <v>1124</v>
      </c>
      <c r="D221" t="s">
        <v>1150</v>
      </c>
    </row>
    <row r="222" spans="1:4" ht="20.25" customHeight="1">
      <c r="A222" t="s">
        <v>1151</v>
      </c>
      <c r="B222">
        <v>1</v>
      </c>
      <c r="D222" t="s">
        <v>1152</v>
      </c>
    </row>
    <row r="223" spans="1:4" ht="20.25" customHeight="1">
      <c r="A223" t="s">
        <v>1153</v>
      </c>
      <c r="B223">
        <v>1</v>
      </c>
      <c r="C223" t="s">
        <v>1154</v>
      </c>
    </row>
    <row r="224" spans="1:4" ht="20.25" customHeight="1">
      <c r="A224" t="s">
        <v>1155</v>
      </c>
      <c r="B224">
        <v>0.9</v>
      </c>
      <c r="C224" t="s">
        <v>1135</v>
      </c>
      <c r="D224" t="s">
        <v>1145</v>
      </c>
    </row>
    <row r="225" spans="1:4" ht="20.25" customHeight="1">
      <c r="A225" t="s">
        <v>1156</v>
      </c>
      <c r="B225">
        <v>0.9</v>
      </c>
      <c r="C225" t="s">
        <v>1135</v>
      </c>
      <c r="D225" t="s">
        <v>1157</v>
      </c>
    </row>
    <row r="226" spans="1:4" ht="20.25" customHeight="1">
      <c r="A226" t="s">
        <v>1158</v>
      </c>
      <c r="B226">
        <v>9</v>
      </c>
      <c r="C226" t="s">
        <v>1135</v>
      </c>
      <c r="D226" t="s">
        <v>1159</v>
      </c>
    </row>
    <row r="227" spans="1:4" ht="20.25" customHeight="1">
      <c r="A227" t="s">
        <v>1160</v>
      </c>
      <c r="B227">
        <v>2.4</v>
      </c>
      <c r="C227" t="s">
        <v>1161</v>
      </c>
      <c r="D227" t="s">
        <v>1162</v>
      </c>
    </row>
    <row r="228" spans="1:4" ht="20.25" customHeight="1">
      <c r="A228" t="s">
        <v>1163</v>
      </c>
      <c r="B228">
        <v>1</v>
      </c>
      <c r="C228" t="s">
        <v>1161</v>
      </c>
      <c r="D228" t="s">
        <v>1162</v>
      </c>
    </row>
    <row r="229" spans="1:4" ht="20.25" customHeight="1">
      <c r="A229" t="s">
        <v>1147</v>
      </c>
      <c r="B229">
        <v>0.1</v>
      </c>
      <c r="C229" t="s">
        <v>1135</v>
      </c>
      <c r="D229" t="s">
        <v>878</v>
      </c>
    </row>
    <row r="230" spans="1:4" ht="20.25" customHeight="1">
      <c r="A230" t="s">
        <v>1164</v>
      </c>
      <c r="B230">
        <v>0.8</v>
      </c>
      <c r="C230" t="s">
        <v>1135</v>
      </c>
      <c r="D230" t="s">
        <v>1165</v>
      </c>
    </row>
    <row r="231" spans="1:4" ht="20.25" customHeight="1">
      <c r="A231" t="s">
        <v>1166</v>
      </c>
      <c r="B231">
        <v>0.8</v>
      </c>
      <c r="C231" t="s">
        <v>1135</v>
      </c>
      <c r="D231" t="s">
        <v>878</v>
      </c>
    </row>
    <row r="232" spans="1:4" ht="20.25" customHeight="1">
      <c r="A232" t="s">
        <v>1155</v>
      </c>
      <c r="B232">
        <v>0.9</v>
      </c>
      <c r="C232" t="s">
        <v>1135</v>
      </c>
      <c r="D232" t="s">
        <v>1145</v>
      </c>
    </row>
    <row r="233" spans="1:4" ht="20.25" customHeight="1">
      <c r="A233" t="s">
        <v>1167</v>
      </c>
      <c r="B233">
        <v>0.3</v>
      </c>
      <c r="C233" t="s">
        <v>1135</v>
      </c>
      <c r="D233" t="s">
        <v>1168</v>
      </c>
    </row>
    <row r="234" spans="1:4" ht="20.25" customHeight="1">
      <c r="A234" t="s">
        <v>1169</v>
      </c>
      <c r="B234">
        <v>0.9</v>
      </c>
      <c r="C234" t="s">
        <v>1161</v>
      </c>
      <c r="D234" t="s">
        <v>1072</v>
      </c>
    </row>
    <row r="235" spans="1:4" ht="20.25" customHeight="1">
      <c r="A235" t="s">
        <v>1170</v>
      </c>
      <c r="B235">
        <v>0.2</v>
      </c>
      <c r="C235" t="s">
        <v>1135</v>
      </c>
      <c r="D235" t="s">
        <v>876</v>
      </c>
    </row>
    <row r="236" spans="1:4" ht="20.25" customHeight="1">
      <c r="A236" t="s">
        <v>1171</v>
      </c>
      <c r="B236">
        <v>0.1</v>
      </c>
      <c r="C236" t="s">
        <v>1135</v>
      </c>
      <c r="D236" t="s">
        <v>871</v>
      </c>
    </row>
    <row r="237" spans="1:4" ht="20.25" customHeight="1">
      <c r="A237" t="s">
        <v>1172</v>
      </c>
      <c r="B237">
        <v>0.9</v>
      </c>
      <c r="C237" t="s">
        <v>1135</v>
      </c>
      <c r="D237" t="s">
        <v>1173</v>
      </c>
    </row>
    <row r="238" spans="1:4" ht="20.25" customHeight="1">
      <c r="A238" t="s">
        <v>1174</v>
      </c>
      <c r="B238">
        <v>0.7</v>
      </c>
      <c r="C238" t="s">
        <v>1135</v>
      </c>
      <c r="D238" t="s">
        <v>1145</v>
      </c>
    </row>
    <row r="239" spans="1:4" ht="20.25" customHeight="1">
      <c r="A239" t="s">
        <v>1175</v>
      </c>
      <c r="B239">
        <v>0.7</v>
      </c>
      <c r="C239" t="s">
        <v>1135</v>
      </c>
      <c r="D239" t="s">
        <v>1176</v>
      </c>
    </row>
    <row r="240" spans="1:4" ht="20.25" customHeight="1">
      <c r="A240" t="s">
        <v>1177</v>
      </c>
      <c r="B240">
        <v>0.9</v>
      </c>
      <c r="C240" t="s">
        <v>1135</v>
      </c>
      <c r="D240" t="s">
        <v>1036</v>
      </c>
    </row>
    <row r="241" spans="1:4" ht="20.25" customHeight="1">
      <c r="A241" t="s">
        <v>1178</v>
      </c>
      <c r="B241">
        <v>0.3</v>
      </c>
      <c r="C241" t="s">
        <v>1161</v>
      </c>
      <c r="D241" t="s">
        <v>1179</v>
      </c>
    </row>
    <row r="242" spans="1:4" ht="20.25" customHeight="1">
      <c r="A242" t="s">
        <v>1180</v>
      </c>
      <c r="B242">
        <v>0.4</v>
      </c>
    </row>
    <row r="243" spans="1:4" ht="20.25" customHeight="1">
      <c r="A243" t="s">
        <v>1181</v>
      </c>
      <c r="B243">
        <v>1</v>
      </c>
      <c r="C243" t="s">
        <v>1135</v>
      </c>
      <c r="D243" t="s">
        <v>1182</v>
      </c>
    </row>
    <row r="244" spans="1:4" ht="20.25" customHeight="1">
      <c r="A244" t="s">
        <v>1183</v>
      </c>
      <c r="B244">
        <v>1</v>
      </c>
      <c r="C244" t="s">
        <v>1135</v>
      </c>
      <c r="D244" t="s">
        <v>1184</v>
      </c>
    </row>
    <row r="245" spans="1:4" ht="20.25" customHeight="1">
      <c r="A245" t="s">
        <v>1185</v>
      </c>
      <c r="B245">
        <v>1</v>
      </c>
      <c r="C245" t="s">
        <v>1135</v>
      </c>
      <c r="D245" t="s">
        <v>1186</v>
      </c>
    </row>
    <row r="246" spans="1:4" ht="20.25" customHeight="1">
      <c r="A246" t="s">
        <v>1187</v>
      </c>
      <c r="B246">
        <v>1</v>
      </c>
      <c r="C246" t="s">
        <v>1135</v>
      </c>
      <c r="D246" t="s">
        <v>882</v>
      </c>
    </row>
    <row r="247" spans="1:4" ht="20.25" customHeight="1">
      <c r="A247" t="s">
        <v>1188</v>
      </c>
      <c r="B247">
        <v>1</v>
      </c>
      <c r="C247" t="s">
        <v>1135</v>
      </c>
      <c r="D247" t="s">
        <v>1189</v>
      </c>
    </row>
    <row r="248" spans="1:4" ht="20.25" customHeight="1">
      <c r="A248" t="s">
        <v>1190</v>
      </c>
      <c r="B248">
        <v>1</v>
      </c>
      <c r="C248" t="s">
        <v>1135</v>
      </c>
      <c r="D248" t="s">
        <v>1189</v>
      </c>
    </row>
    <row r="249" spans="1:4" ht="20.25" customHeight="1">
      <c r="A249" t="s">
        <v>1191</v>
      </c>
      <c r="B249">
        <v>1</v>
      </c>
      <c r="C249" t="s">
        <v>1135</v>
      </c>
      <c r="D249" t="s">
        <v>1192</v>
      </c>
    </row>
    <row r="250" spans="1:4" ht="20.25" customHeight="1">
      <c r="A250" t="s">
        <v>1193</v>
      </c>
      <c r="B250">
        <v>0.5</v>
      </c>
      <c r="C250" t="s">
        <v>1135</v>
      </c>
      <c r="D250" t="s">
        <v>1165</v>
      </c>
    </row>
    <row r="251" spans="1:4" ht="20.25" customHeight="1">
      <c r="A251" t="s">
        <v>1170</v>
      </c>
      <c r="B251">
        <v>2</v>
      </c>
      <c r="C251" t="s">
        <v>1135</v>
      </c>
      <c r="D251" t="s">
        <v>876</v>
      </c>
    </row>
    <row r="252" spans="1:4" ht="20.25" customHeight="1">
      <c r="A252" t="s">
        <v>1194</v>
      </c>
      <c r="B252">
        <v>1.4</v>
      </c>
      <c r="C252" t="s">
        <v>1135</v>
      </c>
      <c r="D252" t="s">
        <v>878</v>
      </c>
    </row>
    <row r="253" spans="1:4" ht="20.25" customHeight="1">
      <c r="A253" t="s">
        <v>1195</v>
      </c>
      <c r="B253">
        <v>13</v>
      </c>
      <c r="C253" t="s">
        <v>1196</v>
      </c>
    </row>
    <row r="254" spans="1:4" ht="20.25" customHeight="1">
      <c r="A254" t="s">
        <v>1197</v>
      </c>
      <c r="B254">
        <v>0.3</v>
      </c>
      <c r="C254" t="s">
        <v>1135</v>
      </c>
      <c r="D254" t="s">
        <v>1198</v>
      </c>
    </row>
    <row r="255" spans="1:4" ht="20.25" customHeight="1">
      <c r="A255" t="s">
        <v>1199</v>
      </c>
      <c r="B255">
        <v>0.5</v>
      </c>
      <c r="C255" t="s">
        <v>1135</v>
      </c>
      <c r="D255" t="s">
        <v>878</v>
      </c>
    </row>
    <row r="256" spans="1:4" ht="20.25" customHeight="1">
      <c r="A256" t="s">
        <v>510</v>
      </c>
      <c r="B256">
        <v>1.2</v>
      </c>
      <c r="C256" t="s">
        <v>1135</v>
      </c>
      <c r="D256" t="s">
        <v>884</v>
      </c>
    </row>
    <row r="257" spans="1:4" ht="20.25" customHeight="1">
      <c r="A257" t="s">
        <v>1200</v>
      </c>
      <c r="B257">
        <v>0.7</v>
      </c>
      <c r="C257" t="s">
        <v>1135</v>
      </c>
      <c r="D257" t="s">
        <v>876</v>
      </c>
    </row>
    <row r="258" spans="1:4" ht="20.25" customHeight="1">
      <c r="A258" t="s">
        <v>1201</v>
      </c>
      <c r="B258">
        <v>1.2</v>
      </c>
      <c r="C258" t="s">
        <v>1135</v>
      </c>
      <c r="D258" t="s">
        <v>882</v>
      </c>
    </row>
    <row r="259" spans="1:4" ht="20.25" customHeight="1">
      <c r="A259" t="s">
        <v>1202</v>
      </c>
      <c r="B259">
        <v>0.4</v>
      </c>
      <c r="C259" t="s">
        <v>1135</v>
      </c>
      <c r="D259" t="s">
        <v>874</v>
      </c>
    </row>
    <row r="260" spans="1:4" ht="20.25" customHeight="1">
      <c r="A260" t="s">
        <v>1175</v>
      </c>
      <c r="B260">
        <v>0.9</v>
      </c>
      <c r="C260" t="s">
        <v>1135</v>
      </c>
      <c r="D260" t="s">
        <v>1203</v>
      </c>
    </row>
    <row r="261" spans="1:4" ht="20.25" customHeight="1">
      <c r="A261" t="s">
        <v>1204</v>
      </c>
      <c r="B261">
        <v>34</v>
      </c>
      <c r="C261" t="s">
        <v>1205</v>
      </c>
      <c r="D261" t="s">
        <v>1206</v>
      </c>
    </row>
    <row r="262" spans="1:4" ht="20.25" customHeight="1">
      <c r="A262" t="s">
        <v>1207</v>
      </c>
      <c r="B262">
        <v>1</v>
      </c>
      <c r="C262" t="s">
        <v>1208</v>
      </c>
      <c r="D262" t="s">
        <v>1209</v>
      </c>
    </row>
    <row r="263" spans="1:4" ht="20.25" customHeight="1">
      <c r="A263" t="s">
        <v>1210</v>
      </c>
      <c r="B263">
        <v>1</v>
      </c>
      <c r="C263" t="s">
        <v>1208</v>
      </c>
      <c r="D263" t="s">
        <v>1209</v>
      </c>
    </row>
    <row r="264" spans="1:4" ht="20.25" customHeight="1">
      <c r="A264" t="s">
        <v>1211</v>
      </c>
      <c r="B264">
        <v>1</v>
      </c>
      <c r="C264" t="s">
        <v>1208</v>
      </c>
      <c r="D264" t="s">
        <v>1212</v>
      </c>
    </row>
    <row r="265" spans="1:4" ht="20.25" customHeight="1">
      <c r="A265" t="s">
        <v>1213</v>
      </c>
      <c r="B265">
        <v>1</v>
      </c>
      <c r="C265" t="s">
        <v>1208</v>
      </c>
      <c r="D265" t="s">
        <v>1214</v>
      </c>
    </row>
    <row r="266" spans="1:4" ht="20.25" customHeight="1">
      <c r="A266" t="s">
        <v>1215</v>
      </c>
      <c r="B266">
        <v>24</v>
      </c>
      <c r="C266" t="s">
        <v>1216</v>
      </c>
    </row>
    <row r="267" spans="1:4" ht="20.25" customHeight="1">
      <c r="A267" t="s">
        <v>1217</v>
      </c>
      <c r="B267">
        <v>1.5</v>
      </c>
      <c r="C267" t="s">
        <v>1218</v>
      </c>
      <c r="D267">
        <v>33726160059</v>
      </c>
    </row>
    <row r="268" spans="1:4" ht="20.25" customHeight="1">
      <c r="A268" t="s">
        <v>1219</v>
      </c>
      <c r="B268">
        <v>1</v>
      </c>
      <c r="C268" t="s">
        <v>1220</v>
      </c>
      <c r="D268">
        <v>723234142451</v>
      </c>
    </row>
    <row r="269" spans="1:4" ht="20.25" customHeight="1">
      <c r="A269" t="s">
        <v>1221</v>
      </c>
      <c r="B269">
        <v>6</v>
      </c>
      <c r="C269" t="s">
        <v>1222</v>
      </c>
    </row>
    <row r="270" spans="1:4" ht="20.25" customHeight="1">
      <c r="A270" t="s">
        <v>1094</v>
      </c>
      <c r="B270">
        <v>2</v>
      </c>
      <c r="D270">
        <v>7271400460</v>
      </c>
    </row>
    <row r="271" spans="1:4" ht="20.25" customHeight="1">
      <c r="A271" t="s">
        <v>1223</v>
      </c>
      <c r="B271">
        <v>4</v>
      </c>
      <c r="D271">
        <v>790990</v>
      </c>
    </row>
    <row r="272" spans="1:4" ht="20.25" customHeight="1">
      <c r="A272" t="s">
        <v>1224</v>
      </c>
      <c r="B272">
        <v>9</v>
      </c>
    </row>
    <row r="273" spans="1:4" ht="20.25" customHeight="1">
      <c r="A273" t="s">
        <v>1225</v>
      </c>
      <c r="B273">
        <v>2</v>
      </c>
    </row>
    <row r="274" spans="1:4" ht="20.25" customHeight="1">
      <c r="A274" t="s">
        <v>1226</v>
      </c>
      <c r="B274">
        <v>3</v>
      </c>
      <c r="D274">
        <v>128</v>
      </c>
    </row>
    <row r="275" spans="1:4" ht="20.25" customHeight="1">
      <c r="A275" t="s">
        <v>1227</v>
      </c>
      <c r="B275">
        <v>97</v>
      </c>
    </row>
    <row r="276" spans="1:4" ht="20.25" customHeight="1">
      <c r="A276" t="s">
        <v>1228</v>
      </c>
      <c r="B276">
        <v>8</v>
      </c>
    </row>
    <row r="277" spans="1:4" ht="20.25" customHeight="1">
      <c r="A277" t="s">
        <v>1181</v>
      </c>
      <c r="B277">
        <v>10</v>
      </c>
    </row>
    <row r="278" spans="1:4" ht="20.25" customHeight="1">
      <c r="A278" t="s">
        <v>1229</v>
      </c>
      <c r="B278">
        <v>4</v>
      </c>
    </row>
    <row r="279" spans="1:4" ht="20.25" customHeight="1">
      <c r="A279" t="s">
        <v>1230</v>
      </c>
      <c r="B279">
        <v>3</v>
      </c>
    </row>
    <row r="280" spans="1:4" ht="20.25" customHeight="1">
      <c r="A280" t="s">
        <v>1231</v>
      </c>
      <c r="B280">
        <v>4</v>
      </c>
    </row>
    <row r="281" spans="1:4" ht="20.25" customHeight="1">
      <c r="A281" t="s">
        <v>1232</v>
      </c>
      <c r="B281">
        <v>10</v>
      </c>
    </row>
    <row r="282" spans="1:4" ht="20.25" customHeight="1">
      <c r="A282" t="s">
        <v>1233</v>
      </c>
      <c r="B282">
        <v>3</v>
      </c>
    </row>
    <row r="283" spans="1:4" ht="20.25" customHeight="1">
      <c r="A283" t="s">
        <v>1234</v>
      </c>
      <c r="B283">
        <v>5</v>
      </c>
    </row>
    <row r="284" spans="1:4" ht="20.25" customHeight="1">
      <c r="A284" t="s">
        <v>1235</v>
      </c>
      <c r="B284">
        <v>3</v>
      </c>
    </row>
    <row r="285" spans="1:4" ht="20.25" customHeight="1">
      <c r="A285" t="s">
        <v>1236</v>
      </c>
      <c r="B285">
        <v>1</v>
      </c>
    </row>
    <row r="286" spans="1:4" ht="20.25" customHeight="1">
      <c r="A286" t="s">
        <v>1237</v>
      </c>
      <c r="B286">
        <v>1</v>
      </c>
    </row>
    <row r="287" spans="1:4" ht="20.25" customHeight="1">
      <c r="A287" t="s">
        <v>1238</v>
      </c>
      <c r="B287">
        <v>1</v>
      </c>
    </row>
    <row r="288" spans="1:4" ht="20.25" customHeight="1">
      <c r="A288" t="s">
        <v>1239</v>
      </c>
      <c r="B288">
        <v>2</v>
      </c>
      <c r="D288">
        <v>654</v>
      </c>
    </row>
    <row r="289" spans="1:4" ht="20.25" customHeight="1">
      <c r="A289" t="s">
        <v>1240</v>
      </c>
      <c r="B289">
        <v>1</v>
      </c>
      <c r="D289">
        <v>6226</v>
      </c>
    </row>
    <row r="290" spans="1:4" ht="20.25" customHeight="1">
      <c r="A290" t="s">
        <v>1241</v>
      </c>
      <c r="B290">
        <v>1</v>
      </c>
    </row>
    <row r="291" spans="1:4" ht="20.25" customHeight="1">
      <c r="A291" t="s">
        <v>1242</v>
      </c>
      <c r="B291">
        <v>1</v>
      </c>
    </row>
    <row r="292" spans="1:4" ht="20.25" customHeight="1">
      <c r="A292" t="s">
        <v>1243</v>
      </c>
      <c r="B292">
        <v>2</v>
      </c>
    </row>
    <row r="293" spans="1:4" ht="20.25" customHeight="1">
      <c r="A293" t="s">
        <v>1244</v>
      </c>
      <c r="B293">
        <v>2</v>
      </c>
      <c r="D293">
        <v>2101</v>
      </c>
    </row>
    <row r="294" spans="1:4" ht="20.25" customHeight="1">
      <c r="A294" t="s">
        <v>1245</v>
      </c>
      <c r="B294">
        <v>2</v>
      </c>
      <c r="C294" t="s">
        <v>1246</v>
      </c>
    </row>
    <row r="295" spans="1:4" ht="20.25" customHeight="1">
      <c r="A295" t="s">
        <v>1247</v>
      </c>
      <c r="B295">
        <v>1</v>
      </c>
      <c r="D295">
        <v>10081</v>
      </c>
    </row>
    <row r="296" spans="1:4" ht="20.25" customHeight="1">
      <c r="A296" t="s">
        <v>1248</v>
      </c>
      <c r="B296">
        <v>14</v>
      </c>
    </row>
    <row r="297" spans="1:4" ht="20.25" customHeight="1">
      <c r="A297" t="s">
        <v>1249</v>
      </c>
      <c r="B297">
        <v>3</v>
      </c>
    </row>
    <row r="298" spans="1:4" ht="20.25" customHeight="1">
      <c r="A298" t="s">
        <v>1250</v>
      </c>
      <c r="B298">
        <v>10</v>
      </c>
    </row>
    <row r="299" spans="1:4" ht="20.25" customHeight="1">
      <c r="A299" t="s">
        <v>1251</v>
      </c>
      <c r="B299">
        <v>2</v>
      </c>
    </row>
    <row r="300" spans="1:4" ht="20.25" customHeight="1">
      <c r="A300" t="s">
        <v>1252</v>
      </c>
      <c r="B300">
        <v>2</v>
      </c>
      <c r="C300" t="s">
        <v>1253</v>
      </c>
    </row>
    <row r="301" spans="1:4" ht="20.25" customHeight="1">
      <c r="A301" t="s">
        <v>1254</v>
      </c>
      <c r="B301">
        <v>18</v>
      </c>
      <c r="C301" t="s">
        <v>1255</v>
      </c>
    </row>
    <row r="302" spans="1:4" ht="20.25" customHeight="1">
      <c r="A302" t="s">
        <v>1256</v>
      </c>
      <c r="B302">
        <v>1</v>
      </c>
      <c r="C302" t="s">
        <v>1257</v>
      </c>
    </row>
    <row r="303" spans="1:4" ht="20.25" customHeight="1">
      <c r="A303" t="s">
        <v>1258</v>
      </c>
      <c r="B303">
        <v>1</v>
      </c>
    </row>
    <row r="304" spans="1:4" ht="20.25" customHeight="1">
      <c r="A304" t="s">
        <v>1259</v>
      </c>
      <c r="B304">
        <v>7</v>
      </c>
    </row>
    <row r="305" spans="1:4" ht="20.25" customHeight="1">
      <c r="A305" t="s">
        <v>1260</v>
      </c>
      <c r="B305">
        <v>1</v>
      </c>
    </row>
    <row r="306" spans="1:4" ht="20.25" customHeight="1">
      <c r="A306" t="s">
        <v>1261</v>
      </c>
      <c r="B306">
        <v>1</v>
      </c>
      <c r="C306" t="s">
        <v>1262</v>
      </c>
    </row>
    <row r="307" spans="1:4" ht="20.25" customHeight="1">
      <c r="A307" t="s">
        <v>1263</v>
      </c>
      <c r="B307">
        <v>2</v>
      </c>
    </row>
    <row r="308" spans="1:4" ht="20.25" customHeight="1">
      <c r="A308" t="s">
        <v>1264</v>
      </c>
      <c r="B308">
        <v>15</v>
      </c>
      <c r="C308" t="s">
        <v>1265</v>
      </c>
    </row>
    <row r="309" spans="1:4" ht="20.25" customHeight="1">
      <c r="A309" t="s">
        <v>1266</v>
      </c>
      <c r="B309">
        <v>0.25</v>
      </c>
      <c r="C309" t="s">
        <v>1267</v>
      </c>
    </row>
    <row r="310" spans="1:4" ht="20.25" customHeight="1">
      <c r="A310" t="s">
        <v>1268</v>
      </c>
      <c r="B310">
        <v>3</v>
      </c>
      <c r="C310" t="s">
        <v>1269</v>
      </c>
      <c r="D310">
        <v>81811</v>
      </c>
    </row>
    <row r="311" spans="1:4" ht="20.25" customHeight="1">
      <c r="A311" t="s">
        <v>1270</v>
      </c>
      <c r="B311">
        <v>1</v>
      </c>
      <c r="C311" t="s">
        <v>1257</v>
      </c>
    </row>
    <row r="312" spans="1:4" ht="20.25" customHeight="1">
      <c r="A312" t="s">
        <v>1271</v>
      </c>
      <c r="B312">
        <v>1</v>
      </c>
    </row>
    <row r="313" spans="1:4" ht="20.25" customHeight="1">
      <c r="A313" t="s">
        <v>1272</v>
      </c>
      <c r="B313">
        <v>3</v>
      </c>
      <c r="C313" t="s">
        <v>1273</v>
      </c>
    </row>
    <row r="314" spans="1:4" ht="20.25" customHeight="1">
      <c r="A314" t="s">
        <v>1259</v>
      </c>
      <c r="B314">
        <v>1.5</v>
      </c>
      <c r="C314" t="s">
        <v>1257</v>
      </c>
    </row>
    <row r="315" spans="1:4" ht="20.25" customHeight="1">
      <c r="A315" t="s">
        <v>1274</v>
      </c>
      <c r="B315">
        <v>0.5</v>
      </c>
      <c r="C315" t="s">
        <v>1257</v>
      </c>
    </row>
    <row r="316" spans="1:4" ht="20.25" customHeight="1">
      <c r="A316" t="s">
        <v>1275</v>
      </c>
      <c r="B316">
        <v>1</v>
      </c>
    </row>
    <row r="317" spans="1:4" ht="20.25" customHeight="1">
      <c r="A317" t="s">
        <v>1276</v>
      </c>
      <c r="B317">
        <v>1</v>
      </c>
      <c r="C317" t="s">
        <v>1257</v>
      </c>
    </row>
    <row r="318" spans="1:4" ht="20.25" customHeight="1">
      <c r="A318" t="s">
        <v>1277</v>
      </c>
      <c r="B318">
        <v>15</v>
      </c>
      <c r="C318" t="s">
        <v>1278</v>
      </c>
    </row>
    <row r="319" spans="1:4" ht="20.25" customHeight="1">
      <c r="A319" t="s">
        <v>1279</v>
      </c>
      <c r="B319">
        <v>6</v>
      </c>
      <c r="C319" t="s">
        <v>1257</v>
      </c>
    </row>
    <row r="320" spans="1:4" ht="20.25" customHeight="1">
      <c r="A320" t="s">
        <v>1280</v>
      </c>
      <c r="B320">
        <v>34</v>
      </c>
      <c r="C320" t="s">
        <v>1206</v>
      </c>
    </row>
    <row r="321" spans="1:3" ht="20.25" customHeight="1">
      <c r="A321" t="s">
        <v>1281</v>
      </c>
      <c r="B321">
        <v>1.5</v>
      </c>
      <c r="C321" t="s">
        <v>1282</v>
      </c>
    </row>
    <row r="322" spans="1:3" ht="20.25" customHeight="1">
      <c r="A322" t="s">
        <v>1283</v>
      </c>
      <c r="B322">
        <v>0.9</v>
      </c>
      <c r="C322" t="s">
        <v>1206</v>
      </c>
    </row>
    <row r="323" spans="1:3" ht="20.25" customHeight="1">
      <c r="A323" t="s">
        <v>1284</v>
      </c>
      <c r="B323">
        <v>0.6</v>
      </c>
      <c r="C323" t="s">
        <v>1285</v>
      </c>
    </row>
    <row r="324" spans="1:3" ht="20.25" customHeight="1">
      <c r="A324" t="s">
        <v>1286</v>
      </c>
      <c r="B324">
        <v>4.0999999999999996</v>
      </c>
      <c r="C324" t="s">
        <v>1287</v>
      </c>
    </row>
    <row r="325" spans="1:3" ht="20.25" customHeight="1">
      <c r="A325" t="s">
        <v>1288</v>
      </c>
      <c r="B325">
        <v>23</v>
      </c>
      <c r="C325" t="s">
        <v>1289</v>
      </c>
    </row>
    <row r="326" spans="1:3" ht="20.25" customHeight="1">
      <c r="A326" t="s">
        <v>1290</v>
      </c>
      <c r="B326">
        <v>1.5</v>
      </c>
      <c r="C326" t="s">
        <v>1291</v>
      </c>
    </row>
    <row r="327" spans="1:3" ht="20.25" customHeight="1">
      <c r="A327" t="s">
        <v>1292</v>
      </c>
      <c r="B327">
        <v>1</v>
      </c>
      <c r="C327" t="s">
        <v>1293</v>
      </c>
    </row>
    <row r="328" spans="1:3" ht="20.25" customHeight="1">
      <c r="A328" t="s">
        <v>1294</v>
      </c>
      <c r="B328">
        <v>1</v>
      </c>
      <c r="C328" t="s">
        <v>1295</v>
      </c>
    </row>
    <row r="329" spans="1:3" ht="20.25" customHeight="1">
      <c r="A329" t="s">
        <v>1296</v>
      </c>
      <c r="B329">
        <v>0.5</v>
      </c>
      <c r="C329" t="s">
        <v>1287</v>
      </c>
    </row>
    <row r="330" spans="1:3" ht="20.25" customHeight="1">
      <c r="A330" t="s">
        <v>1297</v>
      </c>
      <c r="B330">
        <v>1</v>
      </c>
      <c r="C330" t="s">
        <v>1298</v>
      </c>
    </row>
    <row r="331" spans="1:3" ht="20.25" customHeight="1">
      <c r="A331" t="s">
        <v>1299</v>
      </c>
      <c r="B331">
        <v>1</v>
      </c>
      <c r="C331" t="s">
        <v>1300</v>
      </c>
    </row>
    <row r="332" spans="1:3" ht="20.25" customHeight="1">
      <c r="A332" t="s">
        <v>1301</v>
      </c>
      <c r="B332">
        <v>3</v>
      </c>
      <c r="C332" t="s">
        <v>1302</v>
      </c>
    </row>
    <row r="333" spans="1:3" ht="20.25" customHeight="1">
      <c r="A333" t="s">
        <v>1303</v>
      </c>
      <c r="B333">
        <v>2</v>
      </c>
      <c r="C333" t="s">
        <v>1304</v>
      </c>
    </row>
    <row r="334" spans="1:3" ht="20.25" customHeight="1">
      <c r="A334" t="s">
        <v>1305</v>
      </c>
      <c r="B334">
        <v>1</v>
      </c>
      <c r="C334" t="s">
        <v>1306</v>
      </c>
    </row>
    <row r="335" spans="1:3" ht="20.25" customHeight="1">
      <c r="A335" t="s">
        <v>1307</v>
      </c>
      <c r="B335">
        <v>1</v>
      </c>
      <c r="C335" t="s">
        <v>1295</v>
      </c>
    </row>
    <row r="336" spans="1:3" ht="20.25" customHeight="1">
      <c r="A336" t="s">
        <v>1308</v>
      </c>
      <c r="B336">
        <v>1.75</v>
      </c>
      <c r="C336" t="s">
        <v>1309</v>
      </c>
    </row>
    <row r="337" spans="1:3" ht="20.25" customHeight="1">
      <c r="A337" t="s">
        <v>1310</v>
      </c>
      <c r="B337">
        <v>9</v>
      </c>
      <c r="C337" t="s">
        <v>1311</v>
      </c>
    </row>
    <row r="338" spans="1:3" ht="20.25" customHeight="1">
      <c r="A338" t="s">
        <v>1312</v>
      </c>
      <c r="B338">
        <v>1</v>
      </c>
      <c r="C338" t="s">
        <v>1311</v>
      </c>
    </row>
    <row r="339" spans="1:3" ht="20.25" customHeight="1">
      <c r="A339" t="s">
        <v>1313</v>
      </c>
      <c r="B339">
        <v>3.5</v>
      </c>
    </row>
    <row r="340" spans="1:3" ht="20.25" customHeight="1">
      <c r="A340" t="s">
        <v>1314</v>
      </c>
      <c r="B340">
        <v>7</v>
      </c>
    </row>
    <row r="341" spans="1:3" ht="20.25" customHeight="1">
      <c r="A341" t="s">
        <v>1315</v>
      </c>
      <c r="B341">
        <v>24</v>
      </c>
    </row>
    <row r="342" spans="1:3" ht="20.25" customHeight="1">
      <c r="A342" t="s">
        <v>1316</v>
      </c>
      <c r="B342">
        <v>0.2</v>
      </c>
      <c r="C342" t="s">
        <v>1317</v>
      </c>
    </row>
    <row r="343" spans="1:3" ht="20.25" customHeight="1">
      <c r="A343" t="s">
        <v>1318</v>
      </c>
      <c r="B343">
        <v>0.75</v>
      </c>
      <c r="C343" t="s">
        <v>1319</v>
      </c>
    </row>
    <row r="344" spans="1:3" ht="20.25" customHeight="1">
      <c r="A344" t="s">
        <v>1320</v>
      </c>
      <c r="B344">
        <v>0.8</v>
      </c>
      <c r="C344" t="s">
        <v>1321</v>
      </c>
    </row>
    <row r="345" spans="1:3" ht="20.25" customHeight="1">
      <c r="A345" t="s">
        <v>1322</v>
      </c>
      <c r="B345">
        <v>1</v>
      </c>
      <c r="C345" t="s">
        <v>1323</v>
      </c>
    </row>
    <row r="346" spans="1:3" ht="20.25" customHeight="1">
      <c r="A346" t="s">
        <v>1324</v>
      </c>
      <c r="B346">
        <v>0.9</v>
      </c>
      <c r="C346" t="s">
        <v>1321</v>
      </c>
    </row>
    <row r="347" spans="1:3" ht="20.25" customHeight="1">
      <c r="A347" t="s">
        <v>1325</v>
      </c>
      <c r="B347">
        <v>0.5</v>
      </c>
      <c r="C347" t="s">
        <v>1326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87E96-BD07-4337-A4D5-0E1CBE52535A}">
  <dimension ref="A1:B19"/>
  <sheetViews>
    <sheetView workbookViewId="0">
      <selection activeCell="B20" sqref="B20"/>
    </sheetView>
  </sheetViews>
  <sheetFormatPr defaultRowHeight="15"/>
  <cols>
    <col min="1" max="1" width="35.7109375" bestFit="1" customWidth="1"/>
  </cols>
  <sheetData>
    <row r="1" spans="1:2">
      <c r="A1" s="102" t="s">
        <v>1327</v>
      </c>
      <c r="B1" s="102" t="s">
        <v>1328</v>
      </c>
    </row>
    <row r="2" spans="1:2">
      <c r="A2" t="s">
        <v>1329</v>
      </c>
      <c r="B2">
        <v>1</v>
      </c>
    </row>
    <row r="3" spans="1:2">
      <c r="A3" t="s">
        <v>1330</v>
      </c>
      <c r="B3">
        <v>13</v>
      </c>
    </row>
    <row r="4" spans="1:2">
      <c r="A4" t="s">
        <v>1331</v>
      </c>
      <c r="B4">
        <f>16+14+16+20+13</f>
        <v>79</v>
      </c>
    </row>
    <row r="5" spans="1:2">
      <c r="A5" t="s">
        <v>1332</v>
      </c>
      <c r="B5">
        <v>9</v>
      </c>
    </row>
    <row r="6" spans="1:2">
      <c r="A6" t="s">
        <v>1333</v>
      </c>
      <c r="B6">
        <f>9+16+2+7+16+16+11+12</f>
        <v>89</v>
      </c>
    </row>
    <row r="7" spans="1:2">
      <c r="A7" t="s">
        <v>1334</v>
      </c>
      <c r="B7">
        <v>2</v>
      </c>
    </row>
    <row r="8" spans="1:2">
      <c r="A8" t="s">
        <v>1335</v>
      </c>
      <c r="B8">
        <v>1</v>
      </c>
    </row>
    <row r="9" spans="1:2">
      <c r="A9" t="s">
        <v>1336</v>
      </c>
      <c r="B9">
        <v>46</v>
      </c>
    </row>
    <row r="10" spans="1:2">
      <c r="A10" t="s">
        <v>1337</v>
      </c>
      <c r="B10">
        <v>29</v>
      </c>
    </row>
    <row r="11" spans="1:2">
      <c r="A11" t="s">
        <v>1338</v>
      </c>
      <c r="B11">
        <v>33</v>
      </c>
    </row>
    <row r="12" spans="1:2">
      <c r="A12" t="s">
        <v>1339</v>
      </c>
      <c r="B12">
        <v>1</v>
      </c>
    </row>
    <row r="13" spans="1:2">
      <c r="A13" t="s">
        <v>1340</v>
      </c>
      <c r="B13">
        <v>24</v>
      </c>
    </row>
    <row r="14" spans="1:2">
      <c r="A14" t="s">
        <v>1341</v>
      </c>
      <c r="B14">
        <v>3</v>
      </c>
    </row>
    <row r="15" spans="1:2">
      <c r="A15" t="s">
        <v>1342</v>
      </c>
    </row>
    <row r="16" spans="1:2">
      <c r="A16" t="s">
        <v>1343</v>
      </c>
      <c r="B16">
        <v>2</v>
      </c>
    </row>
    <row r="17" spans="1:2">
      <c r="A17" t="s">
        <v>1344</v>
      </c>
      <c r="B17">
        <v>1</v>
      </c>
    </row>
    <row r="18" spans="1:2">
      <c r="A18" t="s">
        <v>1345</v>
      </c>
      <c r="B18">
        <v>1</v>
      </c>
    </row>
    <row r="19" spans="1:2">
      <c r="A19" t="s">
        <v>1346</v>
      </c>
      <c r="B19">
        <v>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40D67-16CF-4D8C-B5CF-3AC3E3C7BA37}">
  <dimension ref="A1:J12"/>
  <sheetViews>
    <sheetView workbookViewId="0">
      <selection activeCell="B16" sqref="B16"/>
    </sheetView>
  </sheetViews>
  <sheetFormatPr defaultColWidth="37.7109375" defaultRowHeight="21" customHeight="1"/>
  <sheetData>
    <row r="1" spans="1:10" s="1" customFormat="1" ht="21" customHeight="1">
      <c r="A1" s="1" t="s">
        <v>1347</v>
      </c>
      <c r="B1" s="1" t="s">
        <v>1348</v>
      </c>
      <c r="C1" s="1" t="s">
        <v>1349</v>
      </c>
      <c r="D1" s="1" t="s">
        <v>1350</v>
      </c>
      <c r="E1" s="1" t="s">
        <v>1351</v>
      </c>
      <c r="F1" s="1" t="s">
        <v>1352</v>
      </c>
      <c r="G1" s="1" t="s">
        <v>1353</v>
      </c>
      <c r="H1" s="1" t="s">
        <v>1354</v>
      </c>
      <c r="I1" s="1" t="s">
        <v>1355</v>
      </c>
    </row>
    <row r="2" spans="1:10" ht="21" customHeight="1">
      <c r="A2" t="s">
        <v>1356</v>
      </c>
      <c r="B2" t="s">
        <v>1357</v>
      </c>
      <c r="C2" t="s">
        <v>1357</v>
      </c>
      <c r="D2" t="s">
        <v>1358</v>
      </c>
      <c r="E2" t="s">
        <v>1359</v>
      </c>
      <c r="F2" t="s">
        <v>1360</v>
      </c>
      <c r="G2" t="s">
        <v>1361</v>
      </c>
      <c r="H2" t="s">
        <v>1362</v>
      </c>
      <c r="I2" t="s">
        <v>1363</v>
      </c>
    </row>
    <row r="3" spans="1:10" ht="21" customHeight="1">
      <c r="A3" t="s">
        <v>1351</v>
      </c>
      <c r="B3" t="s">
        <v>1364</v>
      </c>
      <c r="C3" t="s">
        <v>1364</v>
      </c>
      <c r="D3" t="s">
        <v>1365</v>
      </c>
      <c r="E3" t="s">
        <v>1366</v>
      </c>
      <c r="F3" t="s">
        <v>1367</v>
      </c>
      <c r="G3" t="s">
        <v>1368</v>
      </c>
      <c r="H3" t="s">
        <v>1369</v>
      </c>
    </row>
    <row r="4" spans="1:10" ht="21" customHeight="1">
      <c r="A4" t="s">
        <v>1370</v>
      </c>
      <c r="B4" t="s">
        <v>1371</v>
      </c>
      <c r="C4" t="s">
        <v>1372</v>
      </c>
      <c r="D4" t="s">
        <v>1373</v>
      </c>
      <c r="E4" t="s">
        <v>1374</v>
      </c>
      <c r="F4" t="s">
        <v>1375</v>
      </c>
      <c r="G4" t="s">
        <v>1376</v>
      </c>
      <c r="H4" t="s">
        <v>1377</v>
      </c>
    </row>
    <row r="5" spans="1:10" ht="21" customHeight="1">
      <c r="A5" t="s">
        <v>1378</v>
      </c>
      <c r="B5" t="s">
        <v>1379</v>
      </c>
      <c r="C5" t="s">
        <v>1380</v>
      </c>
      <c r="D5" t="s">
        <v>1381</v>
      </c>
      <c r="E5" t="s">
        <v>1382</v>
      </c>
      <c r="F5" t="s">
        <v>1383</v>
      </c>
      <c r="G5" t="s">
        <v>1384</v>
      </c>
      <c r="H5" t="s">
        <v>1385</v>
      </c>
    </row>
    <row r="6" spans="1:10" ht="21" customHeight="1">
      <c r="A6" t="s">
        <v>1386</v>
      </c>
      <c r="B6" t="s">
        <v>1387</v>
      </c>
      <c r="C6" t="s">
        <v>1388</v>
      </c>
      <c r="D6" t="s">
        <v>1389</v>
      </c>
      <c r="E6" t="s">
        <v>1390</v>
      </c>
      <c r="F6" t="s">
        <v>1391</v>
      </c>
      <c r="H6" t="s">
        <v>1392</v>
      </c>
    </row>
    <row r="7" spans="1:10" ht="21" customHeight="1">
      <c r="A7" t="s">
        <v>1393</v>
      </c>
      <c r="B7" t="s">
        <v>1394</v>
      </c>
      <c r="C7" t="s">
        <v>1395</v>
      </c>
      <c r="D7" t="s">
        <v>1396</v>
      </c>
      <c r="E7" t="s">
        <v>1397</v>
      </c>
      <c r="F7" t="s">
        <v>1398</v>
      </c>
    </row>
    <row r="8" spans="1:10" ht="21" customHeight="1">
      <c r="A8" t="s">
        <v>1399</v>
      </c>
      <c r="B8" t="s">
        <v>1400</v>
      </c>
      <c r="C8" t="s">
        <v>1401</v>
      </c>
      <c r="D8" t="s">
        <v>1402</v>
      </c>
      <c r="E8" t="s">
        <v>1403</v>
      </c>
      <c r="F8" t="s">
        <v>1404</v>
      </c>
    </row>
    <row r="9" spans="1:10" ht="21" customHeight="1">
      <c r="A9" t="s">
        <v>1405</v>
      </c>
      <c r="B9" t="s">
        <v>1406</v>
      </c>
      <c r="C9" t="s">
        <v>1407</v>
      </c>
      <c r="D9" t="s">
        <v>1408</v>
      </c>
      <c r="E9" t="s">
        <v>1409</v>
      </c>
      <c r="F9" t="s">
        <v>1410</v>
      </c>
    </row>
    <row r="10" spans="1:10" ht="21" customHeight="1">
      <c r="A10" t="s">
        <v>1411</v>
      </c>
      <c r="E10" t="s">
        <v>1412</v>
      </c>
    </row>
    <row r="12" spans="1:10" ht="21" customHeight="1">
      <c r="A12" s="95">
        <f>SUM(B12:I12)</f>
        <v>5387.83</v>
      </c>
      <c r="B12" s="95">
        <v>300</v>
      </c>
      <c r="C12" s="95">
        <v>300</v>
      </c>
      <c r="D12" s="95">
        <v>1.48</v>
      </c>
      <c r="E12" s="95">
        <v>2429</v>
      </c>
      <c r="F12" s="95">
        <v>206.85</v>
      </c>
      <c r="G12" s="95">
        <v>685.54</v>
      </c>
      <c r="H12" s="95">
        <v>75.77</v>
      </c>
      <c r="I12" s="95">
        <v>1389.19</v>
      </c>
      <c r="J12" s="95">
        <f>SUM(B12:H12)</f>
        <v>3998.64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3D1BF-BD5A-4B50-990C-3120539D6EA7}">
  <dimension ref="A1:H494"/>
  <sheetViews>
    <sheetView topLeftCell="L1" workbookViewId="0">
      <selection activeCell="L264" sqref="L264"/>
    </sheetView>
  </sheetViews>
  <sheetFormatPr defaultColWidth="13.5703125" defaultRowHeight="14.45"/>
  <cols>
    <col min="1" max="1" width="36.85546875" customWidth="1"/>
    <col min="2" max="2" width="48.140625" customWidth="1"/>
    <col min="3" max="3" width="20.5703125" customWidth="1"/>
    <col min="6" max="6" width="24.140625" customWidth="1"/>
    <col min="7" max="7" width="48.28515625" customWidth="1"/>
  </cols>
  <sheetData>
    <row r="1" spans="1:3" ht="15">
      <c r="A1" s="111" t="s">
        <v>295</v>
      </c>
      <c r="B1" s="111" t="s">
        <v>1413</v>
      </c>
      <c r="C1" s="111" t="s">
        <v>1414</v>
      </c>
    </row>
    <row r="2" spans="1:3" ht="15">
      <c r="A2" s="110" t="s">
        <v>1415</v>
      </c>
      <c r="B2" s="110" t="s">
        <v>1416</v>
      </c>
      <c r="C2" s="110">
        <v>40</v>
      </c>
    </row>
    <row r="3" spans="1:3" ht="15">
      <c r="A3" s="110" t="s">
        <v>1417</v>
      </c>
      <c r="B3" s="110" t="s">
        <v>1418</v>
      </c>
      <c r="C3" s="110">
        <v>7</v>
      </c>
    </row>
    <row r="4" spans="1:3" ht="15">
      <c r="A4" s="110" t="s">
        <v>1419</v>
      </c>
      <c r="B4" s="110" t="s">
        <v>1420</v>
      </c>
      <c r="C4" s="110">
        <v>1</v>
      </c>
    </row>
    <row r="5" spans="1:3" ht="15">
      <c r="A5" s="110" t="s">
        <v>1421</v>
      </c>
      <c r="B5" s="110" t="s">
        <v>1422</v>
      </c>
      <c r="C5" s="110">
        <v>2</v>
      </c>
    </row>
    <row r="6" spans="1:3" ht="15">
      <c r="A6" s="110" t="s">
        <v>1423</v>
      </c>
      <c r="B6" s="110" t="s">
        <v>1424</v>
      </c>
      <c r="C6" s="110">
        <v>2</v>
      </c>
    </row>
    <row r="7" spans="1:3" ht="15">
      <c r="A7" s="110" t="s">
        <v>1425</v>
      </c>
      <c r="B7" s="110" t="s">
        <v>1426</v>
      </c>
      <c r="C7" s="110">
        <v>1</v>
      </c>
    </row>
    <row r="8" spans="1:3" ht="15">
      <c r="A8" s="110" t="s">
        <v>1427</v>
      </c>
      <c r="B8" s="110" t="s">
        <v>1428</v>
      </c>
      <c r="C8" s="110">
        <v>1</v>
      </c>
    </row>
    <row r="9" spans="1:3" ht="15">
      <c r="A9" s="110" t="s">
        <v>1421</v>
      </c>
      <c r="B9" s="110" t="s">
        <v>1429</v>
      </c>
      <c r="C9" s="110">
        <v>7</v>
      </c>
    </row>
    <row r="10" spans="1:3" ht="15">
      <c r="A10" s="110" t="s">
        <v>1427</v>
      </c>
      <c r="B10" s="110" t="s">
        <v>1430</v>
      </c>
      <c r="C10" s="110">
        <v>5</v>
      </c>
    </row>
    <row r="11" spans="1:3" ht="15">
      <c r="A11" s="110" t="s">
        <v>1431</v>
      </c>
      <c r="B11" s="110" t="s">
        <v>1432</v>
      </c>
      <c r="C11" s="110">
        <v>2</v>
      </c>
    </row>
    <row r="12" spans="1:3" ht="15">
      <c r="A12" s="110" t="s">
        <v>1427</v>
      </c>
      <c r="B12" s="110" t="s">
        <v>1433</v>
      </c>
      <c r="C12" s="110">
        <v>2</v>
      </c>
    </row>
    <row r="13" spans="1:3" ht="15">
      <c r="A13" s="110" t="s">
        <v>1427</v>
      </c>
      <c r="B13" s="110" t="s">
        <v>1434</v>
      </c>
      <c r="C13" s="110">
        <v>11</v>
      </c>
    </row>
    <row r="14" spans="1:3" ht="15">
      <c r="A14" s="110" t="s">
        <v>1427</v>
      </c>
      <c r="B14" s="110" t="s">
        <v>1435</v>
      </c>
      <c r="C14" s="110">
        <v>27</v>
      </c>
    </row>
    <row r="15" spans="1:3" ht="15">
      <c r="A15" s="110" t="s">
        <v>1427</v>
      </c>
      <c r="B15" s="110" t="s">
        <v>1436</v>
      </c>
      <c r="C15" s="110">
        <v>6</v>
      </c>
    </row>
    <row r="16" spans="1:3" ht="15">
      <c r="A16" s="110" t="s">
        <v>1427</v>
      </c>
      <c r="B16" s="110" t="s">
        <v>1437</v>
      </c>
      <c r="C16" s="110">
        <v>15</v>
      </c>
    </row>
    <row r="17" spans="1:3" ht="15">
      <c r="A17" s="110" t="s">
        <v>1427</v>
      </c>
      <c r="B17" s="110" t="s">
        <v>1438</v>
      </c>
      <c r="C17" s="110">
        <v>2</v>
      </c>
    </row>
    <row r="18" spans="1:3" ht="15">
      <c r="A18" s="110" t="s">
        <v>1439</v>
      </c>
      <c r="B18" s="110" t="s">
        <v>1440</v>
      </c>
      <c r="C18" s="110">
        <v>3</v>
      </c>
    </row>
    <row r="19" spans="1:3" ht="15">
      <c r="A19" s="110" t="s">
        <v>1441</v>
      </c>
      <c r="B19" s="110" t="s">
        <v>1442</v>
      </c>
      <c r="C19" s="110">
        <v>1</v>
      </c>
    </row>
    <row r="20" spans="1:3" ht="15">
      <c r="A20" s="110" t="s">
        <v>1439</v>
      </c>
      <c r="B20" s="110" t="s">
        <v>1443</v>
      </c>
      <c r="C20" s="110">
        <v>7</v>
      </c>
    </row>
    <row r="21" spans="1:3" ht="15">
      <c r="A21" s="110" t="s">
        <v>1444</v>
      </c>
      <c r="B21" s="110" t="s">
        <v>1445</v>
      </c>
      <c r="C21" s="110">
        <v>1</v>
      </c>
    </row>
    <row r="22" spans="1:3" ht="15">
      <c r="A22" s="110" t="s">
        <v>1446</v>
      </c>
      <c r="B22" s="110" t="s">
        <v>1447</v>
      </c>
      <c r="C22" s="110">
        <v>5</v>
      </c>
    </row>
    <row r="23" spans="1:3" ht="15">
      <c r="A23" s="110" t="s">
        <v>1446</v>
      </c>
      <c r="B23" s="110" t="s">
        <v>1448</v>
      </c>
      <c r="C23" s="110">
        <v>3</v>
      </c>
    </row>
    <row r="24" spans="1:3" ht="15">
      <c r="A24" s="110" t="s">
        <v>1446</v>
      </c>
      <c r="B24" s="110" t="s">
        <v>1449</v>
      </c>
      <c r="C24" s="110">
        <v>3</v>
      </c>
    </row>
    <row r="25" spans="1:3" ht="15">
      <c r="A25" s="110" t="s">
        <v>1446</v>
      </c>
      <c r="B25" s="110" t="s">
        <v>1450</v>
      </c>
      <c r="C25" s="110">
        <v>3</v>
      </c>
    </row>
    <row r="26" spans="1:3" ht="15">
      <c r="A26" s="110" t="s">
        <v>1451</v>
      </c>
      <c r="B26" s="110" t="s">
        <v>1449</v>
      </c>
      <c r="C26" s="110">
        <v>11</v>
      </c>
    </row>
    <row r="27" spans="1:3" ht="15">
      <c r="A27" s="110" t="s">
        <v>1427</v>
      </c>
      <c r="B27" s="110" t="s">
        <v>1452</v>
      </c>
      <c r="C27" s="110">
        <v>19</v>
      </c>
    </row>
    <row r="28" spans="1:3" ht="15">
      <c r="A28" s="110" t="s">
        <v>1427</v>
      </c>
      <c r="B28" s="110" t="s">
        <v>1453</v>
      </c>
      <c r="C28" s="110">
        <v>4</v>
      </c>
    </row>
    <row r="29" spans="1:3" ht="15">
      <c r="A29" s="110" t="s">
        <v>1427</v>
      </c>
      <c r="B29" s="110" t="s">
        <v>1454</v>
      </c>
      <c r="C29" s="110">
        <v>24</v>
      </c>
    </row>
    <row r="30" spans="1:3" ht="15">
      <c r="A30" s="110" t="s">
        <v>1427</v>
      </c>
      <c r="B30" s="110" t="s">
        <v>1455</v>
      </c>
      <c r="C30" s="110">
        <v>28</v>
      </c>
    </row>
    <row r="31" spans="1:3" ht="15">
      <c r="A31" s="110" t="s">
        <v>1451</v>
      </c>
      <c r="B31" s="110" t="s">
        <v>1456</v>
      </c>
      <c r="C31" s="110">
        <v>1</v>
      </c>
    </row>
    <row r="32" spans="1:3" ht="15">
      <c r="A32" s="110" t="s">
        <v>1427</v>
      </c>
      <c r="B32" s="110" t="s">
        <v>1457</v>
      </c>
      <c r="C32" s="110">
        <v>2</v>
      </c>
    </row>
    <row r="33" spans="1:3" ht="15">
      <c r="A33" s="110" t="s">
        <v>1439</v>
      </c>
      <c r="B33" s="110" t="s">
        <v>1457</v>
      </c>
      <c r="C33" s="110">
        <v>2</v>
      </c>
    </row>
    <row r="34" spans="1:3" ht="15">
      <c r="A34" s="110" t="s">
        <v>1458</v>
      </c>
      <c r="B34" s="110" t="s">
        <v>1459</v>
      </c>
      <c r="C34" s="110">
        <v>5</v>
      </c>
    </row>
    <row r="35" spans="1:3" ht="15">
      <c r="A35" s="110" t="s">
        <v>1451</v>
      </c>
      <c r="B35" s="110" t="s">
        <v>1460</v>
      </c>
      <c r="C35" s="110">
        <v>8</v>
      </c>
    </row>
    <row r="36" spans="1:3" ht="15">
      <c r="A36" s="110" t="s">
        <v>1461</v>
      </c>
      <c r="B36" s="110" t="s">
        <v>1462</v>
      </c>
      <c r="C36" s="110">
        <v>25</v>
      </c>
    </row>
    <row r="37" spans="1:3" ht="15">
      <c r="A37" s="110" t="s">
        <v>1463</v>
      </c>
      <c r="B37" s="110" t="s">
        <v>1464</v>
      </c>
      <c r="C37" s="110">
        <v>9</v>
      </c>
    </row>
    <row r="38" spans="1:3" ht="15">
      <c r="A38" s="110" t="s">
        <v>1458</v>
      </c>
      <c r="B38" s="110" t="s">
        <v>1462</v>
      </c>
      <c r="C38" s="110">
        <v>23</v>
      </c>
    </row>
    <row r="39" spans="1:3" ht="15">
      <c r="A39" s="110" t="s">
        <v>1463</v>
      </c>
      <c r="B39" s="110" t="s">
        <v>1464</v>
      </c>
      <c r="C39" s="110">
        <v>11</v>
      </c>
    </row>
    <row r="40" spans="1:3" ht="15">
      <c r="A40" s="110" t="s">
        <v>1427</v>
      </c>
      <c r="B40" s="110" t="s">
        <v>1465</v>
      </c>
      <c r="C40" s="110">
        <v>13</v>
      </c>
    </row>
    <row r="41" spans="1:3" ht="15">
      <c r="A41" s="110" t="s">
        <v>1466</v>
      </c>
      <c r="B41" s="110" t="s">
        <v>1467</v>
      </c>
      <c r="C41" s="110">
        <v>12</v>
      </c>
    </row>
    <row r="42" spans="1:3" ht="15">
      <c r="A42" s="110" t="s">
        <v>1468</v>
      </c>
      <c r="B42" s="110" t="s">
        <v>878</v>
      </c>
      <c r="C42" s="110">
        <v>57</v>
      </c>
    </row>
    <row r="43" spans="1:3" ht="15">
      <c r="A43" s="110" t="s">
        <v>1469</v>
      </c>
      <c r="B43" s="110"/>
      <c r="C43" s="110">
        <v>88</v>
      </c>
    </row>
    <row r="44" spans="1:3" ht="15">
      <c r="A44" s="110" t="s">
        <v>1470</v>
      </c>
      <c r="B44" s="110" t="s">
        <v>1471</v>
      </c>
      <c r="C44" s="110">
        <v>1</v>
      </c>
    </row>
    <row r="45" spans="1:3" ht="15">
      <c r="A45" s="110" t="s">
        <v>1472</v>
      </c>
      <c r="B45" s="110" t="s">
        <v>1473</v>
      </c>
      <c r="C45" s="110">
        <v>1</v>
      </c>
    </row>
    <row r="46" spans="1:3" ht="15">
      <c r="A46" s="110" t="s">
        <v>1463</v>
      </c>
      <c r="B46" s="110" t="s">
        <v>1474</v>
      </c>
      <c r="C46" s="110">
        <v>1</v>
      </c>
    </row>
    <row r="47" spans="1:3" ht="15">
      <c r="A47" s="110" t="s">
        <v>1419</v>
      </c>
      <c r="B47" s="110" t="s">
        <v>1475</v>
      </c>
      <c r="C47" s="110">
        <v>15</v>
      </c>
    </row>
    <row r="48" spans="1:3" ht="15">
      <c r="A48" s="110" t="s">
        <v>1476</v>
      </c>
      <c r="B48" s="110" t="s">
        <v>1453</v>
      </c>
      <c r="C48" s="110">
        <v>11</v>
      </c>
    </row>
    <row r="49" spans="1:3" ht="15">
      <c r="A49" s="110" t="s">
        <v>1421</v>
      </c>
      <c r="B49" s="110" t="s">
        <v>1477</v>
      </c>
      <c r="C49" s="110">
        <v>16</v>
      </c>
    </row>
    <row r="50" spans="1:3" ht="15">
      <c r="A50" s="110" t="s">
        <v>1478</v>
      </c>
      <c r="B50" s="110" t="s">
        <v>1479</v>
      </c>
      <c r="C50" s="110">
        <v>7</v>
      </c>
    </row>
    <row r="51" spans="1:3" ht="15">
      <c r="A51" s="110" t="s">
        <v>1480</v>
      </c>
      <c r="B51" s="110" t="s">
        <v>1481</v>
      </c>
      <c r="C51" s="110">
        <v>1</v>
      </c>
    </row>
    <row r="52" spans="1:3" ht="15">
      <c r="A52" s="110" t="s">
        <v>1482</v>
      </c>
      <c r="B52" s="110" t="s">
        <v>1483</v>
      </c>
      <c r="C52" s="110">
        <v>4</v>
      </c>
    </row>
    <row r="53" spans="1:3" ht="15">
      <c r="A53" s="110" t="s">
        <v>1484</v>
      </c>
      <c r="B53" s="110" t="s">
        <v>1485</v>
      </c>
      <c r="C53" s="110">
        <v>2</v>
      </c>
    </row>
    <row r="54" spans="1:3" ht="15">
      <c r="A54" s="110" t="s">
        <v>1486</v>
      </c>
      <c r="B54" s="110" t="s">
        <v>1487</v>
      </c>
      <c r="C54" s="110">
        <v>42</v>
      </c>
    </row>
    <row r="55" spans="1:3" ht="15">
      <c r="A55" s="110" t="s">
        <v>1478</v>
      </c>
      <c r="B55" s="110" t="s">
        <v>1488</v>
      </c>
      <c r="C55" s="110">
        <v>35</v>
      </c>
    </row>
    <row r="56" spans="1:3" ht="15">
      <c r="A56" s="110" t="s">
        <v>1489</v>
      </c>
      <c r="B56" s="110" t="s">
        <v>1490</v>
      </c>
      <c r="C56" s="110">
        <v>1</v>
      </c>
    </row>
    <row r="57" spans="1:3" ht="15">
      <c r="A57" s="110" t="s">
        <v>1478</v>
      </c>
      <c r="B57" s="110" t="s">
        <v>1491</v>
      </c>
      <c r="C57" s="110">
        <v>5</v>
      </c>
    </row>
    <row r="58" spans="1:3" ht="15">
      <c r="A58" s="110" t="s">
        <v>1492</v>
      </c>
      <c r="B58" s="110" t="s">
        <v>1493</v>
      </c>
      <c r="C58" s="110">
        <v>25</v>
      </c>
    </row>
    <row r="59" spans="1:3" ht="15">
      <c r="A59" s="110" t="s">
        <v>1494</v>
      </c>
      <c r="B59" s="110" t="s">
        <v>1495</v>
      </c>
      <c r="C59" s="110">
        <v>2</v>
      </c>
    </row>
    <row r="60" spans="1:3" ht="15">
      <c r="A60" s="110" t="s">
        <v>1496</v>
      </c>
      <c r="B60" s="110"/>
      <c r="C60" s="110">
        <v>15</v>
      </c>
    </row>
    <row r="61" spans="1:3" ht="15">
      <c r="A61" s="110" t="s">
        <v>1497</v>
      </c>
      <c r="B61" s="110" t="s">
        <v>1498</v>
      </c>
      <c r="C61" s="110">
        <v>16</v>
      </c>
    </row>
    <row r="62" spans="1:3" ht="15">
      <c r="A62" s="110" t="s">
        <v>1492</v>
      </c>
      <c r="B62" s="110" t="s">
        <v>1499</v>
      </c>
      <c r="C62" s="110">
        <v>9</v>
      </c>
    </row>
    <row r="63" spans="1:3" ht="15">
      <c r="A63" s="110" t="s">
        <v>1500</v>
      </c>
      <c r="B63" s="110" t="s">
        <v>1501</v>
      </c>
      <c r="C63" s="110">
        <v>4</v>
      </c>
    </row>
    <row r="64" spans="1:3" ht="15">
      <c r="A64" s="110" t="s">
        <v>1500</v>
      </c>
      <c r="B64" s="110" t="s">
        <v>1502</v>
      </c>
      <c r="C64" s="110">
        <v>2</v>
      </c>
    </row>
    <row r="65" spans="1:3" ht="15">
      <c r="A65" s="110" t="s">
        <v>1503</v>
      </c>
      <c r="B65" s="110"/>
      <c r="C65" s="110">
        <v>15</v>
      </c>
    </row>
    <row r="66" spans="1:3" ht="15">
      <c r="A66" s="110" t="s">
        <v>1504</v>
      </c>
      <c r="B66" s="110" t="s">
        <v>1505</v>
      </c>
      <c r="C66" s="110">
        <v>2</v>
      </c>
    </row>
    <row r="67" spans="1:3" ht="15">
      <c r="A67" s="110" t="s">
        <v>1506</v>
      </c>
      <c r="B67" s="110"/>
      <c r="C67">
        <v>7</v>
      </c>
    </row>
    <row r="68" spans="1:3" ht="15">
      <c r="A68" s="110" t="s">
        <v>1507</v>
      </c>
      <c r="B68" s="110" t="s">
        <v>1508</v>
      </c>
      <c r="C68" s="110">
        <v>23</v>
      </c>
    </row>
    <row r="69" spans="1:3" ht="15">
      <c r="A69" s="110" t="s">
        <v>1509</v>
      </c>
      <c r="B69" s="110"/>
      <c r="C69" s="110">
        <v>14</v>
      </c>
    </row>
    <row r="70" spans="1:3" ht="15">
      <c r="A70" s="110" t="s">
        <v>1510</v>
      </c>
      <c r="B70" s="110"/>
      <c r="C70" s="110">
        <v>5</v>
      </c>
    </row>
    <row r="71" spans="1:3" ht="15">
      <c r="A71" s="110" t="s">
        <v>1511</v>
      </c>
      <c r="B71" s="110"/>
      <c r="C71" s="110">
        <v>10</v>
      </c>
    </row>
    <row r="72" spans="1:3" ht="15">
      <c r="A72" s="110" t="s">
        <v>1512</v>
      </c>
      <c r="B72" s="110"/>
      <c r="C72" s="110">
        <v>6</v>
      </c>
    </row>
    <row r="73" spans="1:3" ht="15">
      <c r="A73" s="110" t="s">
        <v>1513</v>
      </c>
      <c r="B73" s="110" t="s">
        <v>1514</v>
      </c>
      <c r="C73" s="110">
        <v>1</v>
      </c>
    </row>
    <row r="74" spans="1:3" ht="15">
      <c r="A74" s="110" t="s">
        <v>1515</v>
      </c>
      <c r="B74" s="110"/>
      <c r="C74" s="110">
        <v>9</v>
      </c>
    </row>
    <row r="75" spans="1:3" ht="15">
      <c r="A75" s="110" t="s">
        <v>1516</v>
      </c>
      <c r="B75" s="110" t="s">
        <v>1514</v>
      </c>
      <c r="C75" s="110">
        <v>1</v>
      </c>
    </row>
    <row r="76" spans="1:3" ht="15">
      <c r="A76" s="110" t="s">
        <v>1517</v>
      </c>
      <c r="B76" s="110"/>
      <c r="C76" s="110">
        <v>1</v>
      </c>
    </row>
    <row r="77" spans="1:3" ht="15">
      <c r="A77" s="110" t="s">
        <v>1518</v>
      </c>
      <c r="B77" s="110" t="s">
        <v>876</v>
      </c>
      <c r="C77" s="110">
        <v>7</v>
      </c>
    </row>
    <row r="78" spans="1:3" ht="15">
      <c r="A78" s="110" t="s">
        <v>1519</v>
      </c>
      <c r="B78" s="110"/>
      <c r="C78" s="110">
        <v>6</v>
      </c>
    </row>
    <row r="79" spans="1:3" ht="15">
      <c r="A79" s="110" t="s">
        <v>1520</v>
      </c>
      <c r="B79" s="110" t="s">
        <v>1152</v>
      </c>
      <c r="C79" s="110">
        <v>2</v>
      </c>
    </row>
    <row r="80" spans="1:3" ht="15">
      <c r="A80" s="110" t="s">
        <v>1521</v>
      </c>
      <c r="B80" s="110"/>
      <c r="C80" s="110">
        <v>20</v>
      </c>
    </row>
    <row r="81" spans="1:3" ht="15">
      <c r="A81" s="110" t="s">
        <v>1522</v>
      </c>
      <c r="B81" s="110" t="s">
        <v>1514</v>
      </c>
      <c r="C81" s="110">
        <v>22</v>
      </c>
    </row>
    <row r="82" spans="1:3" ht="15">
      <c r="A82" s="110" t="s">
        <v>1523</v>
      </c>
      <c r="B82" s="110" t="s">
        <v>1524</v>
      </c>
      <c r="C82" s="110">
        <v>33</v>
      </c>
    </row>
    <row r="83" spans="1:3" ht="15">
      <c r="A83" s="110" t="s">
        <v>1525</v>
      </c>
      <c r="B83" s="110"/>
      <c r="C83" s="110">
        <v>2</v>
      </c>
    </row>
    <row r="84" spans="1:3" ht="15">
      <c r="A84" s="110" t="s">
        <v>1526</v>
      </c>
      <c r="B84" s="110"/>
      <c r="C84" s="110">
        <v>12</v>
      </c>
    </row>
    <row r="85" spans="1:3" ht="15">
      <c r="A85" s="110" t="s">
        <v>1527</v>
      </c>
      <c r="B85" s="110"/>
      <c r="C85" s="110">
        <v>1</v>
      </c>
    </row>
    <row r="86" spans="1:3" ht="15">
      <c r="A86" s="110" t="s">
        <v>1528</v>
      </c>
      <c r="B86" s="110"/>
      <c r="C86" s="110">
        <v>2</v>
      </c>
    </row>
    <row r="87" spans="1:3" ht="15">
      <c r="A87" s="110" t="s">
        <v>1529</v>
      </c>
      <c r="B87" s="110"/>
      <c r="C87" s="110">
        <v>2</v>
      </c>
    </row>
    <row r="88" spans="1:3" ht="15">
      <c r="A88" s="110" t="s">
        <v>1530</v>
      </c>
      <c r="B88" s="110"/>
      <c r="C88" s="110">
        <v>99</v>
      </c>
    </row>
    <row r="89" spans="1:3" ht="15">
      <c r="A89" s="110" t="s">
        <v>1531</v>
      </c>
      <c r="B89" s="110"/>
      <c r="C89" s="110">
        <v>8</v>
      </c>
    </row>
    <row r="90" spans="1:3" ht="15">
      <c r="A90" s="110" t="s">
        <v>1532</v>
      </c>
      <c r="B90" s="110"/>
      <c r="C90" s="110">
        <v>3</v>
      </c>
    </row>
    <row r="91" spans="1:3" ht="15">
      <c r="A91" s="110" t="s">
        <v>1533</v>
      </c>
      <c r="B91" s="110" t="s">
        <v>1534</v>
      </c>
      <c r="C91" s="110">
        <v>2</v>
      </c>
    </row>
    <row r="92" spans="1:3" ht="15">
      <c r="A92" s="110" t="s">
        <v>1533</v>
      </c>
      <c r="B92" s="110" t="s">
        <v>1535</v>
      </c>
      <c r="C92" s="110">
        <v>23</v>
      </c>
    </row>
    <row r="93" spans="1:3" ht="15">
      <c r="A93" s="110" t="s">
        <v>1536</v>
      </c>
      <c r="B93" s="110"/>
      <c r="C93" s="110">
        <v>1</v>
      </c>
    </row>
    <row r="94" spans="1:3" ht="15">
      <c r="A94" s="110" t="s">
        <v>1537</v>
      </c>
      <c r="B94" s="110" t="s">
        <v>1538</v>
      </c>
      <c r="C94" s="110">
        <v>60</v>
      </c>
    </row>
    <row r="95" spans="1:3" ht="15">
      <c r="A95" s="110" t="s">
        <v>1539</v>
      </c>
      <c r="B95" s="110" t="s">
        <v>1540</v>
      </c>
      <c r="C95" s="110">
        <v>3</v>
      </c>
    </row>
    <row r="96" spans="1:3" ht="15">
      <c r="A96" s="110" t="s">
        <v>1541</v>
      </c>
      <c r="B96" s="110" t="s">
        <v>1542</v>
      </c>
      <c r="C96" s="110">
        <v>1</v>
      </c>
    </row>
    <row r="97" spans="1:5" ht="15">
      <c r="A97" s="110" t="s">
        <v>1543</v>
      </c>
      <c r="B97" s="110"/>
      <c r="C97" s="110">
        <v>36</v>
      </c>
    </row>
    <row r="98" spans="1:5" ht="15">
      <c r="A98" s="110" t="s">
        <v>1544</v>
      </c>
      <c r="B98" s="110"/>
      <c r="C98" s="110">
        <v>1078</v>
      </c>
    </row>
    <row r="99" spans="1:5" ht="15">
      <c r="A99" s="110" t="s">
        <v>1545</v>
      </c>
      <c r="B99" s="110"/>
      <c r="C99" s="110">
        <v>550</v>
      </c>
    </row>
    <row r="100" spans="1:5" ht="15">
      <c r="A100" s="110" t="s">
        <v>1546</v>
      </c>
      <c r="B100" s="110"/>
      <c r="C100" s="110">
        <v>92</v>
      </c>
    </row>
    <row r="101" spans="1:5" ht="15">
      <c r="A101" s="110" t="s">
        <v>1547</v>
      </c>
      <c r="B101" s="110"/>
      <c r="C101" s="110">
        <v>267</v>
      </c>
    </row>
    <row r="102" spans="1:5" ht="15">
      <c r="A102" s="110" t="s">
        <v>1548</v>
      </c>
      <c r="B102" s="110" t="s">
        <v>1508</v>
      </c>
      <c r="C102" s="110">
        <v>2</v>
      </c>
    </row>
    <row r="103" spans="1:5" ht="15">
      <c r="A103" s="110" t="s">
        <v>1549</v>
      </c>
      <c r="B103" s="110" t="s">
        <v>1550</v>
      </c>
      <c r="C103" s="110">
        <v>10</v>
      </c>
    </row>
    <row r="104" spans="1:5" ht="15">
      <c r="A104" s="110" t="s">
        <v>1551</v>
      </c>
      <c r="B104" s="110" t="s">
        <v>1514</v>
      </c>
      <c r="C104" s="110">
        <v>4</v>
      </c>
    </row>
    <row r="105" spans="1:5" ht="15">
      <c r="A105" s="110" t="s">
        <v>1552</v>
      </c>
      <c r="B105" s="110"/>
      <c r="C105" s="110">
        <v>1</v>
      </c>
    </row>
    <row r="106" spans="1:5" ht="15">
      <c r="A106" s="110" t="s">
        <v>1553</v>
      </c>
      <c r="B106" s="110"/>
      <c r="C106" s="110">
        <v>1</v>
      </c>
    </row>
    <row r="107" spans="1:5" ht="15">
      <c r="A107" s="110" t="s">
        <v>1554</v>
      </c>
      <c r="B107" s="110" t="s">
        <v>1465</v>
      </c>
      <c r="C107" s="110">
        <v>1</v>
      </c>
    </row>
    <row r="108" spans="1:5" ht="15">
      <c r="A108" s="110" t="s">
        <v>1555</v>
      </c>
      <c r="B108" s="110" t="s">
        <v>1556</v>
      </c>
      <c r="C108" s="110">
        <v>0.5</v>
      </c>
    </row>
    <row r="109" spans="1:5" ht="15">
      <c r="A109" s="110" t="s">
        <v>1557</v>
      </c>
      <c r="B109" s="110"/>
      <c r="C109" s="110">
        <v>5</v>
      </c>
    </row>
    <row r="110" spans="1:5" ht="15">
      <c r="A110" s="110" t="s">
        <v>1558</v>
      </c>
      <c r="B110" s="110" t="s">
        <v>1559</v>
      </c>
      <c r="C110" s="110">
        <v>5</v>
      </c>
    </row>
    <row r="111" spans="1:5" ht="15">
      <c r="A111" s="110" t="s">
        <v>1560</v>
      </c>
      <c r="B111" s="110" t="s">
        <v>1448</v>
      </c>
      <c r="C111" s="110">
        <v>0.1</v>
      </c>
    </row>
    <row r="112" spans="1:5" ht="15">
      <c r="A112" s="110" t="s">
        <v>1561</v>
      </c>
      <c r="B112" s="110"/>
      <c r="C112" s="110">
        <v>1</v>
      </c>
      <c r="D112" s="110"/>
      <c r="E112" s="110" t="s">
        <v>1562</v>
      </c>
    </row>
    <row r="113" spans="1:8" ht="15">
      <c r="A113" s="110" t="s">
        <v>1563</v>
      </c>
      <c r="B113" s="110" t="s">
        <v>1564</v>
      </c>
      <c r="C113" s="110">
        <v>3</v>
      </c>
      <c r="D113" s="110"/>
      <c r="E113" s="110"/>
    </row>
    <row r="114" spans="1:8" ht="15">
      <c r="A114" s="110" t="s">
        <v>1565</v>
      </c>
      <c r="B114" s="110" t="s">
        <v>1566</v>
      </c>
      <c r="C114" s="110">
        <v>10.3</v>
      </c>
      <c r="D114" s="110"/>
      <c r="E114" s="110"/>
    </row>
    <row r="115" spans="1:8" ht="15">
      <c r="A115" s="110" t="s">
        <v>1567</v>
      </c>
      <c r="B115" s="110" t="s">
        <v>1568</v>
      </c>
      <c r="C115" s="110">
        <v>1</v>
      </c>
      <c r="D115" s="110"/>
      <c r="E115" s="110"/>
    </row>
    <row r="116" spans="1:8" ht="15">
      <c r="A116" s="110" t="s">
        <v>1569</v>
      </c>
      <c r="B116" s="110"/>
      <c r="C116" s="110">
        <v>6</v>
      </c>
      <c r="D116" s="110"/>
    </row>
    <row r="117" spans="1:8" ht="15">
      <c r="A117" s="110" t="s">
        <v>1570</v>
      </c>
      <c r="B117" s="110"/>
      <c r="C117" s="110">
        <v>1</v>
      </c>
      <c r="D117" s="110"/>
    </row>
    <row r="118" spans="1:8" ht="15">
      <c r="A118" s="110" t="s">
        <v>1571</v>
      </c>
      <c r="B118" s="110" t="s">
        <v>1514</v>
      </c>
      <c r="C118" s="110">
        <v>2</v>
      </c>
      <c r="D118" s="110"/>
      <c r="E118" s="110"/>
    </row>
    <row r="119" spans="1:8" ht="15">
      <c r="A119" s="110" t="s">
        <v>1572</v>
      </c>
      <c r="B119" s="110" t="s">
        <v>1573</v>
      </c>
      <c r="C119" s="110">
        <v>1</v>
      </c>
      <c r="D119" s="110"/>
      <c r="E119" s="110"/>
    </row>
    <row r="120" spans="1:8" ht="15">
      <c r="A120" s="110" t="s">
        <v>1574</v>
      </c>
      <c r="B120" s="110" t="s">
        <v>1575</v>
      </c>
      <c r="C120" s="110">
        <v>1</v>
      </c>
      <c r="D120" s="110"/>
      <c r="E120" s="110"/>
    </row>
    <row r="121" spans="1:8" ht="15">
      <c r="A121" s="110" t="s">
        <v>1576</v>
      </c>
      <c r="B121" s="110"/>
      <c r="C121" s="110">
        <v>1</v>
      </c>
      <c r="D121" s="110"/>
      <c r="E121" s="110"/>
    </row>
    <row r="122" spans="1:8" ht="15">
      <c r="A122" s="110" t="s">
        <v>1577</v>
      </c>
      <c r="B122" s="110"/>
      <c r="C122" s="110">
        <v>2</v>
      </c>
      <c r="D122" s="110"/>
      <c r="E122" s="110"/>
    </row>
    <row r="123" spans="1:8" ht="15">
      <c r="A123" s="110" t="s">
        <v>1578</v>
      </c>
      <c r="B123" s="110"/>
      <c r="C123" s="110">
        <v>2</v>
      </c>
      <c r="D123" s="110"/>
    </row>
    <row r="124" spans="1:8" ht="15">
      <c r="A124" s="110" t="s">
        <v>1579</v>
      </c>
      <c r="B124" s="110"/>
      <c r="C124" s="110">
        <v>1</v>
      </c>
      <c r="D124" s="110"/>
      <c r="E124" s="110"/>
    </row>
    <row r="125" spans="1:8" ht="15">
      <c r="A125" s="110" t="s">
        <v>1580</v>
      </c>
      <c r="B125" s="110"/>
      <c r="C125" s="110">
        <v>1</v>
      </c>
      <c r="D125" s="110"/>
      <c r="E125" s="110"/>
    </row>
    <row r="126" spans="1:8" ht="15">
      <c r="A126" s="112" t="s">
        <v>743</v>
      </c>
      <c r="B126" s="113" t="s">
        <v>294</v>
      </c>
      <c r="C126" s="113" t="s">
        <v>746</v>
      </c>
      <c r="D126" s="113" t="s">
        <v>747</v>
      </c>
      <c r="E126" s="113" t="s">
        <v>748</v>
      </c>
      <c r="F126" s="110"/>
      <c r="G126" s="110"/>
      <c r="H126" s="110"/>
    </row>
    <row r="127" spans="1:8" ht="15">
      <c r="A127" s="110" t="s">
        <v>1581</v>
      </c>
      <c r="B127" s="110"/>
      <c r="C127" s="110">
        <v>7</v>
      </c>
      <c r="D127" s="110"/>
      <c r="E127" s="110" t="s">
        <v>1582</v>
      </c>
      <c r="F127" s="110"/>
      <c r="G127" s="110"/>
    </row>
    <row r="128" spans="1:8" ht="15">
      <c r="A128" s="110" t="s">
        <v>1583</v>
      </c>
      <c r="B128" s="110"/>
      <c r="C128" s="110">
        <v>5</v>
      </c>
      <c r="D128" s="110"/>
      <c r="E128" s="110" t="s">
        <v>1582</v>
      </c>
      <c r="F128" s="110"/>
      <c r="G128" s="110"/>
    </row>
    <row r="129" spans="1:7" ht="15">
      <c r="A129" s="110" t="s">
        <v>1584</v>
      </c>
      <c r="B129" s="110"/>
      <c r="C129" s="110">
        <v>17</v>
      </c>
      <c r="D129" s="110"/>
      <c r="E129" s="110" t="s">
        <v>1582</v>
      </c>
      <c r="F129" s="110"/>
      <c r="G129" s="110"/>
    </row>
    <row r="130" spans="1:7" ht="15">
      <c r="A130" s="110" t="s">
        <v>1585</v>
      </c>
      <c r="B130" s="110"/>
      <c r="C130" s="110">
        <v>4</v>
      </c>
      <c r="D130" s="110"/>
      <c r="E130" s="110" t="s">
        <v>1582</v>
      </c>
      <c r="F130" s="110"/>
      <c r="G130" s="110"/>
    </row>
    <row r="131" spans="1:7" ht="15">
      <c r="A131" s="110" t="s">
        <v>1586</v>
      </c>
      <c r="B131" s="110"/>
      <c r="C131" s="110">
        <v>19</v>
      </c>
      <c r="D131" s="110"/>
      <c r="E131" s="110" t="s">
        <v>1582</v>
      </c>
      <c r="F131" s="110"/>
      <c r="G131" s="110"/>
    </row>
    <row r="132" spans="1:7" ht="15">
      <c r="A132" s="110" t="s">
        <v>1587</v>
      </c>
      <c r="B132" s="110"/>
      <c r="C132" s="110">
        <v>1</v>
      </c>
      <c r="D132" s="110"/>
      <c r="E132" s="110" t="s">
        <v>1582</v>
      </c>
      <c r="F132" s="110"/>
      <c r="G132" s="110"/>
    </row>
    <row r="133" spans="1:7" ht="15">
      <c r="A133" s="110" t="s">
        <v>1588</v>
      </c>
      <c r="B133" s="110"/>
      <c r="C133" s="110">
        <v>2</v>
      </c>
      <c r="D133" s="110"/>
      <c r="E133" s="110" t="s">
        <v>1582</v>
      </c>
      <c r="F133" s="110"/>
      <c r="G133" s="110"/>
    </row>
    <row r="134" spans="1:7" ht="15">
      <c r="A134" s="110" t="s">
        <v>1589</v>
      </c>
      <c r="B134" s="110"/>
      <c r="C134" s="110">
        <v>1</v>
      </c>
      <c r="D134" s="110"/>
      <c r="E134" s="110" t="s">
        <v>1582</v>
      </c>
      <c r="F134" s="110"/>
      <c r="G134" s="110"/>
    </row>
    <row r="135" spans="1:7" ht="15">
      <c r="A135" s="110" t="s">
        <v>1590</v>
      </c>
      <c r="B135" s="110"/>
      <c r="C135" s="110">
        <v>1</v>
      </c>
      <c r="D135" s="110"/>
      <c r="E135" s="110" t="s">
        <v>1582</v>
      </c>
      <c r="F135" s="110"/>
      <c r="G135" s="110"/>
    </row>
    <row r="136" spans="1:7" ht="15">
      <c r="A136" s="110" t="s">
        <v>1591</v>
      </c>
      <c r="B136" s="110"/>
      <c r="C136" s="110">
        <v>1</v>
      </c>
      <c r="D136" s="110"/>
      <c r="E136" s="110" t="s">
        <v>1582</v>
      </c>
      <c r="F136" s="110"/>
      <c r="G136" s="110"/>
    </row>
    <row r="137" spans="1:7" ht="15">
      <c r="A137" s="110" t="s">
        <v>1592</v>
      </c>
      <c r="B137" s="110"/>
      <c r="C137" s="110">
        <v>2</v>
      </c>
      <c r="D137" s="110"/>
      <c r="E137" s="110" t="s">
        <v>1582</v>
      </c>
      <c r="F137" s="110"/>
    </row>
    <row r="138" spans="1:7" ht="15">
      <c r="A138" s="110" t="s">
        <v>1593</v>
      </c>
      <c r="B138" s="110"/>
      <c r="C138" s="110">
        <v>1</v>
      </c>
      <c r="D138" s="110"/>
      <c r="E138" s="110" t="s">
        <v>1582</v>
      </c>
      <c r="F138" s="110"/>
      <c r="G138" s="110"/>
    </row>
    <row r="139" spans="1:7" ht="15">
      <c r="A139" s="110" t="s">
        <v>1594</v>
      </c>
      <c r="B139" s="110"/>
      <c r="C139" s="110">
        <v>1</v>
      </c>
      <c r="D139" s="110"/>
      <c r="E139" s="110" t="s">
        <v>1582</v>
      </c>
      <c r="F139" s="110"/>
      <c r="G139" s="110"/>
    </row>
    <row r="140" spans="1:7" ht="15">
      <c r="A140" s="110" t="s">
        <v>1595</v>
      </c>
      <c r="B140" s="110"/>
      <c r="C140" s="110">
        <v>1</v>
      </c>
      <c r="D140" s="110"/>
      <c r="E140" s="110" t="s">
        <v>1582</v>
      </c>
      <c r="F140" s="110"/>
      <c r="G140" s="110"/>
    </row>
    <row r="141" spans="1:7" ht="15">
      <c r="A141" s="110" t="s">
        <v>1596</v>
      </c>
      <c r="B141" s="110"/>
      <c r="C141" s="110">
        <v>1</v>
      </c>
      <c r="D141" s="110"/>
      <c r="E141" s="110" t="s">
        <v>1582</v>
      </c>
      <c r="F141" s="110"/>
      <c r="G141" s="110"/>
    </row>
    <row r="142" spans="1:7" ht="15">
      <c r="A142" s="110" t="s">
        <v>1597</v>
      </c>
      <c r="B142" s="110"/>
      <c r="C142" s="110">
        <v>2</v>
      </c>
      <c r="D142" s="110"/>
      <c r="E142" s="110" t="s">
        <v>1582</v>
      </c>
      <c r="F142" s="110"/>
      <c r="G142" s="110"/>
    </row>
    <row r="143" spans="1:7" ht="15">
      <c r="A143" s="110" t="s">
        <v>1598</v>
      </c>
      <c r="B143" s="110"/>
      <c r="C143" s="110">
        <v>1</v>
      </c>
      <c r="D143" s="110"/>
      <c r="E143" s="110" t="s">
        <v>1582</v>
      </c>
      <c r="F143" s="110"/>
      <c r="G143" s="110"/>
    </row>
    <row r="144" spans="1:7" ht="15">
      <c r="A144" s="110" t="s">
        <v>1599</v>
      </c>
      <c r="B144" s="110"/>
      <c r="C144" s="110">
        <v>1</v>
      </c>
      <c r="D144" s="110"/>
      <c r="E144" s="110" t="s">
        <v>1582</v>
      </c>
      <c r="F144" s="110"/>
      <c r="G144" s="110"/>
    </row>
    <row r="145" spans="1:8" ht="15">
      <c r="A145" s="110" t="s">
        <v>1600</v>
      </c>
      <c r="B145" s="110"/>
      <c r="C145" s="110">
        <v>1</v>
      </c>
      <c r="D145" s="110"/>
      <c r="E145" s="110" t="s">
        <v>1582</v>
      </c>
      <c r="F145" s="110"/>
      <c r="G145" s="110"/>
    </row>
    <row r="146" spans="1:8" ht="15">
      <c r="A146" s="110"/>
      <c r="B146" s="110"/>
      <c r="C146" s="110"/>
      <c r="D146" s="110"/>
      <c r="E146" s="110"/>
      <c r="F146" s="110"/>
      <c r="G146" s="110"/>
      <c r="H146" s="110"/>
    </row>
    <row r="147" spans="1:8" ht="15">
      <c r="A147" s="110" t="s">
        <v>1601</v>
      </c>
      <c r="B147" s="110"/>
      <c r="C147" s="110">
        <v>62</v>
      </c>
      <c r="D147" s="110"/>
      <c r="E147" s="110" t="s">
        <v>1602</v>
      </c>
    </row>
    <row r="148" spans="1:8" ht="15">
      <c r="A148" s="110" t="s">
        <v>1603</v>
      </c>
      <c r="B148" s="110"/>
      <c r="C148" s="110">
        <v>6</v>
      </c>
      <c r="D148" s="110"/>
      <c r="E148" s="110" t="s">
        <v>1602</v>
      </c>
    </row>
    <row r="149" spans="1:8" ht="15">
      <c r="A149" s="110" t="s">
        <v>1604</v>
      </c>
      <c r="B149" s="110"/>
      <c r="C149" s="110">
        <v>3</v>
      </c>
      <c r="D149" s="110"/>
      <c r="E149" s="110" t="s">
        <v>1602</v>
      </c>
    </row>
    <row r="150" spans="1:8" ht="15">
      <c r="A150" s="110" t="s">
        <v>1605</v>
      </c>
      <c r="B150" s="110"/>
      <c r="C150" s="110">
        <v>10</v>
      </c>
      <c r="D150" s="110"/>
      <c r="E150" s="110" t="s">
        <v>1602</v>
      </c>
    </row>
    <row r="151" spans="1:8" ht="15">
      <c r="A151" s="110" t="s">
        <v>1606</v>
      </c>
      <c r="B151" s="110"/>
      <c r="C151" s="110">
        <v>12</v>
      </c>
      <c r="D151" s="110"/>
      <c r="E151" s="110" t="s">
        <v>1602</v>
      </c>
    </row>
    <row r="152" spans="1:8" ht="15">
      <c r="A152" s="110" t="s">
        <v>1607</v>
      </c>
      <c r="B152" s="110"/>
      <c r="C152" s="110">
        <v>2</v>
      </c>
      <c r="D152" s="110"/>
      <c r="E152" s="110" t="s">
        <v>1602</v>
      </c>
    </row>
    <row r="153" spans="1:8" ht="15">
      <c r="A153" s="110" t="s">
        <v>1608</v>
      </c>
      <c r="B153" s="110"/>
      <c r="C153" s="110">
        <v>3</v>
      </c>
      <c r="D153" s="110"/>
      <c r="E153" s="110" t="s">
        <v>1602</v>
      </c>
    </row>
    <row r="154" spans="1:8" ht="15">
      <c r="A154" s="110" t="s">
        <v>1609</v>
      </c>
      <c r="B154" s="110"/>
      <c r="C154" s="110">
        <v>4</v>
      </c>
      <c r="D154" s="110"/>
      <c r="E154" s="110" t="s">
        <v>1602</v>
      </c>
    </row>
    <row r="155" spans="1:8" ht="15">
      <c r="A155" s="110" t="s">
        <v>1610</v>
      </c>
      <c r="B155" s="110"/>
      <c r="C155" s="110">
        <v>56</v>
      </c>
      <c r="D155" s="110"/>
      <c r="E155" s="110" t="s">
        <v>1602</v>
      </c>
    </row>
    <row r="156" spans="1:8" ht="15">
      <c r="A156" s="110" t="s">
        <v>1611</v>
      </c>
      <c r="B156" s="110"/>
      <c r="C156" s="110">
        <v>5</v>
      </c>
      <c r="D156" s="110"/>
      <c r="E156" s="110" t="s">
        <v>1602</v>
      </c>
    </row>
    <row r="157" spans="1:8" ht="15">
      <c r="A157" s="110" t="s">
        <v>1612</v>
      </c>
      <c r="B157" s="110"/>
      <c r="C157" s="110">
        <v>9</v>
      </c>
      <c r="D157" s="110"/>
      <c r="E157" s="110" t="s">
        <v>1602</v>
      </c>
    </row>
    <row r="158" spans="1:8" ht="15">
      <c r="A158" s="110" t="s">
        <v>1613</v>
      </c>
      <c r="B158" s="110"/>
      <c r="C158" s="110">
        <v>1</v>
      </c>
      <c r="D158" s="110"/>
      <c r="E158" s="110" t="s">
        <v>1602</v>
      </c>
    </row>
    <row r="159" spans="1:8" ht="15">
      <c r="A159" s="110" t="s">
        <v>1614</v>
      </c>
      <c r="B159" s="110"/>
      <c r="C159" s="110">
        <v>2</v>
      </c>
      <c r="D159" s="110"/>
      <c r="E159" s="110" t="s">
        <v>1602</v>
      </c>
    </row>
    <row r="160" spans="1:8" ht="15">
      <c r="A160" s="110" t="s">
        <v>1615</v>
      </c>
      <c r="B160" s="110"/>
      <c r="C160" s="110">
        <v>3</v>
      </c>
      <c r="D160" s="110"/>
      <c r="E160" s="110" t="s">
        <v>1602</v>
      </c>
    </row>
    <row r="161" spans="1:5" ht="15">
      <c r="A161" s="110" t="s">
        <v>1616</v>
      </c>
      <c r="B161" s="110"/>
      <c r="C161" s="110">
        <v>1</v>
      </c>
      <c r="D161" s="110"/>
      <c r="E161" s="110" t="s">
        <v>1602</v>
      </c>
    </row>
    <row r="162" spans="1:5" ht="15">
      <c r="A162" s="110" t="s">
        <v>1617</v>
      </c>
      <c r="B162" s="110"/>
      <c r="C162" s="110">
        <v>3</v>
      </c>
      <c r="D162" s="110"/>
      <c r="E162" s="110" t="s">
        <v>1602</v>
      </c>
    </row>
    <row r="163" spans="1:5" ht="15">
      <c r="A163" s="110" t="s">
        <v>1618</v>
      </c>
      <c r="B163" s="110"/>
      <c r="C163" s="110">
        <v>10</v>
      </c>
      <c r="D163" s="110"/>
      <c r="E163" s="110" t="s">
        <v>1602</v>
      </c>
    </row>
    <row r="164" spans="1:5" ht="15">
      <c r="A164" s="110" t="s">
        <v>1619</v>
      </c>
      <c r="B164" s="110"/>
      <c r="C164" s="110">
        <v>1</v>
      </c>
      <c r="D164" s="110"/>
      <c r="E164" s="110" t="s">
        <v>1602</v>
      </c>
    </row>
    <row r="165" spans="1:5" ht="15">
      <c r="A165" s="110" t="s">
        <v>1620</v>
      </c>
      <c r="B165" s="110"/>
      <c r="C165" s="110">
        <v>1</v>
      </c>
      <c r="D165" s="110"/>
      <c r="E165" s="110" t="s">
        <v>1602</v>
      </c>
    </row>
    <row r="166" spans="1:5" ht="15">
      <c r="A166" s="110" t="s">
        <v>1621</v>
      </c>
      <c r="B166" s="110"/>
      <c r="C166" s="110">
        <v>1</v>
      </c>
      <c r="D166" s="110"/>
      <c r="E166" s="110" t="s">
        <v>1602</v>
      </c>
    </row>
    <row r="167" spans="1:5" ht="15">
      <c r="A167" s="110" t="s">
        <v>1622</v>
      </c>
      <c r="B167" s="110"/>
      <c r="C167" s="110">
        <v>3</v>
      </c>
      <c r="D167" s="110"/>
      <c r="E167" s="110" t="s">
        <v>1602</v>
      </c>
    </row>
    <row r="168" spans="1:5" ht="15">
      <c r="A168" s="110" t="s">
        <v>1623</v>
      </c>
      <c r="B168" s="110"/>
      <c r="C168" s="110">
        <v>2</v>
      </c>
      <c r="D168" s="110"/>
      <c r="E168" s="110" t="s">
        <v>1602</v>
      </c>
    </row>
    <row r="169" spans="1:5" ht="15">
      <c r="A169" s="110" t="s">
        <v>1624</v>
      </c>
      <c r="B169" s="110"/>
      <c r="C169" s="110">
        <v>6</v>
      </c>
      <c r="D169" s="110"/>
      <c r="E169" s="110" t="s">
        <v>1602</v>
      </c>
    </row>
    <row r="170" spans="1:5" ht="15">
      <c r="A170" s="110" t="s">
        <v>1625</v>
      </c>
      <c r="B170" s="110"/>
      <c r="C170" s="110">
        <v>4</v>
      </c>
      <c r="D170" s="110"/>
      <c r="E170" s="110" t="s">
        <v>1602</v>
      </c>
    </row>
    <row r="171" spans="1:5" ht="15">
      <c r="A171" s="110" t="s">
        <v>1626</v>
      </c>
      <c r="B171" s="110"/>
      <c r="C171" s="110">
        <v>1</v>
      </c>
      <c r="D171" s="110"/>
      <c r="E171" s="110" t="s">
        <v>1602</v>
      </c>
    </row>
    <row r="172" spans="1:5" ht="15">
      <c r="A172" s="110" t="s">
        <v>1627</v>
      </c>
      <c r="B172" s="110"/>
      <c r="C172" s="110">
        <v>1</v>
      </c>
      <c r="D172" s="110"/>
      <c r="E172" s="110" t="s">
        <v>1602</v>
      </c>
    </row>
    <row r="173" spans="1:5" ht="15">
      <c r="A173" s="110" t="s">
        <v>1628</v>
      </c>
      <c r="B173" s="110"/>
      <c r="C173" s="110">
        <v>1</v>
      </c>
      <c r="D173" s="110"/>
      <c r="E173" s="110" t="s">
        <v>1602</v>
      </c>
    </row>
    <row r="174" spans="1:5" ht="15">
      <c r="A174" s="110" t="s">
        <v>1629</v>
      </c>
      <c r="B174" s="110"/>
      <c r="C174" s="110">
        <v>2</v>
      </c>
      <c r="D174" s="110"/>
      <c r="E174" s="110" t="s">
        <v>1602</v>
      </c>
    </row>
    <row r="175" spans="1:5" ht="15">
      <c r="A175" s="110" t="s">
        <v>1630</v>
      </c>
      <c r="B175" s="110"/>
      <c r="C175" s="110">
        <v>1</v>
      </c>
      <c r="D175" s="110"/>
      <c r="E175" s="110" t="s">
        <v>1602</v>
      </c>
    </row>
    <row r="176" spans="1:5" ht="15">
      <c r="A176" s="110" t="s">
        <v>1631</v>
      </c>
      <c r="B176" s="110"/>
      <c r="C176" s="110">
        <v>8</v>
      </c>
      <c r="D176" s="110"/>
      <c r="E176" s="110" t="s">
        <v>1602</v>
      </c>
    </row>
    <row r="177" spans="1:5" ht="15">
      <c r="A177" s="110" t="s">
        <v>1632</v>
      </c>
      <c r="B177" s="110"/>
      <c r="C177" s="110">
        <v>1</v>
      </c>
      <c r="D177" s="110"/>
      <c r="E177" s="110" t="s">
        <v>1602</v>
      </c>
    </row>
    <row r="178" spans="1:5" ht="15">
      <c r="A178" s="110" t="s">
        <v>1633</v>
      </c>
      <c r="B178" s="110"/>
      <c r="C178" s="110">
        <v>3</v>
      </c>
      <c r="D178" s="110"/>
      <c r="E178" s="110" t="s">
        <v>1602</v>
      </c>
    </row>
    <row r="179" spans="1:5" ht="15">
      <c r="A179" s="110" t="s">
        <v>1634</v>
      </c>
      <c r="B179" s="110"/>
      <c r="C179" s="110">
        <v>6</v>
      </c>
      <c r="D179" s="110"/>
      <c r="E179" s="110" t="s">
        <v>1602</v>
      </c>
    </row>
    <row r="180" spans="1:5" ht="15">
      <c r="A180" s="110" t="s">
        <v>1635</v>
      </c>
      <c r="B180" s="110"/>
      <c r="C180" s="110">
        <v>3</v>
      </c>
      <c r="D180" s="110"/>
      <c r="E180" s="110" t="s">
        <v>1602</v>
      </c>
    </row>
    <row r="181" spans="1:5" ht="15">
      <c r="A181" s="110" t="s">
        <v>1636</v>
      </c>
      <c r="B181" s="110"/>
      <c r="C181" s="110">
        <v>1</v>
      </c>
      <c r="D181" s="110"/>
      <c r="E181" s="110" t="s">
        <v>1602</v>
      </c>
    </row>
    <row r="182" spans="1:5" ht="15">
      <c r="A182" s="110" t="s">
        <v>1637</v>
      </c>
      <c r="B182" s="110"/>
      <c r="C182" s="110">
        <v>1</v>
      </c>
      <c r="D182" s="110"/>
      <c r="E182" s="110" t="s">
        <v>1602</v>
      </c>
    </row>
    <row r="183" spans="1:5" ht="15">
      <c r="A183" s="110" t="s">
        <v>1638</v>
      </c>
      <c r="B183" s="110"/>
      <c r="C183" s="110">
        <v>1</v>
      </c>
      <c r="D183" s="110"/>
      <c r="E183" s="110" t="s">
        <v>1602</v>
      </c>
    </row>
    <row r="184" spans="1:5" ht="15">
      <c r="A184" s="110" t="s">
        <v>1639</v>
      </c>
      <c r="B184" s="110"/>
      <c r="C184" s="110">
        <v>2</v>
      </c>
      <c r="D184" s="110"/>
      <c r="E184" s="110" t="s">
        <v>1602</v>
      </c>
    </row>
    <row r="185" spans="1:5" ht="15">
      <c r="A185" s="110" t="s">
        <v>1640</v>
      </c>
      <c r="B185" s="110"/>
      <c r="C185" s="110">
        <v>2</v>
      </c>
      <c r="D185" s="110"/>
      <c r="E185" s="110" t="s">
        <v>1602</v>
      </c>
    </row>
    <row r="186" spans="1:5" ht="15">
      <c r="A186" s="110" t="s">
        <v>1641</v>
      </c>
      <c r="B186" s="110"/>
      <c r="C186" s="110">
        <v>1</v>
      </c>
      <c r="D186" s="110"/>
      <c r="E186" s="110" t="s">
        <v>1602</v>
      </c>
    </row>
    <row r="187" spans="1:5" ht="15">
      <c r="A187" s="110" t="s">
        <v>1642</v>
      </c>
      <c r="B187" s="110"/>
      <c r="C187" s="110">
        <v>1</v>
      </c>
      <c r="D187" s="110"/>
      <c r="E187" s="110" t="s">
        <v>1602</v>
      </c>
    </row>
    <row r="188" spans="1:5" ht="15">
      <c r="A188" s="110" t="s">
        <v>1643</v>
      </c>
      <c r="B188" s="110"/>
      <c r="C188" s="110">
        <v>1</v>
      </c>
      <c r="D188" s="110"/>
      <c r="E188" s="110" t="s">
        <v>1602</v>
      </c>
    </row>
    <row r="189" spans="1:5" ht="15">
      <c r="A189" s="110" t="s">
        <v>1644</v>
      </c>
      <c r="B189" s="110"/>
      <c r="C189" s="110">
        <v>1</v>
      </c>
      <c r="D189" s="110"/>
      <c r="E189" s="110" t="s">
        <v>1602</v>
      </c>
    </row>
    <row r="190" spans="1:5" ht="15">
      <c r="A190" s="110" t="s">
        <v>1645</v>
      </c>
      <c r="B190" s="110"/>
      <c r="C190" s="110">
        <v>1</v>
      </c>
      <c r="D190" s="110"/>
      <c r="E190" s="110" t="s">
        <v>1602</v>
      </c>
    </row>
    <row r="191" spans="1:5" ht="15">
      <c r="A191" s="110" t="s">
        <v>1646</v>
      </c>
      <c r="B191" s="110"/>
      <c r="C191" s="110">
        <v>1</v>
      </c>
      <c r="D191" s="110"/>
      <c r="E191" s="110" t="s">
        <v>1602</v>
      </c>
    </row>
    <row r="192" spans="1:5" ht="15">
      <c r="A192" s="110" t="s">
        <v>1647</v>
      </c>
      <c r="B192" s="110"/>
      <c r="C192" s="110">
        <v>1</v>
      </c>
      <c r="D192" s="110"/>
      <c r="E192" s="110" t="s">
        <v>1602</v>
      </c>
    </row>
    <row r="193" spans="1:5" ht="15">
      <c r="A193" s="110" t="s">
        <v>1648</v>
      </c>
      <c r="B193" s="110"/>
      <c r="C193" s="110">
        <v>2</v>
      </c>
      <c r="D193" s="110"/>
      <c r="E193" s="110" t="s">
        <v>1602</v>
      </c>
    </row>
    <row r="194" spans="1:5" ht="15">
      <c r="A194" s="110" t="s">
        <v>1649</v>
      </c>
      <c r="B194" s="110"/>
      <c r="C194" s="110">
        <v>5</v>
      </c>
      <c r="D194" s="110"/>
      <c r="E194" s="110" t="s">
        <v>1602</v>
      </c>
    </row>
    <row r="195" spans="1:5" ht="15">
      <c r="A195" s="110" t="s">
        <v>1650</v>
      </c>
      <c r="B195" s="110"/>
      <c r="C195" s="110">
        <v>4</v>
      </c>
      <c r="D195" s="110"/>
      <c r="E195" s="110" t="s">
        <v>1602</v>
      </c>
    </row>
    <row r="196" spans="1:5" ht="15">
      <c r="A196" s="110" t="s">
        <v>1651</v>
      </c>
      <c r="B196" s="110"/>
      <c r="C196" s="110">
        <v>1</v>
      </c>
      <c r="D196" s="110"/>
      <c r="E196" s="110" t="s">
        <v>1602</v>
      </c>
    </row>
    <row r="197" spans="1:5" ht="15">
      <c r="A197" s="110" t="s">
        <v>1652</v>
      </c>
      <c r="B197" s="110"/>
      <c r="C197" s="110">
        <v>3</v>
      </c>
      <c r="D197" s="110"/>
      <c r="E197" s="110" t="s">
        <v>1602</v>
      </c>
    </row>
    <row r="198" spans="1:5" ht="15">
      <c r="A198" s="110" t="s">
        <v>1653</v>
      </c>
      <c r="B198" s="110"/>
      <c r="C198" s="110">
        <v>5</v>
      </c>
      <c r="D198" s="110"/>
      <c r="E198" s="110" t="s">
        <v>1602</v>
      </c>
    </row>
    <row r="199" spans="1:5" ht="15">
      <c r="A199" s="110" t="s">
        <v>1654</v>
      </c>
      <c r="B199" s="110"/>
      <c r="C199" s="110">
        <v>16</v>
      </c>
      <c r="D199" s="110"/>
      <c r="E199" s="110" t="s">
        <v>1602</v>
      </c>
    </row>
    <row r="200" spans="1:5" ht="15">
      <c r="A200" s="110" t="s">
        <v>1655</v>
      </c>
      <c r="B200" s="110"/>
      <c r="C200" s="110">
        <v>7</v>
      </c>
      <c r="D200" s="110"/>
      <c r="E200" s="110" t="s">
        <v>1602</v>
      </c>
    </row>
    <row r="201" spans="1:5" ht="15">
      <c r="A201" s="110" t="s">
        <v>1656</v>
      </c>
      <c r="B201" s="110"/>
      <c r="C201" s="110">
        <v>22</v>
      </c>
      <c r="D201" s="110"/>
      <c r="E201" s="110" t="s">
        <v>1602</v>
      </c>
    </row>
    <row r="202" spans="1:5" ht="15">
      <c r="A202" s="110" t="s">
        <v>1657</v>
      </c>
      <c r="B202" s="110"/>
      <c r="C202" s="110">
        <v>29</v>
      </c>
      <c r="D202" s="110"/>
      <c r="E202" s="110" t="s">
        <v>1602</v>
      </c>
    </row>
    <row r="203" spans="1:5" ht="15">
      <c r="A203" s="110" t="s">
        <v>1658</v>
      </c>
      <c r="B203" s="110"/>
      <c r="C203" s="110">
        <v>6</v>
      </c>
      <c r="D203" s="110"/>
      <c r="E203" s="110" t="s">
        <v>1602</v>
      </c>
    </row>
    <row r="204" spans="1:5" ht="15">
      <c r="A204" s="110" t="s">
        <v>1659</v>
      </c>
      <c r="B204" s="110"/>
      <c r="C204" s="110">
        <v>7</v>
      </c>
      <c r="D204" s="110"/>
      <c r="E204" s="110" t="s">
        <v>1602</v>
      </c>
    </row>
    <row r="205" spans="1:5" ht="15">
      <c r="A205" s="110" t="s">
        <v>1660</v>
      </c>
      <c r="B205" s="110"/>
      <c r="C205" s="110">
        <v>20</v>
      </c>
      <c r="D205" s="110"/>
      <c r="E205" s="110" t="s">
        <v>1602</v>
      </c>
    </row>
    <row r="206" spans="1:5" ht="15">
      <c r="A206" s="110" t="s">
        <v>1661</v>
      </c>
      <c r="B206" s="110"/>
      <c r="C206" s="110">
        <v>5</v>
      </c>
      <c r="D206" s="110"/>
      <c r="E206" s="110" t="s">
        <v>1602</v>
      </c>
    </row>
    <row r="207" spans="1:5" ht="15">
      <c r="A207" s="110" t="s">
        <v>1662</v>
      </c>
      <c r="B207" s="110"/>
      <c r="C207" s="110">
        <v>7</v>
      </c>
      <c r="D207" s="110"/>
      <c r="E207" s="110" t="s">
        <v>1602</v>
      </c>
    </row>
    <row r="208" spans="1:5" ht="15">
      <c r="A208" s="110" t="s">
        <v>1663</v>
      </c>
      <c r="B208" s="110"/>
      <c r="C208" s="110">
        <v>7</v>
      </c>
      <c r="D208" s="110"/>
      <c r="E208" s="110" t="s">
        <v>1602</v>
      </c>
    </row>
    <row r="209" spans="1:5" ht="15">
      <c r="A209" s="110" t="s">
        <v>1664</v>
      </c>
      <c r="B209" s="110"/>
      <c r="C209" s="110">
        <v>6</v>
      </c>
      <c r="D209" s="110"/>
      <c r="E209" s="110" t="s">
        <v>1602</v>
      </c>
    </row>
    <row r="210" spans="1:5" ht="15">
      <c r="A210" s="110" t="s">
        <v>1665</v>
      </c>
      <c r="B210" s="110"/>
      <c r="C210" s="110">
        <v>38</v>
      </c>
      <c r="D210" s="110"/>
      <c r="E210" s="110" t="s">
        <v>1602</v>
      </c>
    </row>
    <row r="211" spans="1:5" ht="15">
      <c r="A211" s="110" t="s">
        <v>1666</v>
      </c>
      <c r="B211" s="110"/>
      <c r="C211" s="110">
        <v>10</v>
      </c>
      <c r="D211" s="110"/>
      <c r="E211" s="110" t="s">
        <v>1602</v>
      </c>
    </row>
    <row r="212" spans="1:5" ht="15">
      <c r="A212" s="110" t="s">
        <v>1667</v>
      </c>
      <c r="B212" s="110"/>
      <c r="C212" s="110">
        <v>13</v>
      </c>
      <c r="D212" s="110"/>
      <c r="E212" s="110" t="s">
        <v>1602</v>
      </c>
    </row>
    <row r="213" spans="1:5" ht="15">
      <c r="A213" s="110" t="s">
        <v>1668</v>
      </c>
      <c r="B213" s="110"/>
      <c r="C213" s="110">
        <v>11</v>
      </c>
      <c r="D213" s="110"/>
      <c r="E213" s="110" t="s">
        <v>1602</v>
      </c>
    </row>
    <row r="214" spans="1:5" ht="15">
      <c r="A214" s="110" t="s">
        <v>1669</v>
      </c>
      <c r="B214" s="110"/>
      <c r="C214" s="110">
        <v>1</v>
      </c>
      <c r="D214" s="110"/>
      <c r="E214" s="110" t="s">
        <v>1602</v>
      </c>
    </row>
    <row r="215" spans="1:5" ht="15">
      <c r="A215" s="110" t="s">
        <v>1670</v>
      </c>
      <c r="B215" s="110"/>
      <c r="C215" s="110">
        <v>4</v>
      </c>
      <c r="D215" s="110"/>
      <c r="E215" s="110" t="s">
        <v>1602</v>
      </c>
    </row>
    <row r="216" spans="1:5" ht="15">
      <c r="A216" s="110" t="s">
        <v>1671</v>
      </c>
      <c r="B216" s="110"/>
      <c r="C216" s="110">
        <v>1</v>
      </c>
      <c r="D216" s="110"/>
      <c r="E216" s="110" t="s">
        <v>1602</v>
      </c>
    </row>
    <row r="217" spans="1:5" ht="15">
      <c r="A217" s="110" t="s">
        <v>1672</v>
      </c>
      <c r="B217" s="110"/>
      <c r="C217" s="110">
        <v>2</v>
      </c>
      <c r="D217" s="110"/>
      <c r="E217" s="110" t="s">
        <v>1602</v>
      </c>
    </row>
    <row r="218" spans="1:5" ht="15">
      <c r="A218" s="110" t="s">
        <v>1673</v>
      </c>
      <c r="B218" s="110"/>
      <c r="C218" s="110">
        <v>1</v>
      </c>
      <c r="D218" s="110"/>
      <c r="E218" s="110" t="s">
        <v>1602</v>
      </c>
    </row>
    <row r="219" spans="1:5" ht="15">
      <c r="A219" s="110" t="s">
        <v>1674</v>
      </c>
      <c r="B219" s="110"/>
      <c r="C219" s="110">
        <v>1</v>
      </c>
      <c r="D219" s="110"/>
      <c r="E219" s="110" t="s">
        <v>1602</v>
      </c>
    </row>
    <row r="220" spans="1:5" ht="15">
      <c r="A220" s="110" t="s">
        <v>1675</v>
      </c>
      <c r="B220" s="110"/>
      <c r="C220" s="110">
        <v>8</v>
      </c>
      <c r="D220" s="110"/>
      <c r="E220" s="110" t="s">
        <v>1602</v>
      </c>
    </row>
    <row r="221" spans="1:5" ht="15">
      <c r="A221" s="110" t="s">
        <v>1676</v>
      </c>
      <c r="B221" s="110"/>
      <c r="C221" s="110">
        <v>1</v>
      </c>
      <c r="D221" s="110"/>
      <c r="E221" s="110" t="s">
        <v>1602</v>
      </c>
    </row>
    <row r="222" spans="1:5" ht="15">
      <c r="A222" s="110" t="s">
        <v>1677</v>
      </c>
      <c r="B222" s="110"/>
      <c r="C222" s="110">
        <v>2</v>
      </c>
      <c r="D222" s="110"/>
      <c r="E222" s="110" t="s">
        <v>1602</v>
      </c>
    </row>
    <row r="223" spans="1:5" ht="15">
      <c r="A223" s="110" t="s">
        <v>1678</v>
      </c>
      <c r="B223" s="110"/>
      <c r="C223" s="110">
        <v>9</v>
      </c>
      <c r="D223" s="110"/>
      <c r="E223" t="s">
        <v>1602</v>
      </c>
    </row>
    <row r="224" spans="1:5" ht="15">
      <c r="A224" s="110" t="s">
        <v>1679</v>
      </c>
      <c r="B224" s="110"/>
      <c r="C224" s="110">
        <v>2</v>
      </c>
      <c r="D224" s="110"/>
      <c r="E224" s="110" t="s">
        <v>1602</v>
      </c>
    </row>
    <row r="225" spans="1:7" ht="15">
      <c r="A225" s="110" t="s">
        <v>1680</v>
      </c>
      <c r="B225" s="110"/>
      <c r="C225" s="110">
        <v>6</v>
      </c>
      <c r="D225" s="110"/>
      <c r="E225" s="110" t="s">
        <v>1602</v>
      </c>
    </row>
    <row r="226" spans="1:7" ht="15">
      <c r="A226" s="110" t="s">
        <v>1681</v>
      </c>
      <c r="B226" s="110"/>
      <c r="C226" s="110">
        <v>1</v>
      </c>
      <c r="D226" s="110"/>
      <c r="E226" s="110" t="s">
        <v>1602</v>
      </c>
    </row>
    <row r="227" spans="1:7" ht="15">
      <c r="A227" s="110" t="s">
        <v>1682</v>
      </c>
      <c r="B227" s="110"/>
      <c r="C227" s="110">
        <v>1</v>
      </c>
      <c r="D227" s="110"/>
      <c r="E227" s="110" t="s">
        <v>1602</v>
      </c>
    </row>
    <row r="228" spans="1:7" ht="15">
      <c r="A228" s="110" t="s">
        <v>1683</v>
      </c>
      <c r="B228" s="110"/>
      <c r="C228" s="110">
        <v>8</v>
      </c>
      <c r="D228" s="110"/>
      <c r="E228" s="110" t="s">
        <v>1602</v>
      </c>
    </row>
    <row r="229" spans="1:7" ht="15">
      <c r="A229" s="110" t="s">
        <v>1684</v>
      </c>
      <c r="B229" s="110"/>
      <c r="C229" s="110">
        <v>5</v>
      </c>
      <c r="D229" s="110"/>
      <c r="E229" s="110" t="s">
        <v>1602</v>
      </c>
    </row>
    <row r="230" spans="1:7" ht="15">
      <c r="A230" s="112" t="s">
        <v>742</v>
      </c>
      <c r="B230" s="113" t="s">
        <v>743</v>
      </c>
      <c r="C230" s="113" t="s">
        <v>294</v>
      </c>
      <c r="D230" s="113" t="s">
        <v>746</v>
      </c>
      <c r="E230" s="113" t="s">
        <v>747</v>
      </c>
      <c r="F230" s="113" t="s">
        <v>748</v>
      </c>
      <c r="G230" s="110"/>
    </row>
    <row r="231" spans="1:7" ht="15">
      <c r="A231" s="110"/>
      <c r="B231" s="110" t="s">
        <v>1685</v>
      </c>
      <c r="C231" s="110"/>
      <c r="D231" s="110">
        <v>156</v>
      </c>
      <c r="E231" s="110"/>
      <c r="F231" s="110" t="s">
        <v>1686</v>
      </c>
    </row>
    <row r="232" spans="1:7" ht="15">
      <c r="A232" s="110"/>
      <c r="B232" s="110" t="s">
        <v>1687</v>
      </c>
      <c r="C232" s="110" t="s">
        <v>1688</v>
      </c>
      <c r="D232" s="110">
        <v>382</v>
      </c>
      <c r="E232" s="110"/>
      <c r="F232" s="110" t="s">
        <v>1686</v>
      </c>
    </row>
    <row r="233" spans="1:7" ht="15">
      <c r="A233" s="110"/>
      <c r="B233" s="110" t="s">
        <v>1689</v>
      </c>
      <c r="C233" s="110" t="s">
        <v>1690</v>
      </c>
      <c r="D233" s="110">
        <v>355</v>
      </c>
      <c r="E233" s="110"/>
      <c r="F233" s="110" t="s">
        <v>1686</v>
      </c>
    </row>
    <row r="234" spans="1:7" ht="15">
      <c r="A234" s="110"/>
      <c r="B234" s="110" t="s">
        <v>1691</v>
      </c>
      <c r="C234" s="110" t="s">
        <v>1692</v>
      </c>
      <c r="D234" s="110">
        <v>576</v>
      </c>
      <c r="E234" s="110"/>
      <c r="F234" s="110" t="s">
        <v>1686</v>
      </c>
    </row>
    <row r="235" spans="1:7" ht="15">
      <c r="A235" s="110"/>
      <c r="B235" s="110" t="s">
        <v>1693</v>
      </c>
      <c r="C235" s="110"/>
      <c r="D235" s="110">
        <v>12</v>
      </c>
      <c r="E235" s="110"/>
      <c r="F235" s="110" t="s">
        <v>1686</v>
      </c>
    </row>
    <row r="236" spans="1:7" ht="15">
      <c r="A236" s="110"/>
      <c r="B236" s="110" t="s">
        <v>1694</v>
      </c>
      <c r="C236" s="110"/>
      <c r="D236" s="110">
        <v>88</v>
      </c>
      <c r="E236" s="110"/>
      <c r="F236" s="110" t="s">
        <v>1686</v>
      </c>
    </row>
    <row r="237" spans="1:7" ht="15">
      <c r="A237" s="110"/>
      <c r="B237" s="110" t="s">
        <v>1695</v>
      </c>
      <c r="C237" s="110"/>
      <c r="D237" s="110">
        <v>4</v>
      </c>
      <c r="E237" s="110"/>
      <c r="F237" s="110" t="s">
        <v>1686</v>
      </c>
    </row>
    <row r="238" spans="1:7" ht="15">
      <c r="A238" s="110"/>
      <c r="B238" s="110" t="s">
        <v>1696</v>
      </c>
      <c r="C238" s="110"/>
      <c r="D238" s="110">
        <v>30</v>
      </c>
      <c r="E238" s="110"/>
      <c r="F238" s="110" t="s">
        <v>1686</v>
      </c>
    </row>
    <row r="239" spans="1:7" ht="15">
      <c r="A239" s="110"/>
      <c r="B239" s="110" t="s">
        <v>1697</v>
      </c>
      <c r="C239" s="110"/>
      <c r="D239" s="110">
        <v>3</v>
      </c>
      <c r="E239" s="110"/>
      <c r="F239" s="110" t="s">
        <v>1686</v>
      </c>
    </row>
    <row r="240" spans="1:7" ht="15">
      <c r="A240" s="110"/>
      <c r="B240" s="110" t="s">
        <v>1698</v>
      </c>
      <c r="C240" s="110"/>
      <c r="D240" s="110">
        <v>43</v>
      </c>
      <c r="E240" s="110"/>
      <c r="F240" s="110" t="s">
        <v>1686</v>
      </c>
    </row>
    <row r="241" spans="1:7" ht="15">
      <c r="A241" s="110"/>
      <c r="B241" s="110" t="s">
        <v>1699</v>
      </c>
      <c r="C241" s="110"/>
      <c r="D241" s="110">
        <v>30</v>
      </c>
      <c r="E241" s="110"/>
      <c r="F241" s="110" t="s">
        <v>1686</v>
      </c>
    </row>
    <row r="242" spans="1:7" ht="15">
      <c r="A242" s="110"/>
      <c r="B242" s="110" t="s">
        <v>1700</v>
      </c>
      <c r="C242" s="110"/>
      <c r="D242" s="110">
        <v>3</v>
      </c>
      <c r="E242" s="110"/>
      <c r="F242" s="110" t="s">
        <v>1686</v>
      </c>
    </row>
    <row r="243" spans="1:7" ht="15">
      <c r="A243" s="110"/>
      <c r="B243" s="110" t="s">
        <v>1701</v>
      </c>
      <c r="C243" s="110" t="s">
        <v>1702</v>
      </c>
      <c r="D243" s="110">
        <v>50</v>
      </c>
      <c r="E243" s="110"/>
      <c r="F243" s="110" t="s">
        <v>1686</v>
      </c>
    </row>
    <row r="244" spans="1:7" ht="15">
      <c r="A244" s="110"/>
      <c r="B244" s="110" t="s">
        <v>1703</v>
      </c>
      <c r="C244" s="110"/>
      <c r="D244" s="110">
        <v>43</v>
      </c>
      <c r="E244" s="110"/>
      <c r="F244" s="110" t="s">
        <v>1686</v>
      </c>
    </row>
    <row r="245" spans="1:7" ht="15">
      <c r="A245" s="110"/>
      <c r="B245" s="110" t="s">
        <v>1704</v>
      </c>
      <c r="C245" s="110"/>
      <c r="D245" s="110">
        <v>45</v>
      </c>
      <c r="E245" s="110"/>
      <c r="F245" s="110" t="s">
        <v>1686</v>
      </c>
    </row>
    <row r="246" spans="1:7" ht="15">
      <c r="A246" s="110"/>
      <c r="B246" s="110" t="s">
        <v>1705</v>
      </c>
      <c r="C246" s="110" t="s">
        <v>1706</v>
      </c>
      <c r="D246" s="110">
        <v>18</v>
      </c>
      <c r="E246" s="110"/>
      <c r="F246" s="110" t="s">
        <v>1686</v>
      </c>
    </row>
    <row r="247" spans="1:7" ht="15">
      <c r="A247" s="110"/>
      <c r="B247" s="110" t="s">
        <v>1707</v>
      </c>
      <c r="C247" s="110"/>
      <c r="D247" s="110">
        <v>5</v>
      </c>
      <c r="E247" s="110"/>
      <c r="F247" s="110" t="s">
        <v>1686</v>
      </c>
    </row>
    <row r="248" spans="1:7" ht="15">
      <c r="A248" s="110"/>
      <c r="B248" s="110" t="s">
        <v>1708</v>
      </c>
      <c r="C248" s="110"/>
      <c r="D248" s="110">
        <v>19</v>
      </c>
      <c r="E248" s="110"/>
      <c r="F248" s="110" t="s">
        <v>1686</v>
      </c>
    </row>
    <row r="249" spans="1:7" ht="15">
      <c r="A249" s="110"/>
      <c r="B249" s="110" t="s">
        <v>1709</v>
      </c>
      <c r="C249" s="110"/>
      <c r="D249" s="110">
        <v>2</v>
      </c>
      <c r="E249" s="110"/>
      <c r="F249" s="110" t="s">
        <v>1686</v>
      </c>
    </row>
    <row r="250" spans="1:7" ht="15">
      <c r="A250" s="110"/>
      <c r="B250" s="110" t="s">
        <v>1710</v>
      </c>
      <c r="C250" s="110"/>
      <c r="D250" s="110">
        <v>1</v>
      </c>
      <c r="E250" s="110"/>
      <c r="F250" s="110" t="s">
        <v>1686</v>
      </c>
    </row>
    <row r="251" spans="1:7" ht="15">
      <c r="A251" s="110"/>
      <c r="B251" s="110" t="s">
        <v>1711</v>
      </c>
      <c r="C251" s="110"/>
      <c r="D251" s="110">
        <v>7</v>
      </c>
      <c r="E251" s="110"/>
      <c r="F251" s="110" t="s">
        <v>1686</v>
      </c>
    </row>
    <row r="252" spans="1:7" ht="15">
      <c r="A252" s="110"/>
      <c r="B252" s="110" t="s">
        <v>1712</v>
      </c>
      <c r="C252" s="110"/>
      <c r="D252" s="110">
        <v>5</v>
      </c>
      <c r="E252" s="110"/>
      <c r="F252" s="110" t="s">
        <v>1686</v>
      </c>
    </row>
    <row r="253" spans="1:7" ht="15">
      <c r="A253" s="110"/>
      <c r="B253" s="110"/>
      <c r="C253" s="110"/>
      <c r="D253" s="110"/>
      <c r="E253" s="110"/>
      <c r="F253" s="110"/>
      <c r="G253" s="110"/>
    </row>
    <row r="254" spans="1:7" ht="15">
      <c r="A254" s="110" t="s">
        <v>1713</v>
      </c>
      <c r="B254" s="110" t="s">
        <v>1714</v>
      </c>
      <c r="C254" s="110" t="s">
        <v>1692</v>
      </c>
      <c r="D254" s="110">
        <v>15</v>
      </c>
      <c r="E254" s="110"/>
      <c r="F254" s="110" t="s">
        <v>1602</v>
      </c>
    </row>
    <row r="255" spans="1:7" ht="15">
      <c r="A255" s="110"/>
      <c r="B255" s="110" t="s">
        <v>1715</v>
      </c>
      <c r="C255" s="110" t="s">
        <v>1690</v>
      </c>
      <c r="D255" s="110">
        <v>28</v>
      </c>
      <c r="E255" s="110"/>
      <c r="F255" s="110" t="s">
        <v>1602</v>
      </c>
    </row>
    <row r="256" spans="1:7" ht="15">
      <c r="A256" s="110"/>
      <c r="B256" s="110" t="s">
        <v>1716</v>
      </c>
      <c r="C256" s="110" t="s">
        <v>1688</v>
      </c>
      <c r="D256" s="110">
        <v>2</v>
      </c>
      <c r="E256" s="110"/>
      <c r="F256" s="110" t="s">
        <v>1602</v>
      </c>
    </row>
    <row r="257" spans="1:7" ht="15">
      <c r="A257" s="110"/>
      <c r="B257" s="110" t="s">
        <v>1717</v>
      </c>
      <c r="C257" s="110" t="s">
        <v>1718</v>
      </c>
      <c r="D257" s="110">
        <v>3</v>
      </c>
      <c r="E257" s="110"/>
      <c r="F257" s="110" t="s">
        <v>1602</v>
      </c>
    </row>
    <row r="258" spans="1:7" ht="15">
      <c r="A258" s="110"/>
      <c r="B258" s="110" t="s">
        <v>1719</v>
      </c>
      <c r="C258" s="110" t="s">
        <v>1702</v>
      </c>
      <c r="D258" s="110">
        <v>2</v>
      </c>
      <c r="E258" s="110"/>
      <c r="F258" s="110" t="s">
        <v>1602</v>
      </c>
    </row>
    <row r="259" spans="1:7" ht="15">
      <c r="A259" s="110"/>
      <c r="B259" s="110" t="s">
        <v>1705</v>
      </c>
      <c r="C259" s="110" t="s">
        <v>1706</v>
      </c>
      <c r="D259" s="110">
        <v>1</v>
      </c>
      <c r="E259" s="110"/>
      <c r="F259" s="110" t="s">
        <v>1602</v>
      </c>
    </row>
    <row r="260" spans="1:7" ht="15">
      <c r="A260" s="112" t="s">
        <v>742</v>
      </c>
      <c r="B260" s="113" t="s">
        <v>743</v>
      </c>
      <c r="C260" s="113" t="s">
        <v>294</v>
      </c>
      <c r="D260" s="113" t="s">
        <v>746</v>
      </c>
      <c r="E260" s="113" t="s">
        <v>747</v>
      </c>
      <c r="F260" s="113" t="s">
        <v>748</v>
      </c>
      <c r="G260" s="110"/>
    </row>
    <row r="261" spans="1:7" ht="15">
      <c r="A261" s="110"/>
      <c r="B261" s="110" t="s">
        <v>1720</v>
      </c>
      <c r="C261" s="110"/>
      <c r="D261" s="110">
        <v>1</v>
      </c>
      <c r="E261" s="110"/>
      <c r="F261" s="110" t="s">
        <v>1721</v>
      </c>
    </row>
    <row r="262" spans="1:7" ht="15">
      <c r="A262" s="110"/>
      <c r="B262" s="110" t="s">
        <v>1722</v>
      </c>
      <c r="C262" s="110"/>
      <c r="D262" s="110">
        <v>1</v>
      </c>
      <c r="E262" s="110"/>
      <c r="F262" s="110" t="s">
        <v>1721</v>
      </c>
    </row>
    <row r="263" spans="1:7" ht="15">
      <c r="A263" s="110"/>
      <c r="B263" s="110" t="s">
        <v>1723</v>
      </c>
      <c r="C263" s="110"/>
      <c r="D263" s="110">
        <v>1</v>
      </c>
      <c r="E263" s="110"/>
      <c r="F263" s="110" t="s">
        <v>1721</v>
      </c>
    </row>
    <row r="264" spans="1:7" ht="15">
      <c r="A264" s="110"/>
      <c r="B264" s="110" t="s">
        <v>1724</v>
      </c>
      <c r="C264" s="110"/>
      <c r="D264" s="110">
        <v>1</v>
      </c>
      <c r="E264" s="110"/>
      <c r="F264" s="110" t="s">
        <v>1721</v>
      </c>
    </row>
    <row r="265" spans="1:7" ht="15">
      <c r="A265" s="110"/>
      <c r="B265" s="110" t="s">
        <v>1725</v>
      </c>
      <c r="C265" s="110"/>
      <c r="D265" s="110">
        <v>12</v>
      </c>
      <c r="E265" s="110"/>
      <c r="F265" s="110" t="s">
        <v>1721</v>
      </c>
    </row>
    <row r="266" spans="1:7" ht="15">
      <c r="A266" s="110"/>
      <c r="B266" s="110" t="s">
        <v>1726</v>
      </c>
      <c r="C266" s="110"/>
      <c r="D266" s="110">
        <v>3</v>
      </c>
      <c r="E266" s="110"/>
      <c r="F266" s="110" t="s">
        <v>1721</v>
      </c>
    </row>
    <row r="267" spans="1:7" ht="15">
      <c r="A267" s="110"/>
      <c r="B267" s="110" t="s">
        <v>1727</v>
      </c>
      <c r="C267" s="110"/>
      <c r="D267" s="110">
        <v>1</v>
      </c>
      <c r="E267" s="110"/>
      <c r="F267" s="110" t="s">
        <v>1721</v>
      </c>
    </row>
    <row r="268" spans="1:7" ht="15">
      <c r="A268" s="110"/>
      <c r="B268" s="110" t="s">
        <v>1728</v>
      </c>
      <c r="C268" s="110"/>
      <c r="D268" s="110">
        <v>2</v>
      </c>
      <c r="E268" s="110"/>
      <c r="F268" s="110" t="s">
        <v>1721</v>
      </c>
    </row>
    <row r="269" spans="1:7" ht="15">
      <c r="A269" s="110"/>
      <c r="B269" s="110" t="s">
        <v>1729</v>
      </c>
      <c r="C269" s="110"/>
      <c r="D269" s="110">
        <v>100</v>
      </c>
      <c r="E269" s="110"/>
      <c r="F269" s="110" t="s">
        <v>1721</v>
      </c>
    </row>
    <row r="270" spans="1:7" ht="15">
      <c r="A270" s="110"/>
      <c r="B270" s="110" t="s">
        <v>1730</v>
      </c>
      <c r="C270" s="110"/>
      <c r="D270" s="110">
        <v>1</v>
      </c>
      <c r="E270" s="110"/>
      <c r="F270" s="110" t="s">
        <v>1721</v>
      </c>
    </row>
    <row r="271" spans="1:7" ht="15">
      <c r="A271" s="110"/>
      <c r="B271" s="110" t="s">
        <v>1731</v>
      </c>
      <c r="C271" s="110"/>
      <c r="D271" s="110">
        <v>1</v>
      </c>
      <c r="E271" s="110"/>
      <c r="F271" s="110" t="s">
        <v>1721</v>
      </c>
    </row>
    <row r="272" spans="1:7" ht="15">
      <c r="A272" s="110"/>
      <c r="B272" s="110" t="s">
        <v>1732</v>
      </c>
      <c r="C272" s="110"/>
      <c r="D272" s="110">
        <v>2</v>
      </c>
      <c r="E272" s="110"/>
      <c r="F272" s="110" t="s">
        <v>1721</v>
      </c>
    </row>
    <row r="273" spans="1:7" ht="15">
      <c r="A273" s="110"/>
      <c r="B273" s="110" t="s">
        <v>1733</v>
      </c>
      <c r="C273" s="110"/>
      <c r="D273" s="110">
        <v>17</v>
      </c>
      <c r="E273" s="110"/>
      <c r="F273" s="110" t="s">
        <v>1721</v>
      </c>
    </row>
    <row r="274" spans="1:7" ht="15">
      <c r="A274" s="110"/>
      <c r="B274" s="110" t="s">
        <v>1734</v>
      </c>
      <c r="C274" s="110"/>
      <c r="D274" s="110">
        <v>10</v>
      </c>
      <c r="E274" s="110"/>
      <c r="F274" s="110" t="s">
        <v>1721</v>
      </c>
    </row>
    <row r="275" spans="1:7" ht="15">
      <c r="A275" s="110"/>
      <c r="B275" s="110" t="s">
        <v>1735</v>
      </c>
      <c r="C275" s="110"/>
      <c r="D275" s="110">
        <v>5</v>
      </c>
      <c r="E275" s="110"/>
      <c r="F275" s="110" t="s">
        <v>1721</v>
      </c>
    </row>
    <row r="276" spans="1:7" ht="15">
      <c r="A276" s="110"/>
      <c r="B276" s="110" t="s">
        <v>1736</v>
      </c>
      <c r="C276" s="110"/>
      <c r="D276" s="110">
        <v>7</v>
      </c>
      <c r="E276" s="110"/>
      <c r="F276" s="122" t="s">
        <v>1721</v>
      </c>
    </row>
    <row r="277" spans="1:7" ht="15">
      <c r="A277" s="110"/>
      <c r="B277" s="110" t="s">
        <v>1737</v>
      </c>
      <c r="C277" s="110"/>
      <c r="D277" s="110">
        <v>1</v>
      </c>
      <c r="E277" s="110"/>
      <c r="F277" s="110" t="s">
        <v>1721</v>
      </c>
    </row>
    <row r="278" spans="1:7" ht="15">
      <c r="A278" s="110"/>
      <c r="B278" s="110" t="s">
        <v>1738</v>
      </c>
      <c r="C278" s="110"/>
      <c r="D278" s="110">
        <v>1</v>
      </c>
      <c r="E278" s="110"/>
      <c r="F278" s="110" t="s">
        <v>1721</v>
      </c>
    </row>
    <row r="279" spans="1:7" ht="15">
      <c r="A279" s="110"/>
      <c r="B279" s="110" t="s">
        <v>1739</v>
      </c>
      <c r="C279" s="110"/>
      <c r="D279" s="110">
        <v>1</v>
      </c>
      <c r="E279" s="110"/>
      <c r="F279" s="110" t="s">
        <v>1721</v>
      </c>
    </row>
    <row r="280" spans="1:7" ht="15">
      <c r="A280" s="110"/>
      <c r="B280" s="110" t="s">
        <v>1740</v>
      </c>
      <c r="C280" s="110"/>
      <c r="D280" s="110">
        <v>34</v>
      </c>
      <c r="E280" s="110"/>
      <c r="F280" s="110" t="s">
        <v>1721</v>
      </c>
    </row>
    <row r="281" spans="1:7" ht="15">
      <c r="A281" s="110"/>
      <c r="B281" s="110" t="s">
        <v>1741</v>
      </c>
      <c r="C281" s="110"/>
      <c r="D281" s="110">
        <v>2</v>
      </c>
      <c r="E281" s="110"/>
      <c r="F281" s="110" t="s">
        <v>1721</v>
      </c>
    </row>
    <row r="282" spans="1:7" ht="15">
      <c r="A282" s="110"/>
      <c r="B282" s="110" t="s">
        <v>1742</v>
      </c>
      <c r="C282" s="110"/>
      <c r="D282" s="110">
        <v>1</v>
      </c>
      <c r="E282" s="110"/>
      <c r="F282" s="110" t="s">
        <v>1721</v>
      </c>
    </row>
    <row r="283" spans="1:7" ht="15">
      <c r="A283" s="110"/>
      <c r="B283" s="110" t="s">
        <v>1743</v>
      </c>
      <c r="C283" s="110"/>
      <c r="D283" s="110">
        <v>1</v>
      </c>
      <c r="E283" s="110" t="s">
        <v>1721</v>
      </c>
    </row>
    <row r="284" spans="1:7" ht="15">
      <c r="A284" s="110"/>
      <c r="B284" s="110" t="s">
        <v>1744</v>
      </c>
      <c r="C284" s="110"/>
      <c r="D284" s="110">
        <v>1</v>
      </c>
      <c r="E284" s="110"/>
      <c r="F284" s="110" t="s">
        <v>1721</v>
      </c>
    </row>
    <row r="285" spans="1:7" ht="15">
      <c r="A285" s="110"/>
      <c r="B285" s="110"/>
      <c r="C285" s="110"/>
      <c r="D285" s="110"/>
      <c r="E285" s="110"/>
      <c r="F285" s="110"/>
      <c r="G285" s="110"/>
    </row>
    <row r="286" spans="1:7" ht="15">
      <c r="B286" s="118" t="s">
        <v>743</v>
      </c>
      <c r="D286" s="118" t="s">
        <v>746</v>
      </c>
      <c r="F286" s="118" t="s">
        <v>1745</v>
      </c>
      <c r="G286" s="118" t="s">
        <v>748</v>
      </c>
    </row>
    <row r="287" spans="1:7">
      <c r="B287" t="s">
        <v>1746</v>
      </c>
      <c r="D287">
        <v>1</v>
      </c>
      <c r="F287" t="s">
        <v>1747</v>
      </c>
    </row>
    <row r="288" spans="1:7">
      <c r="B288" t="s">
        <v>1748</v>
      </c>
      <c r="D288">
        <v>2</v>
      </c>
      <c r="F288" t="s">
        <v>1747</v>
      </c>
    </row>
    <row r="289" spans="2:7">
      <c r="B289" t="s">
        <v>1749</v>
      </c>
      <c r="D289">
        <v>1</v>
      </c>
      <c r="F289" t="s">
        <v>1747</v>
      </c>
    </row>
    <row r="290" spans="2:7">
      <c r="B290" t="s">
        <v>1750</v>
      </c>
      <c r="D290">
        <v>1</v>
      </c>
      <c r="F290" t="s">
        <v>1747</v>
      </c>
    </row>
    <row r="291" spans="2:7">
      <c r="B291" t="s">
        <v>1751</v>
      </c>
      <c r="D291">
        <v>1</v>
      </c>
      <c r="F291" t="s">
        <v>1747</v>
      </c>
    </row>
    <row r="292" spans="2:7">
      <c r="B292" t="s">
        <v>1752</v>
      </c>
      <c r="D292">
        <v>2</v>
      </c>
      <c r="F292" t="s">
        <v>1753</v>
      </c>
      <c r="G292" t="s">
        <v>1754</v>
      </c>
    </row>
    <row r="293" spans="2:7">
      <c r="B293" t="s">
        <v>1752</v>
      </c>
      <c r="D293">
        <v>2</v>
      </c>
      <c r="F293" t="s">
        <v>1753</v>
      </c>
      <c r="G293" t="s">
        <v>1755</v>
      </c>
    </row>
    <row r="294" spans="2:7">
      <c r="B294" t="s">
        <v>1752</v>
      </c>
      <c r="D294">
        <v>1</v>
      </c>
      <c r="F294" t="s">
        <v>1753</v>
      </c>
      <c r="G294" t="s">
        <v>1756</v>
      </c>
    </row>
    <row r="295" spans="2:7">
      <c r="B295" t="s">
        <v>1757</v>
      </c>
      <c r="D295">
        <v>2</v>
      </c>
      <c r="F295" t="s">
        <v>1753</v>
      </c>
    </row>
    <row r="296" spans="2:7">
      <c r="B296" t="s">
        <v>1752</v>
      </c>
      <c r="D296">
        <v>2</v>
      </c>
      <c r="F296" t="s">
        <v>1753</v>
      </c>
      <c r="G296" t="s">
        <v>1758</v>
      </c>
    </row>
    <row r="297" spans="2:7">
      <c r="B297" t="s">
        <v>1752</v>
      </c>
      <c r="D297">
        <v>7</v>
      </c>
      <c r="F297" t="s">
        <v>1753</v>
      </c>
      <c r="G297" t="s">
        <v>1759</v>
      </c>
    </row>
    <row r="298" spans="2:7">
      <c r="B298" t="s">
        <v>1760</v>
      </c>
      <c r="D298">
        <v>2</v>
      </c>
      <c r="F298" t="s">
        <v>1753</v>
      </c>
    </row>
    <row r="299" spans="2:7">
      <c r="B299" t="s">
        <v>1761</v>
      </c>
      <c r="D299">
        <v>8</v>
      </c>
      <c r="F299" t="s">
        <v>1753</v>
      </c>
    </row>
    <row r="300" spans="2:7">
      <c r="B300" t="s">
        <v>1762</v>
      </c>
      <c r="D300">
        <v>1</v>
      </c>
      <c r="F300" t="s">
        <v>1753</v>
      </c>
    </row>
    <row r="301" spans="2:7">
      <c r="B301" t="s">
        <v>1763</v>
      </c>
      <c r="D301">
        <v>2</v>
      </c>
      <c r="F301" t="s">
        <v>1764</v>
      </c>
    </row>
    <row r="302" spans="2:7">
      <c r="B302" t="s">
        <v>1765</v>
      </c>
      <c r="D302">
        <v>1</v>
      </c>
      <c r="F302" t="s">
        <v>1764</v>
      </c>
      <c r="G302" t="s">
        <v>1766</v>
      </c>
    </row>
    <row r="303" spans="2:7">
      <c r="B303" t="s">
        <v>1765</v>
      </c>
      <c r="D303">
        <v>1</v>
      </c>
      <c r="F303" t="s">
        <v>1764</v>
      </c>
      <c r="G303" t="s">
        <v>1767</v>
      </c>
    </row>
    <row r="304" spans="2:7">
      <c r="B304" t="s">
        <v>1768</v>
      </c>
      <c r="D304">
        <v>2</v>
      </c>
      <c r="F304" t="s">
        <v>1764</v>
      </c>
    </row>
    <row r="305" spans="2:7">
      <c r="B305" t="s">
        <v>648</v>
      </c>
      <c r="D305">
        <v>5</v>
      </c>
      <c r="F305" t="s">
        <v>1764</v>
      </c>
    </row>
    <row r="306" spans="2:7">
      <c r="B306" t="s">
        <v>1765</v>
      </c>
      <c r="D306">
        <v>1</v>
      </c>
      <c r="F306" t="s">
        <v>1764</v>
      </c>
      <c r="G306" t="s">
        <v>1769</v>
      </c>
    </row>
    <row r="307" spans="2:7">
      <c r="B307" t="s">
        <v>1770</v>
      </c>
      <c r="D307">
        <v>5</v>
      </c>
      <c r="F307" t="s">
        <v>1764</v>
      </c>
      <c r="G307" t="s">
        <v>1771</v>
      </c>
    </row>
    <row r="308" spans="2:7">
      <c r="B308" t="s">
        <v>1772</v>
      </c>
      <c r="D308">
        <v>1</v>
      </c>
      <c r="F308" t="s">
        <v>1764</v>
      </c>
      <c r="G308" t="s">
        <v>1773</v>
      </c>
    </row>
    <row r="309" spans="2:7">
      <c r="B309" t="s">
        <v>1774</v>
      </c>
      <c r="D309">
        <v>13</v>
      </c>
      <c r="F309" t="s">
        <v>1764</v>
      </c>
      <c r="G309" t="s">
        <v>1113</v>
      </c>
    </row>
    <row r="310" spans="2:7">
      <c r="B310" t="s">
        <v>1775</v>
      </c>
      <c r="D310">
        <v>1</v>
      </c>
      <c r="F310" t="s">
        <v>1764</v>
      </c>
    </row>
    <row r="311" spans="2:7">
      <c r="B311" t="s">
        <v>1776</v>
      </c>
      <c r="D311">
        <v>1</v>
      </c>
      <c r="F311" t="s">
        <v>1764</v>
      </c>
    </row>
    <row r="312" spans="2:7">
      <c r="B312" t="s">
        <v>1777</v>
      </c>
      <c r="D312">
        <v>1</v>
      </c>
      <c r="F312" t="s">
        <v>1764</v>
      </c>
    </row>
    <row r="313" spans="2:7">
      <c r="B313" t="s">
        <v>1778</v>
      </c>
      <c r="D313">
        <v>3</v>
      </c>
      <c r="F313" t="s">
        <v>1764</v>
      </c>
    </row>
    <row r="314" spans="2:7">
      <c r="B314" t="s">
        <v>1779</v>
      </c>
      <c r="D314">
        <v>3</v>
      </c>
      <c r="F314" t="s">
        <v>1764</v>
      </c>
    </row>
    <row r="315" spans="2:7">
      <c r="B315" t="s">
        <v>1780</v>
      </c>
      <c r="D315">
        <v>2</v>
      </c>
      <c r="F315" t="s">
        <v>1781</v>
      </c>
      <c r="G315" t="s">
        <v>1759</v>
      </c>
    </row>
    <row r="316" spans="2:7">
      <c r="B316" t="s">
        <v>1782</v>
      </c>
      <c r="D316">
        <v>1</v>
      </c>
      <c r="F316" t="s">
        <v>1781</v>
      </c>
      <c r="G316" t="s">
        <v>1783</v>
      </c>
    </row>
    <row r="317" spans="2:7">
      <c r="B317" t="s">
        <v>1784</v>
      </c>
      <c r="D317">
        <v>1</v>
      </c>
      <c r="F317" t="s">
        <v>1781</v>
      </c>
      <c r="G317" t="s">
        <v>1758</v>
      </c>
    </row>
    <row r="318" spans="2:7">
      <c r="B318" t="s">
        <v>1785</v>
      </c>
      <c r="D318">
        <v>10</v>
      </c>
      <c r="F318" t="s">
        <v>1786</v>
      </c>
    </row>
    <row r="319" spans="2:7">
      <c r="B319" t="s">
        <v>1775</v>
      </c>
      <c r="D319">
        <v>1</v>
      </c>
      <c r="F319" t="s">
        <v>1787</v>
      </c>
      <c r="G319" t="s">
        <v>1754</v>
      </c>
    </row>
    <row r="320" spans="2:7">
      <c r="B320" t="s">
        <v>1788</v>
      </c>
      <c r="D320">
        <v>4</v>
      </c>
      <c r="F320" t="s">
        <v>1787</v>
      </c>
      <c r="G320" t="s">
        <v>1767</v>
      </c>
    </row>
    <row r="321" spans="2:7">
      <c r="B321" t="s">
        <v>1788</v>
      </c>
      <c r="D321">
        <v>1</v>
      </c>
      <c r="F321" t="s">
        <v>1787</v>
      </c>
      <c r="G321" t="s">
        <v>1789</v>
      </c>
    </row>
    <row r="322" spans="2:7">
      <c r="B322" t="s">
        <v>1790</v>
      </c>
      <c r="D322">
        <v>1</v>
      </c>
      <c r="F322" t="s">
        <v>1787</v>
      </c>
      <c r="G322" t="s">
        <v>1113</v>
      </c>
    </row>
    <row r="323" spans="2:7">
      <c r="B323" t="s">
        <v>648</v>
      </c>
      <c r="D323">
        <v>3</v>
      </c>
      <c r="F323" t="s">
        <v>1787</v>
      </c>
    </row>
    <row r="324" spans="2:7">
      <c r="B324" t="s">
        <v>1791</v>
      </c>
      <c r="D324">
        <v>1</v>
      </c>
      <c r="F324" t="s">
        <v>1787</v>
      </c>
    </row>
    <row r="325" spans="2:7">
      <c r="B325" t="s">
        <v>1792</v>
      </c>
      <c r="D325">
        <v>1</v>
      </c>
      <c r="F325" t="s">
        <v>1787</v>
      </c>
    </row>
    <row r="326" spans="2:7">
      <c r="B326" t="s">
        <v>1793</v>
      </c>
      <c r="D326">
        <v>1</v>
      </c>
      <c r="F326" t="s">
        <v>1787</v>
      </c>
      <c r="G326" t="s">
        <v>1794</v>
      </c>
    </row>
    <row r="327" spans="2:7">
      <c r="B327" t="s">
        <v>1795</v>
      </c>
      <c r="F327" t="s">
        <v>1787</v>
      </c>
      <c r="G327" t="s">
        <v>1796</v>
      </c>
    </row>
    <row r="328" spans="2:7">
      <c r="B328" t="s">
        <v>1797</v>
      </c>
      <c r="D328">
        <v>3</v>
      </c>
      <c r="F328" t="s">
        <v>1787</v>
      </c>
    </row>
    <row r="329" spans="2:7">
      <c r="B329" t="s">
        <v>1798</v>
      </c>
      <c r="D329">
        <v>2</v>
      </c>
      <c r="F329" t="s">
        <v>1787</v>
      </c>
    </row>
    <row r="330" spans="2:7">
      <c r="B330" t="s">
        <v>1799</v>
      </c>
      <c r="D330">
        <v>1</v>
      </c>
      <c r="F330" t="s">
        <v>1787</v>
      </c>
    </row>
    <row r="331" spans="2:7">
      <c r="B331" t="s">
        <v>1800</v>
      </c>
      <c r="D331">
        <v>1</v>
      </c>
      <c r="F331" t="s">
        <v>1787</v>
      </c>
    </row>
    <row r="332" spans="2:7">
      <c r="B332" t="s">
        <v>1788</v>
      </c>
      <c r="D332">
        <v>1</v>
      </c>
      <c r="F332" t="s">
        <v>1787</v>
      </c>
      <c r="G332" t="s">
        <v>1801</v>
      </c>
    </row>
    <row r="333" spans="2:7">
      <c r="B333" t="s">
        <v>1802</v>
      </c>
      <c r="D333">
        <v>1</v>
      </c>
      <c r="F333" t="s">
        <v>1787</v>
      </c>
      <c r="G333" t="s">
        <v>1803</v>
      </c>
    </row>
    <row r="334" spans="2:7">
      <c r="B334" t="s">
        <v>1804</v>
      </c>
      <c r="D334">
        <v>1</v>
      </c>
      <c r="F334" t="s">
        <v>1787</v>
      </c>
    </row>
    <row r="335" spans="2:7">
      <c r="B335" t="s">
        <v>1763</v>
      </c>
      <c r="F335" t="s">
        <v>1805</v>
      </c>
    </row>
    <row r="336" spans="2:7">
      <c r="B336" t="s">
        <v>1806</v>
      </c>
      <c r="D336">
        <v>2</v>
      </c>
      <c r="F336" t="s">
        <v>1805</v>
      </c>
      <c r="G336" t="s">
        <v>1076</v>
      </c>
    </row>
    <row r="337" spans="2:7">
      <c r="B337" t="s">
        <v>1807</v>
      </c>
      <c r="D337">
        <v>1</v>
      </c>
      <c r="F337" t="s">
        <v>1805</v>
      </c>
    </row>
    <row r="338" spans="2:7">
      <c r="B338" t="s">
        <v>1808</v>
      </c>
      <c r="D338">
        <v>1</v>
      </c>
      <c r="F338" t="s">
        <v>1805</v>
      </c>
      <c r="G338" t="s">
        <v>1809</v>
      </c>
    </row>
    <row r="339" spans="2:7">
      <c r="B339" t="s">
        <v>1810</v>
      </c>
      <c r="D339">
        <v>5</v>
      </c>
      <c r="F339" t="s">
        <v>1811</v>
      </c>
    </row>
    <row r="340" spans="2:7">
      <c r="B340" t="s">
        <v>1812</v>
      </c>
      <c r="D340">
        <v>2</v>
      </c>
      <c r="F340" t="s">
        <v>1811</v>
      </c>
    </row>
    <row r="341" spans="2:7">
      <c r="B341" t="s">
        <v>1813</v>
      </c>
      <c r="D341">
        <v>1</v>
      </c>
      <c r="F341" t="s">
        <v>1814</v>
      </c>
    </row>
    <row r="342" spans="2:7">
      <c r="B342" t="s">
        <v>1815</v>
      </c>
      <c r="D342">
        <v>1</v>
      </c>
      <c r="F342" t="s">
        <v>1814</v>
      </c>
    </row>
    <row r="343" spans="2:7">
      <c r="B343" t="s">
        <v>1816</v>
      </c>
      <c r="D343">
        <v>2</v>
      </c>
      <c r="F343" t="s">
        <v>1814</v>
      </c>
      <c r="G343" t="s">
        <v>1817</v>
      </c>
    </row>
    <row r="344" spans="2:7">
      <c r="B344" t="s">
        <v>1818</v>
      </c>
      <c r="D344">
        <v>1</v>
      </c>
      <c r="F344" t="s">
        <v>1814</v>
      </c>
      <c r="G344" t="s">
        <v>1819</v>
      </c>
    </row>
    <row r="345" spans="2:7">
      <c r="B345" t="s">
        <v>1780</v>
      </c>
      <c r="D345">
        <v>3</v>
      </c>
      <c r="F345" t="s">
        <v>1814</v>
      </c>
      <c r="G345" t="s">
        <v>1820</v>
      </c>
    </row>
    <row r="346" spans="2:7">
      <c r="B346" t="s">
        <v>1821</v>
      </c>
      <c r="D346">
        <v>2</v>
      </c>
      <c r="F346" t="s">
        <v>1814</v>
      </c>
    </row>
    <row r="347" spans="2:7">
      <c r="B347" t="s">
        <v>1788</v>
      </c>
      <c r="D347">
        <v>1</v>
      </c>
      <c r="F347" t="s">
        <v>1814</v>
      </c>
      <c r="G347" t="s">
        <v>1822</v>
      </c>
    </row>
    <row r="348" spans="2:7">
      <c r="B348" t="s">
        <v>1823</v>
      </c>
      <c r="D348">
        <v>2</v>
      </c>
      <c r="F348" t="s">
        <v>1814</v>
      </c>
    </row>
    <row r="349" spans="2:7">
      <c r="B349" t="s">
        <v>1824</v>
      </c>
      <c r="D349">
        <v>2</v>
      </c>
      <c r="F349" t="s">
        <v>1814</v>
      </c>
    </row>
    <row r="350" spans="2:7">
      <c r="B350" t="s">
        <v>1825</v>
      </c>
      <c r="D350">
        <v>1</v>
      </c>
      <c r="F350" t="s">
        <v>1814</v>
      </c>
    </row>
    <row r="351" spans="2:7">
      <c r="B351" t="s">
        <v>1826</v>
      </c>
      <c r="D351">
        <v>1</v>
      </c>
      <c r="F351" t="s">
        <v>1814</v>
      </c>
    </row>
    <row r="352" spans="2:7">
      <c r="B352" t="s">
        <v>1827</v>
      </c>
      <c r="D352">
        <v>2</v>
      </c>
      <c r="F352" t="s">
        <v>1814</v>
      </c>
    </row>
    <row r="353" spans="2:7">
      <c r="B353" t="s">
        <v>1828</v>
      </c>
      <c r="D353">
        <v>1</v>
      </c>
      <c r="F353" t="s">
        <v>1814</v>
      </c>
      <c r="G353" t="s">
        <v>1754</v>
      </c>
    </row>
    <row r="354" spans="2:7">
      <c r="B354" t="s">
        <v>1829</v>
      </c>
      <c r="D354">
        <v>8</v>
      </c>
      <c r="F354" t="s">
        <v>1830</v>
      </c>
      <c r="G354" t="s">
        <v>1831</v>
      </c>
    </row>
    <row r="355" spans="2:7">
      <c r="B355" t="s">
        <v>1832</v>
      </c>
      <c r="D355">
        <v>8</v>
      </c>
      <c r="F355" t="s">
        <v>1830</v>
      </c>
      <c r="G355" t="s">
        <v>1831</v>
      </c>
    </row>
    <row r="356" spans="2:7">
      <c r="B356" t="s">
        <v>1833</v>
      </c>
      <c r="D356">
        <v>2</v>
      </c>
      <c r="F356" t="s">
        <v>1830</v>
      </c>
    </row>
    <row r="357" spans="2:7">
      <c r="B357" t="s">
        <v>1834</v>
      </c>
      <c r="D357">
        <v>1</v>
      </c>
      <c r="F357" t="s">
        <v>1830</v>
      </c>
    </row>
    <row r="358" spans="2:7">
      <c r="B358" t="s">
        <v>1835</v>
      </c>
      <c r="D358">
        <v>6</v>
      </c>
      <c r="F358" t="s">
        <v>1836</v>
      </c>
    </row>
    <row r="359" spans="2:7">
      <c r="B359" t="s">
        <v>1837</v>
      </c>
      <c r="D359">
        <v>1</v>
      </c>
      <c r="F359" t="s">
        <v>1836</v>
      </c>
    </row>
    <row r="360" spans="2:7">
      <c r="B360" t="s">
        <v>1838</v>
      </c>
      <c r="D360">
        <v>9</v>
      </c>
      <c r="F360" t="s">
        <v>1839</v>
      </c>
    </row>
    <row r="361" spans="2:7">
      <c r="B361" t="s">
        <v>1840</v>
      </c>
      <c r="D361">
        <v>3</v>
      </c>
      <c r="F361" t="s">
        <v>1839</v>
      </c>
    </row>
    <row r="362" spans="2:7">
      <c r="B362" t="s">
        <v>1841</v>
      </c>
      <c r="D362">
        <v>1</v>
      </c>
      <c r="F362" t="s">
        <v>1839</v>
      </c>
    </row>
    <row r="363" spans="2:7">
      <c r="B363" t="s">
        <v>1842</v>
      </c>
      <c r="F363" t="s">
        <v>1843</v>
      </c>
      <c r="G363" t="s">
        <v>1844</v>
      </c>
    </row>
    <row r="364" spans="2:7">
      <c r="B364" t="s">
        <v>1845</v>
      </c>
      <c r="D364">
        <v>3</v>
      </c>
      <c r="F364" t="s">
        <v>1846</v>
      </c>
    </row>
    <row r="365" spans="2:7">
      <c r="B365" t="s">
        <v>1847</v>
      </c>
      <c r="D365">
        <v>2</v>
      </c>
      <c r="F365" t="s">
        <v>1846</v>
      </c>
      <c r="G365" t="s">
        <v>1767</v>
      </c>
    </row>
    <row r="366" spans="2:7">
      <c r="B366" t="s">
        <v>1848</v>
      </c>
      <c r="D366">
        <v>1</v>
      </c>
      <c r="F366" t="s">
        <v>1849</v>
      </c>
    </row>
    <row r="367" spans="2:7">
      <c r="B367" t="s">
        <v>1850</v>
      </c>
      <c r="D367">
        <v>1</v>
      </c>
      <c r="F367" t="s">
        <v>1849</v>
      </c>
    </row>
    <row r="368" spans="2:7">
      <c r="B368" t="s">
        <v>1851</v>
      </c>
      <c r="D368">
        <v>5</v>
      </c>
      <c r="F368" t="s">
        <v>1849</v>
      </c>
    </row>
    <row r="369" spans="2:7">
      <c r="B369" t="s">
        <v>1852</v>
      </c>
      <c r="D369">
        <v>1</v>
      </c>
      <c r="F369" t="s">
        <v>1849</v>
      </c>
    </row>
    <row r="370" spans="2:7">
      <c r="B370" t="s">
        <v>1853</v>
      </c>
      <c r="D370">
        <v>1</v>
      </c>
      <c r="F370" t="s">
        <v>1849</v>
      </c>
    </row>
    <row r="371" spans="2:7">
      <c r="B371" t="s">
        <v>1854</v>
      </c>
      <c r="D371">
        <v>1</v>
      </c>
      <c r="F371" t="s">
        <v>1849</v>
      </c>
    </row>
    <row r="372" spans="2:7">
      <c r="B372" t="s">
        <v>1855</v>
      </c>
      <c r="D372">
        <v>1</v>
      </c>
      <c r="F372" t="s">
        <v>1849</v>
      </c>
      <c r="G372" t="s">
        <v>1754</v>
      </c>
    </row>
    <row r="373" spans="2:7">
      <c r="B373" t="s">
        <v>1856</v>
      </c>
      <c r="D373">
        <v>1</v>
      </c>
      <c r="F373" t="s">
        <v>1849</v>
      </c>
    </row>
    <row r="374" spans="2:7">
      <c r="B374" t="s">
        <v>1857</v>
      </c>
      <c r="D374">
        <v>1</v>
      </c>
      <c r="F374" t="s">
        <v>1849</v>
      </c>
    </row>
    <row r="375" spans="2:7">
      <c r="B375" t="s">
        <v>1858</v>
      </c>
      <c r="D375">
        <v>1</v>
      </c>
      <c r="F375" t="s">
        <v>1849</v>
      </c>
    </row>
    <row r="376" spans="2:7">
      <c r="B376" t="s">
        <v>1859</v>
      </c>
      <c r="D376">
        <v>1</v>
      </c>
      <c r="F376" t="s">
        <v>1849</v>
      </c>
    </row>
    <row r="377" spans="2:7">
      <c r="B377" t="s">
        <v>1746</v>
      </c>
      <c r="D377">
        <v>1</v>
      </c>
      <c r="F377" t="s">
        <v>1849</v>
      </c>
    </row>
    <row r="378" spans="2:7">
      <c r="B378" t="s">
        <v>1860</v>
      </c>
      <c r="D378">
        <v>1</v>
      </c>
      <c r="F378" t="s">
        <v>1849</v>
      </c>
      <c r="G378" t="s">
        <v>1220</v>
      </c>
    </row>
    <row r="379" spans="2:7">
      <c r="B379" t="s">
        <v>1861</v>
      </c>
      <c r="D379">
        <v>1</v>
      </c>
      <c r="F379" t="s">
        <v>1849</v>
      </c>
      <c r="G379" t="s">
        <v>1220</v>
      </c>
    </row>
    <row r="380" spans="2:7">
      <c r="B380" t="s">
        <v>1862</v>
      </c>
      <c r="D380">
        <v>1</v>
      </c>
      <c r="F380" t="s">
        <v>1849</v>
      </c>
    </row>
    <row r="381" spans="2:7">
      <c r="B381" t="s">
        <v>1863</v>
      </c>
      <c r="D381">
        <v>1</v>
      </c>
      <c r="F381" t="s">
        <v>1849</v>
      </c>
      <c r="G381" t="s">
        <v>1864</v>
      </c>
    </row>
    <row r="382" spans="2:7">
      <c r="B382" t="s">
        <v>1865</v>
      </c>
      <c r="D382">
        <v>1</v>
      </c>
      <c r="F382" t="s">
        <v>1849</v>
      </c>
      <c r="G382" t="s">
        <v>1866</v>
      </c>
    </row>
    <row r="383" spans="2:7">
      <c r="B383" t="s">
        <v>1867</v>
      </c>
      <c r="D383">
        <v>22</v>
      </c>
      <c r="F383" t="s">
        <v>1849</v>
      </c>
      <c r="G383" t="s">
        <v>1868</v>
      </c>
    </row>
    <row r="384" spans="2:7">
      <c r="B384" t="s">
        <v>1765</v>
      </c>
      <c r="D384">
        <v>5</v>
      </c>
      <c r="F384" t="s">
        <v>1869</v>
      </c>
      <c r="G384" t="s">
        <v>1870</v>
      </c>
    </row>
    <row r="385" spans="2:7">
      <c r="B385" t="s">
        <v>1871</v>
      </c>
      <c r="D385">
        <v>11</v>
      </c>
      <c r="F385" t="s">
        <v>1869</v>
      </c>
    </row>
    <row r="386" spans="2:7">
      <c r="B386" t="s">
        <v>1872</v>
      </c>
      <c r="D386">
        <v>1</v>
      </c>
      <c r="F386" t="s">
        <v>1869</v>
      </c>
      <c r="G386" t="s">
        <v>1873</v>
      </c>
    </row>
    <row r="387" spans="2:7">
      <c r="B387" t="s">
        <v>1872</v>
      </c>
      <c r="D387">
        <v>1</v>
      </c>
      <c r="F387" t="s">
        <v>1869</v>
      </c>
      <c r="G387" t="s">
        <v>1874</v>
      </c>
    </row>
    <row r="388" spans="2:7">
      <c r="B388" t="s">
        <v>1866</v>
      </c>
      <c r="D388">
        <v>1</v>
      </c>
      <c r="F388" t="s">
        <v>1869</v>
      </c>
    </row>
    <row r="389" spans="2:7">
      <c r="B389" t="s">
        <v>1875</v>
      </c>
      <c r="D389">
        <v>1</v>
      </c>
      <c r="F389" t="s">
        <v>1869</v>
      </c>
    </row>
    <row r="390" spans="2:7">
      <c r="B390" t="s">
        <v>1863</v>
      </c>
      <c r="D390">
        <v>1</v>
      </c>
      <c r="F390" t="s">
        <v>1869</v>
      </c>
      <c r="G390" t="s">
        <v>1876</v>
      </c>
    </row>
    <row r="391" spans="2:7">
      <c r="B391" t="s">
        <v>1765</v>
      </c>
      <c r="D391">
        <v>2</v>
      </c>
      <c r="F391" t="s">
        <v>1869</v>
      </c>
      <c r="G391" t="s">
        <v>1767</v>
      </c>
    </row>
    <row r="392" spans="2:7">
      <c r="B392" t="s">
        <v>1877</v>
      </c>
      <c r="D392">
        <v>3</v>
      </c>
      <c r="F392" t="s">
        <v>1869</v>
      </c>
    </row>
    <row r="393" spans="2:7">
      <c r="B393" t="s">
        <v>1878</v>
      </c>
      <c r="D393">
        <v>2</v>
      </c>
      <c r="F393" t="s">
        <v>1869</v>
      </c>
    </row>
    <row r="394" spans="2:7">
      <c r="B394" t="s">
        <v>1863</v>
      </c>
      <c r="D394">
        <v>1</v>
      </c>
      <c r="F394" t="s">
        <v>1869</v>
      </c>
      <c r="G394" s="119" t="s">
        <v>1879</v>
      </c>
    </row>
    <row r="395" spans="2:7">
      <c r="B395" t="s">
        <v>1880</v>
      </c>
      <c r="D395">
        <v>2</v>
      </c>
      <c r="F395" t="s">
        <v>1869</v>
      </c>
      <c r="G395" t="s">
        <v>1881</v>
      </c>
    </row>
    <row r="396" spans="2:7">
      <c r="B396" t="s">
        <v>1882</v>
      </c>
      <c r="D396">
        <v>2</v>
      </c>
      <c r="F396" t="s">
        <v>1869</v>
      </c>
      <c r="G396" t="s">
        <v>1881</v>
      </c>
    </row>
    <row r="397" spans="2:7">
      <c r="B397" t="s">
        <v>1883</v>
      </c>
      <c r="D397">
        <v>2</v>
      </c>
      <c r="F397" t="s">
        <v>1869</v>
      </c>
      <c r="G397" t="s">
        <v>1884</v>
      </c>
    </row>
    <row r="398" spans="2:7">
      <c r="B398" t="s">
        <v>1885</v>
      </c>
      <c r="D398">
        <v>5</v>
      </c>
      <c r="F398" t="s">
        <v>1869</v>
      </c>
    </row>
    <row r="399" spans="2:7">
      <c r="B399" t="s">
        <v>1886</v>
      </c>
      <c r="D399">
        <v>6</v>
      </c>
      <c r="F399" t="s">
        <v>1887</v>
      </c>
    </row>
    <row r="400" spans="2:7">
      <c r="B400" t="s">
        <v>1888</v>
      </c>
      <c r="D400">
        <v>1</v>
      </c>
      <c r="F400" t="s">
        <v>1887</v>
      </c>
    </row>
    <row r="401" spans="2:7">
      <c r="B401" t="s">
        <v>1889</v>
      </c>
      <c r="D401">
        <v>2</v>
      </c>
      <c r="F401" t="s">
        <v>1887</v>
      </c>
      <c r="G401" t="s">
        <v>1767</v>
      </c>
    </row>
    <row r="402" spans="2:7">
      <c r="B402" t="s">
        <v>1765</v>
      </c>
      <c r="D402">
        <v>1</v>
      </c>
      <c r="F402" t="s">
        <v>1887</v>
      </c>
      <c r="G402" t="s">
        <v>1890</v>
      </c>
    </row>
    <row r="403" spans="2:7">
      <c r="B403" t="s">
        <v>1891</v>
      </c>
      <c r="D403">
        <v>1</v>
      </c>
      <c r="F403" t="s">
        <v>1887</v>
      </c>
      <c r="G403" s="119" t="s">
        <v>1892</v>
      </c>
    </row>
    <row r="404" spans="2:7">
      <c r="B404" t="s">
        <v>1878</v>
      </c>
      <c r="D404">
        <v>1</v>
      </c>
      <c r="F404" t="s">
        <v>1887</v>
      </c>
    </row>
    <row r="405" spans="2:7">
      <c r="B405" t="s">
        <v>1893</v>
      </c>
      <c r="D405">
        <v>1</v>
      </c>
      <c r="F405" t="s">
        <v>131</v>
      </c>
    </row>
    <row r="406" spans="2:7">
      <c r="B406" t="s">
        <v>1894</v>
      </c>
      <c r="D406">
        <v>1</v>
      </c>
      <c r="F406" t="s">
        <v>131</v>
      </c>
    </row>
    <row r="407" spans="2:7">
      <c r="B407" t="s">
        <v>1895</v>
      </c>
      <c r="D407">
        <v>1</v>
      </c>
      <c r="F407" t="s">
        <v>131</v>
      </c>
    </row>
    <row r="408" spans="2:7">
      <c r="B408" t="s">
        <v>1896</v>
      </c>
      <c r="D408">
        <v>1</v>
      </c>
      <c r="F408" t="s">
        <v>131</v>
      </c>
    </row>
    <row r="409" spans="2:7">
      <c r="B409" t="s">
        <v>1897</v>
      </c>
      <c r="D409">
        <v>8</v>
      </c>
      <c r="F409" t="s">
        <v>131</v>
      </c>
    </row>
    <row r="410" spans="2:7">
      <c r="B410" t="s">
        <v>1898</v>
      </c>
      <c r="D410">
        <v>1</v>
      </c>
      <c r="F410" t="s">
        <v>131</v>
      </c>
    </row>
    <row r="411" spans="2:7">
      <c r="B411" t="s">
        <v>1899</v>
      </c>
      <c r="D411">
        <v>1</v>
      </c>
      <c r="F411" t="s">
        <v>131</v>
      </c>
    </row>
    <row r="412" spans="2:7">
      <c r="B412" t="s">
        <v>1900</v>
      </c>
      <c r="D412">
        <v>2</v>
      </c>
      <c r="F412" t="s">
        <v>131</v>
      </c>
    </row>
    <row r="413" spans="2:7">
      <c r="B413" t="s">
        <v>1901</v>
      </c>
      <c r="D413">
        <v>2</v>
      </c>
      <c r="F413" t="s">
        <v>131</v>
      </c>
    </row>
    <row r="414" spans="2:7">
      <c r="B414" t="s">
        <v>1902</v>
      </c>
      <c r="D414">
        <v>1</v>
      </c>
      <c r="F414" t="s">
        <v>131</v>
      </c>
    </row>
    <row r="415" spans="2:7">
      <c r="B415" t="s">
        <v>1903</v>
      </c>
      <c r="D415">
        <v>1</v>
      </c>
      <c r="F415" t="s">
        <v>131</v>
      </c>
    </row>
    <row r="416" spans="2:7">
      <c r="B416" t="s">
        <v>1904</v>
      </c>
      <c r="D416">
        <v>2</v>
      </c>
      <c r="F416" t="s">
        <v>131</v>
      </c>
    </row>
    <row r="417" spans="2:7">
      <c r="B417" t="s">
        <v>1905</v>
      </c>
      <c r="D417">
        <v>1</v>
      </c>
      <c r="F417" t="s">
        <v>131</v>
      </c>
    </row>
    <row r="418" spans="2:7">
      <c r="B418" t="s">
        <v>1906</v>
      </c>
      <c r="D418">
        <v>3</v>
      </c>
      <c r="F418" t="s">
        <v>131</v>
      </c>
    </row>
    <row r="419" spans="2:7">
      <c r="B419" t="s">
        <v>1907</v>
      </c>
      <c r="D419">
        <v>1</v>
      </c>
      <c r="F419" t="s">
        <v>131</v>
      </c>
    </row>
    <row r="420" spans="2:7">
      <c r="B420" t="s">
        <v>1908</v>
      </c>
      <c r="D420">
        <v>12</v>
      </c>
      <c r="F420" t="s">
        <v>131</v>
      </c>
    </row>
    <row r="421" spans="2:7">
      <c r="B421" t="s">
        <v>1909</v>
      </c>
      <c r="D421">
        <v>1</v>
      </c>
      <c r="F421" t="s">
        <v>131</v>
      </c>
    </row>
    <row r="422" spans="2:7">
      <c r="B422" t="s">
        <v>1910</v>
      </c>
      <c r="D422">
        <v>63</v>
      </c>
      <c r="F422" t="s">
        <v>131</v>
      </c>
      <c r="G422" t="s">
        <v>1911</v>
      </c>
    </row>
    <row r="423" spans="2:7">
      <c r="B423" t="s">
        <v>1912</v>
      </c>
      <c r="D423">
        <v>1</v>
      </c>
      <c r="F423" t="s">
        <v>1913</v>
      </c>
    </row>
    <row r="424" spans="2:7">
      <c r="B424" t="s">
        <v>1914</v>
      </c>
      <c r="D424">
        <v>1</v>
      </c>
      <c r="F424" t="s">
        <v>1913</v>
      </c>
    </row>
    <row r="425" spans="2:7">
      <c r="B425" t="s">
        <v>1915</v>
      </c>
      <c r="D425">
        <v>2</v>
      </c>
      <c r="F425" t="s">
        <v>1913</v>
      </c>
    </row>
    <row r="426" spans="2:7">
      <c r="B426" t="s">
        <v>1845</v>
      </c>
      <c r="D426">
        <v>1</v>
      </c>
      <c r="F426" t="s">
        <v>1916</v>
      </c>
      <c r="G426" t="s">
        <v>1917</v>
      </c>
    </row>
    <row r="427" spans="2:7">
      <c r="B427" t="s">
        <v>1918</v>
      </c>
      <c r="D427">
        <v>1</v>
      </c>
      <c r="F427" t="s">
        <v>1919</v>
      </c>
    </row>
    <row r="428" spans="2:7">
      <c r="B428" t="s">
        <v>1920</v>
      </c>
      <c r="D428">
        <v>1</v>
      </c>
      <c r="F428" t="s">
        <v>1921</v>
      </c>
    </row>
    <row r="429" spans="2:7">
      <c r="B429" t="s">
        <v>1922</v>
      </c>
      <c r="D429">
        <v>1</v>
      </c>
      <c r="F429" t="s">
        <v>1921</v>
      </c>
    </row>
    <row r="430" spans="2:7">
      <c r="B430" t="s">
        <v>1923</v>
      </c>
      <c r="D430">
        <v>1</v>
      </c>
      <c r="F430" t="s">
        <v>1913</v>
      </c>
      <c r="G430" t="s">
        <v>1924</v>
      </c>
    </row>
    <row r="431" spans="2:7">
      <c r="B431" t="s">
        <v>1925</v>
      </c>
      <c r="D431">
        <v>3</v>
      </c>
    </row>
    <row r="432" spans="2:7">
      <c r="B432" t="s">
        <v>1926</v>
      </c>
      <c r="D432">
        <v>3</v>
      </c>
      <c r="F432" t="s">
        <v>1913</v>
      </c>
    </row>
    <row r="433" spans="2:7">
      <c r="B433" t="s">
        <v>1834</v>
      </c>
      <c r="D433">
        <v>1</v>
      </c>
      <c r="F433" t="s">
        <v>1927</v>
      </c>
    </row>
    <row r="434" spans="2:7">
      <c r="B434" t="s">
        <v>1928</v>
      </c>
      <c r="D434">
        <v>2</v>
      </c>
      <c r="F434" t="s">
        <v>1913</v>
      </c>
    </row>
    <row r="435" spans="2:7">
      <c r="B435" t="s">
        <v>1929</v>
      </c>
      <c r="D435">
        <v>5</v>
      </c>
      <c r="F435" t="s">
        <v>1913</v>
      </c>
      <c r="G435" t="s">
        <v>1930</v>
      </c>
    </row>
    <row r="436" spans="2:7">
      <c r="B436" t="s">
        <v>1931</v>
      </c>
      <c r="D436">
        <v>1</v>
      </c>
      <c r="F436" t="s">
        <v>1913</v>
      </c>
    </row>
    <row r="437" spans="2:7">
      <c r="B437" t="s">
        <v>1932</v>
      </c>
      <c r="D437">
        <v>2</v>
      </c>
      <c r="F437" t="s">
        <v>1913</v>
      </c>
    </row>
    <row r="438" spans="2:7">
      <c r="B438" t="s">
        <v>1933</v>
      </c>
      <c r="D438">
        <v>1</v>
      </c>
      <c r="F438" t="s">
        <v>1913</v>
      </c>
      <c r="G438" t="s">
        <v>1205</v>
      </c>
    </row>
    <row r="439" spans="2:7">
      <c r="B439" t="s">
        <v>1934</v>
      </c>
      <c r="D439">
        <v>1</v>
      </c>
      <c r="F439" t="s">
        <v>1935</v>
      </c>
    </row>
    <row r="440" spans="2:7">
      <c r="B440" t="s">
        <v>1936</v>
      </c>
      <c r="D440">
        <v>10</v>
      </c>
      <c r="F440" t="s">
        <v>1913</v>
      </c>
    </row>
    <row r="441" spans="2:7">
      <c r="B441" t="s">
        <v>1937</v>
      </c>
      <c r="D441">
        <v>1</v>
      </c>
      <c r="F441" t="s">
        <v>1913</v>
      </c>
    </row>
    <row r="442" spans="2:7">
      <c r="B442" t="s">
        <v>1938</v>
      </c>
      <c r="D442">
        <v>2</v>
      </c>
      <c r="F442" t="s">
        <v>1913</v>
      </c>
    </row>
    <row r="443" spans="2:7">
      <c r="B443" t="s">
        <v>1939</v>
      </c>
      <c r="D443">
        <v>1</v>
      </c>
      <c r="F443" t="s">
        <v>1913</v>
      </c>
    </row>
    <row r="444" spans="2:7">
      <c r="B444" t="s">
        <v>1940</v>
      </c>
      <c r="D444">
        <v>2</v>
      </c>
      <c r="F444" t="s">
        <v>1913</v>
      </c>
    </row>
    <row r="445" spans="2:7">
      <c r="B445" t="s">
        <v>1941</v>
      </c>
      <c r="D445">
        <v>2</v>
      </c>
      <c r="F445" t="s">
        <v>1913</v>
      </c>
    </row>
    <row r="446" spans="2:7">
      <c r="B446" t="s">
        <v>1942</v>
      </c>
      <c r="D446">
        <v>8</v>
      </c>
      <c r="F446" t="s">
        <v>1921</v>
      </c>
    </row>
    <row r="447" spans="2:7">
      <c r="B447" t="s">
        <v>1943</v>
      </c>
      <c r="D447">
        <v>2</v>
      </c>
      <c r="F447" t="s">
        <v>1913</v>
      </c>
      <c r="G447" t="s">
        <v>1106</v>
      </c>
    </row>
    <row r="448" spans="2:7">
      <c r="B448" t="s">
        <v>1943</v>
      </c>
      <c r="D448">
        <v>3</v>
      </c>
      <c r="F448" t="s">
        <v>1913</v>
      </c>
      <c r="G448" t="s">
        <v>1944</v>
      </c>
    </row>
    <row r="449" spans="2:7">
      <c r="B449" t="s">
        <v>108</v>
      </c>
      <c r="D449">
        <v>2</v>
      </c>
      <c r="F449" t="s">
        <v>1913</v>
      </c>
    </row>
    <row r="450" spans="2:7">
      <c r="B450" t="s">
        <v>1945</v>
      </c>
      <c r="D450">
        <v>3</v>
      </c>
      <c r="F450" t="s">
        <v>1946</v>
      </c>
    </row>
    <row r="451" spans="2:7">
      <c r="B451" t="s">
        <v>1850</v>
      </c>
      <c r="D451">
        <v>1</v>
      </c>
      <c r="F451" t="s">
        <v>1946</v>
      </c>
    </row>
    <row r="452" spans="2:7">
      <c r="B452" t="s">
        <v>1947</v>
      </c>
      <c r="D452">
        <v>3</v>
      </c>
      <c r="F452" t="s">
        <v>1946</v>
      </c>
    </row>
    <row r="453" spans="2:7">
      <c r="B453" t="s">
        <v>1948</v>
      </c>
      <c r="D453">
        <v>2</v>
      </c>
      <c r="F453" t="s">
        <v>1946</v>
      </c>
      <c r="G453" t="s">
        <v>1949</v>
      </c>
    </row>
    <row r="454" spans="2:7">
      <c r="B454" t="s">
        <v>1950</v>
      </c>
      <c r="D454">
        <v>1</v>
      </c>
      <c r="F454" t="s">
        <v>1946</v>
      </c>
    </row>
    <row r="455" spans="2:7">
      <c r="B455" t="s">
        <v>1951</v>
      </c>
      <c r="D455">
        <v>1</v>
      </c>
      <c r="F455" t="s">
        <v>1946</v>
      </c>
    </row>
    <row r="456" spans="2:7">
      <c r="B456" t="s">
        <v>1952</v>
      </c>
      <c r="D456">
        <v>1</v>
      </c>
      <c r="F456" t="s">
        <v>1913</v>
      </c>
      <c r="G456" t="s">
        <v>1953</v>
      </c>
    </row>
    <row r="457" spans="2:7">
      <c r="B457" t="s">
        <v>1954</v>
      </c>
      <c r="D457">
        <v>3</v>
      </c>
      <c r="F457" t="s">
        <v>1955</v>
      </c>
      <c r="G457" t="s">
        <v>1956</v>
      </c>
    </row>
    <row r="458" spans="2:7">
      <c r="B458" t="s">
        <v>1957</v>
      </c>
      <c r="D458">
        <v>1</v>
      </c>
      <c r="F458" t="s">
        <v>131</v>
      </c>
    </row>
    <row r="459" spans="2:7">
      <c r="B459" t="s">
        <v>1958</v>
      </c>
      <c r="D459">
        <v>1</v>
      </c>
      <c r="F459" t="s">
        <v>131</v>
      </c>
      <c r="G459" t="s">
        <v>1959</v>
      </c>
    </row>
    <row r="460" spans="2:7">
      <c r="B460" t="s">
        <v>1960</v>
      </c>
      <c r="D460">
        <v>39</v>
      </c>
      <c r="F460" t="s">
        <v>131</v>
      </c>
    </row>
    <row r="461" spans="2:7">
      <c r="B461" t="s">
        <v>1961</v>
      </c>
      <c r="D461">
        <v>2</v>
      </c>
      <c r="F461" t="s">
        <v>131</v>
      </c>
      <c r="G461" t="s">
        <v>1962</v>
      </c>
    </row>
    <row r="462" spans="2:7">
      <c r="B462" t="s">
        <v>1963</v>
      </c>
      <c r="D462">
        <v>3</v>
      </c>
      <c r="F462" t="s">
        <v>131</v>
      </c>
    </row>
    <row r="463" spans="2:7">
      <c r="B463" t="s">
        <v>1964</v>
      </c>
      <c r="D463">
        <v>1</v>
      </c>
      <c r="F463" t="s">
        <v>131</v>
      </c>
    </row>
    <row r="464" spans="2:7">
      <c r="B464" t="s">
        <v>1965</v>
      </c>
      <c r="D464">
        <v>1</v>
      </c>
      <c r="F464" t="s">
        <v>131</v>
      </c>
      <c r="G464" t="s">
        <v>1966</v>
      </c>
    </row>
    <row r="465" spans="2:7">
      <c r="B465" t="s">
        <v>1967</v>
      </c>
      <c r="D465">
        <v>51</v>
      </c>
      <c r="F465" t="s">
        <v>131</v>
      </c>
    </row>
    <row r="466" spans="2:7">
      <c r="B466" t="s">
        <v>1968</v>
      </c>
      <c r="D466">
        <v>1</v>
      </c>
      <c r="F466" t="s">
        <v>131</v>
      </c>
      <c r="G466" t="s">
        <v>1218</v>
      </c>
    </row>
    <row r="467" spans="2:7">
      <c r="B467" t="s">
        <v>1969</v>
      </c>
      <c r="D467">
        <v>1</v>
      </c>
      <c r="F467" t="s">
        <v>131</v>
      </c>
    </row>
    <row r="468" spans="2:7">
      <c r="B468" t="s">
        <v>1970</v>
      </c>
      <c r="D468">
        <v>1</v>
      </c>
      <c r="F468" t="s">
        <v>131</v>
      </c>
    </row>
    <row r="469" spans="2:7">
      <c r="B469" t="s">
        <v>1971</v>
      </c>
      <c r="D469">
        <v>1</v>
      </c>
      <c r="F469" t="s">
        <v>131</v>
      </c>
    </row>
    <row r="470" spans="2:7">
      <c r="B470" t="s">
        <v>1972</v>
      </c>
      <c r="D470">
        <v>20</v>
      </c>
      <c r="F470" t="s">
        <v>131</v>
      </c>
    </row>
    <row r="471" spans="2:7">
      <c r="B471" t="s">
        <v>1973</v>
      </c>
      <c r="D471">
        <v>1</v>
      </c>
      <c r="F471" t="s">
        <v>131</v>
      </c>
    </row>
    <row r="472" spans="2:7">
      <c r="B472" t="s">
        <v>1974</v>
      </c>
      <c r="D472">
        <v>1</v>
      </c>
      <c r="F472" t="s">
        <v>131</v>
      </c>
    </row>
    <row r="473" spans="2:7">
      <c r="B473" t="s">
        <v>1975</v>
      </c>
      <c r="D473">
        <v>2</v>
      </c>
      <c r="F473" t="s">
        <v>131</v>
      </c>
      <c r="G473" t="s">
        <v>1976</v>
      </c>
    </row>
    <row r="474" spans="2:7">
      <c r="B474" t="s">
        <v>1977</v>
      </c>
      <c r="D474">
        <v>40</v>
      </c>
      <c r="F474" t="s">
        <v>131</v>
      </c>
    </row>
    <row r="475" spans="2:7">
      <c r="B475" t="s">
        <v>1978</v>
      </c>
      <c r="D475">
        <v>41</v>
      </c>
      <c r="F475" t="s">
        <v>131</v>
      </c>
    </row>
    <row r="476" spans="2:7">
      <c r="B476" t="s">
        <v>1979</v>
      </c>
      <c r="D476">
        <v>1</v>
      </c>
      <c r="F476" t="s">
        <v>131</v>
      </c>
      <c r="G476" t="s">
        <v>1980</v>
      </c>
    </row>
    <row r="477" spans="2:7">
      <c r="B477" t="s">
        <v>1981</v>
      </c>
      <c r="D477">
        <v>2</v>
      </c>
      <c r="F477" t="s">
        <v>131</v>
      </c>
    </row>
    <row r="478" spans="2:7">
      <c r="B478" t="s">
        <v>1982</v>
      </c>
      <c r="D478">
        <v>1</v>
      </c>
      <c r="F478" t="s">
        <v>131</v>
      </c>
      <c r="G478" t="s">
        <v>1983</v>
      </c>
    </row>
    <row r="479" spans="2:7">
      <c r="B479" t="s">
        <v>1937</v>
      </c>
      <c r="D479">
        <v>1</v>
      </c>
      <c r="F479" t="s">
        <v>131</v>
      </c>
    </row>
    <row r="480" spans="2:7">
      <c r="B480" t="s">
        <v>1984</v>
      </c>
      <c r="D480">
        <v>1</v>
      </c>
      <c r="F480" t="s">
        <v>131</v>
      </c>
      <c r="G480" t="s">
        <v>1962</v>
      </c>
    </row>
    <row r="481" spans="2:6">
      <c r="B481" t="s">
        <v>1985</v>
      </c>
      <c r="D481">
        <v>1</v>
      </c>
      <c r="F481" t="s">
        <v>131</v>
      </c>
    </row>
    <row r="482" spans="2:6">
      <c r="B482" t="s">
        <v>1939</v>
      </c>
      <c r="D482">
        <v>1</v>
      </c>
      <c r="F482" t="s">
        <v>131</v>
      </c>
    </row>
    <row r="483" spans="2:6">
      <c r="B483" t="s">
        <v>1986</v>
      </c>
      <c r="D483">
        <v>2</v>
      </c>
      <c r="F483" t="s">
        <v>131</v>
      </c>
    </row>
    <row r="484" spans="2:6">
      <c r="B484" t="s">
        <v>1987</v>
      </c>
      <c r="C484">
        <v>1</v>
      </c>
      <c r="F484" t="s">
        <v>1988</v>
      </c>
    </row>
    <row r="485" spans="2:6">
      <c r="B485" t="s">
        <v>1750</v>
      </c>
      <c r="C485">
        <v>1</v>
      </c>
      <c r="F485" t="s">
        <v>1988</v>
      </c>
    </row>
    <row r="486" spans="2:6">
      <c r="B486" t="s">
        <v>1989</v>
      </c>
      <c r="C486">
        <v>1</v>
      </c>
      <c r="F486" t="s">
        <v>1988</v>
      </c>
    </row>
    <row r="487" spans="2:6">
      <c r="B487" t="s">
        <v>1990</v>
      </c>
      <c r="C487">
        <v>2</v>
      </c>
      <c r="F487" t="s">
        <v>1988</v>
      </c>
    </row>
    <row r="488" spans="2:6">
      <c r="B488" t="s">
        <v>1991</v>
      </c>
      <c r="C488">
        <v>6</v>
      </c>
      <c r="F488" t="s">
        <v>1988</v>
      </c>
    </row>
    <row r="489" spans="2:6">
      <c r="B489" t="s">
        <v>1992</v>
      </c>
      <c r="C489">
        <v>4</v>
      </c>
      <c r="F489" t="s">
        <v>1988</v>
      </c>
    </row>
    <row r="490" spans="2:6">
      <c r="B490" t="s">
        <v>1993</v>
      </c>
      <c r="C490">
        <v>2</v>
      </c>
      <c r="F490" t="s">
        <v>1988</v>
      </c>
    </row>
    <row r="491" spans="2:6">
      <c r="B491" t="s">
        <v>1994</v>
      </c>
      <c r="C491">
        <v>2</v>
      </c>
      <c r="F491" t="s">
        <v>1988</v>
      </c>
    </row>
    <row r="492" spans="2:6">
      <c r="B492" t="s">
        <v>1995</v>
      </c>
      <c r="C492">
        <v>4</v>
      </c>
      <c r="F492" t="s">
        <v>1988</v>
      </c>
    </row>
    <row r="493" spans="2:6">
      <c r="B493" t="s">
        <v>1996</v>
      </c>
      <c r="C493">
        <v>1</v>
      </c>
      <c r="F493" t="s">
        <v>1988</v>
      </c>
    </row>
    <row r="494" spans="2:6">
      <c r="B494" t="s">
        <v>1997</v>
      </c>
      <c r="C494">
        <v>1</v>
      </c>
      <c r="F494" t="s">
        <v>1988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1B316-17F2-422E-90C9-9BE85298FAF3}">
  <dimension ref="A1:D106"/>
  <sheetViews>
    <sheetView topLeftCell="A39" workbookViewId="0">
      <selection activeCell="C61" sqref="C61"/>
    </sheetView>
  </sheetViews>
  <sheetFormatPr defaultColWidth="27.42578125" defaultRowHeight="21" customHeight="1"/>
  <cols>
    <col min="1" max="1" width="38.7109375" customWidth="1"/>
    <col min="3" max="3" width="43.85546875" customWidth="1"/>
  </cols>
  <sheetData>
    <row r="1" spans="1:4" s="117" customFormat="1" ht="21" customHeight="1">
      <c r="A1" s="117" t="s">
        <v>295</v>
      </c>
      <c r="B1" s="117" t="s">
        <v>296</v>
      </c>
      <c r="C1" s="117" t="s">
        <v>1998</v>
      </c>
    </row>
    <row r="2" spans="1:4" ht="21" customHeight="1">
      <c r="A2" t="s">
        <v>1999</v>
      </c>
      <c r="B2" t="s">
        <v>2000</v>
      </c>
      <c r="C2" t="s">
        <v>2001</v>
      </c>
      <c r="D2" t="s">
        <v>2002</v>
      </c>
    </row>
    <row r="3" spans="1:4" ht="21" customHeight="1">
      <c r="A3" t="s">
        <v>2003</v>
      </c>
      <c r="B3" t="s">
        <v>2004</v>
      </c>
      <c r="C3" t="s">
        <v>2005</v>
      </c>
      <c r="D3" t="s">
        <v>2002</v>
      </c>
    </row>
    <row r="4" spans="1:4" ht="21" customHeight="1">
      <c r="A4" t="s">
        <v>2006</v>
      </c>
      <c r="B4">
        <v>4</v>
      </c>
      <c r="D4" t="s">
        <v>2002</v>
      </c>
    </row>
    <row r="5" spans="1:4" ht="21" customHeight="1">
      <c r="A5" t="s">
        <v>2007</v>
      </c>
      <c r="B5" t="s">
        <v>2008</v>
      </c>
      <c r="C5" t="s">
        <v>2009</v>
      </c>
      <c r="D5" t="s">
        <v>2002</v>
      </c>
    </row>
    <row r="6" spans="1:4" ht="21" customHeight="1">
      <c r="A6" t="s">
        <v>2010</v>
      </c>
      <c r="B6" t="s">
        <v>2011</v>
      </c>
      <c r="D6" t="s">
        <v>2002</v>
      </c>
    </row>
    <row r="7" spans="1:4" ht="21" customHeight="1">
      <c r="A7" t="s">
        <v>2012</v>
      </c>
      <c r="B7">
        <v>28</v>
      </c>
      <c r="C7" t="s">
        <v>2013</v>
      </c>
      <c r="D7" t="s">
        <v>2002</v>
      </c>
    </row>
    <row r="8" spans="1:4" ht="21" customHeight="1">
      <c r="A8" t="s">
        <v>2014</v>
      </c>
      <c r="B8" t="s">
        <v>2015</v>
      </c>
      <c r="D8" t="s">
        <v>2002</v>
      </c>
    </row>
    <row r="9" spans="1:4" ht="21" customHeight="1">
      <c r="A9" t="s">
        <v>2016</v>
      </c>
      <c r="B9" t="s">
        <v>2017</v>
      </c>
      <c r="C9" t="s">
        <v>1152</v>
      </c>
      <c r="D9" t="s">
        <v>2002</v>
      </c>
    </row>
    <row r="10" spans="1:4" ht="21" customHeight="1">
      <c r="A10" t="s">
        <v>2018</v>
      </c>
      <c r="B10" t="s">
        <v>2015</v>
      </c>
      <c r="D10" t="s">
        <v>2002</v>
      </c>
    </row>
    <row r="11" spans="1:4" ht="21" customHeight="1">
      <c r="A11" t="s">
        <v>2019</v>
      </c>
      <c r="B11" t="s">
        <v>2020</v>
      </c>
      <c r="D11" t="s">
        <v>2002</v>
      </c>
    </row>
    <row r="12" spans="1:4" ht="21" customHeight="1">
      <c r="A12" t="s">
        <v>2012</v>
      </c>
      <c r="B12" t="s">
        <v>2021</v>
      </c>
      <c r="C12" t="s">
        <v>2022</v>
      </c>
      <c r="D12" t="s">
        <v>2002</v>
      </c>
    </row>
    <row r="13" spans="1:4" ht="21" customHeight="1">
      <c r="A13" t="s">
        <v>2023</v>
      </c>
      <c r="B13" t="s">
        <v>2024</v>
      </c>
      <c r="C13" t="s">
        <v>2022</v>
      </c>
      <c r="D13" t="s">
        <v>2002</v>
      </c>
    </row>
    <row r="14" spans="1:4" ht="21" customHeight="1">
      <c r="A14" t="s">
        <v>2025</v>
      </c>
      <c r="B14" t="s">
        <v>2026</v>
      </c>
      <c r="C14" t="s">
        <v>2027</v>
      </c>
      <c r="D14" t="s">
        <v>2002</v>
      </c>
    </row>
    <row r="15" spans="1:4" ht="21" customHeight="1">
      <c r="A15" t="s">
        <v>2028</v>
      </c>
      <c r="B15" t="s">
        <v>2029</v>
      </c>
      <c r="D15" t="s">
        <v>2002</v>
      </c>
    </row>
    <row r="16" spans="1:4" ht="21" customHeight="1">
      <c r="A16" t="s">
        <v>2030</v>
      </c>
      <c r="B16" t="s">
        <v>2031</v>
      </c>
      <c r="C16" t="s">
        <v>2032</v>
      </c>
      <c r="D16" t="s">
        <v>2002</v>
      </c>
    </row>
    <row r="17" spans="1:4" ht="21" customHeight="1">
      <c r="A17" t="s">
        <v>2033</v>
      </c>
      <c r="B17" t="s">
        <v>2034</v>
      </c>
      <c r="D17" t="s">
        <v>2002</v>
      </c>
    </row>
    <row r="18" spans="1:4" ht="21" customHeight="1">
      <c r="A18" t="s">
        <v>2035</v>
      </c>
      <c r="B18" t="s">
        <v>2036</v>
      </c>
      <c r="C18" t="s">
        <v>2013</v>
      </c>
      <c r="D18" t="s">
        <v>2002</v>
      </c>
    </row>
    <row r="19" spans="1:4" ht="21" customHeight="1">
      <c r="A19" t="s">
        <v>2037</v>
      </c>
      <c r="B19" t="s">
        <v>2038</v>
      </c>
      <c r="D19" t="s">
        <v>2002</v>
      </c>
    </row>
    <row r="20" spans="1:4" ht="21" customHeight="1">
      <c r="A20" t="s">
        <v>2039</v>
      </c>
      <c r="B20" t="s">
        <v>2040</v>
      </c>
      <c r="C20" t="s">
        <v>2041</v>
      </c>
      <c r="D20" t="s">
        <v>2002</v>
      </c>
    </row>
    <row r="21" spans="1:4" ht="21" customHeight="1">
      <c r="A21" t="s">
        <v>2012</v>
      </c>
      <c r="B21" t="s">
        <v>2042</v>
      </c>
      <c r="C21" t="s">
        <v>2043</v>
      </c>
      <c r="D21" t="s">
        <v>2002</v>
      </c>
    </row>
    <row r="22" spans="1:4" ht="21" customHeight="1">
      <c r="A22" t="s">
        <v>2044</v>
      </c>
      <c r="B22" t="s">
        <v>2045</v>
      </c>
      <c r="C22" t="s">
        <v>2046</v>
      </c>
      <c r="D22" t="s">
        <v>2002</v>
      </c>
    </row>
    <row r="23" spans="1:4" ht="21" customHeight="1">
      <c r="A23" t="s">
        <v>2047</v>
      </c>
      <c r="B23" t="s">
        <v>2048</v>
      </c>
      <c r="C23" t="s">
        <v>2046</v>
      </c>
      <c r="D23" t="s">
        <v>2002</v>
      </c>
    </row>
    <row r="24" spans="1:4" ht="21" customHeight="1">
      <c r="A24" t="s">
        <v>2049</v>
      </c>
      <c r="B24" t="s">
        <v>2050</v>
      </c>
      <c r="D24" t="s">
        <v>2002</v>
      </c>
    </row>
    <row r="25" spans="1:4" ht="21" customHeight="1">
      <c r="A25" t="s">
        <v>2051</v>
      </c>
      <c r="B25" t="s">
        <v>2015</v>
      </c>
      <c r="C25" t="s">
        <v>2052</v>
      </c>
      <c r="D25" t="s">
        <v>2002</v>
      </c>
    </row>
    <row r="26" spans="1:4" ht="21" customHeight="1">
      <c r="A26" t="s">
        <v>2053</v>
      </c>
      <c r="B26" t="s">
        <v>2054</v>
      </c>
      <c r="C26" t="s">
        <v>2055</v>
      </c>
      <c r="D26" t="s">
        <v>2002</v>
      </c>
    </row>
    <row r="27" spans="1:4" ht="21" customHeight="1">
      <c r="A27" t="s">
        <v>2056</v>
      </c>
      <c r="B27" t="s">
        <v>2057</v>
      </c>
      <c r="D27" t="s">
        <v>2002</v>
      </c>
    </row>
    <row r="28" spans="1:4" ht="21" customHeight="1">
      <c r="A28" t="s">
        <v>2058</v>
      </c>
      <c r="B28" t="s">
        <v>2059</v>
      </c>
      <c r="C28" t="s">
        <v>2060</v>
      </c>
      <c r="D28" t="s">
        <v>2002</v>
      </c>
    </row>
    <row r="29" spans="1:4" ht="21" customHeight="1">
      <c r="A29" t="s">
        <v>2061</v>
      </c>
      <c r="B29" t="s">
        <v>2062</v>
      </c>
      <c r="D29" t="s">
        <v>2002</v>
      </c>
    </row>
    <row r="30" spans="1:4" ht="21" customHeight="1">
      <c r="A30" t="s">
        <v>2063</v>
      </c>
      <c r="B30" t="s">
        <v>2064</v>
      </c>
      <c r="C30" t="s">
        <v>2065</v>
      </c>
      <c r="D30" t="s">
        <v>2002</v>
      </c>
    </row>
    <row r="31" spans="1:4" ht="21" customHeight="1">
      <c r="A31" t="s">
        <v>2066</v>
      </c>
      <c r="B31" t="s">
        <v>2020</v>
      </c>
      <c r="D31" t="s">
        <v>2002</v>
      </c>
    </row>
    <row r="32" spans="1:4" ht="21" customHeight="1">
      <c r="A32" t="s">
        <v>2067</v>
      </c>
      <c r="B32" t="s">
        <v>2068</v>
      </c>
      <c r="C32" t="s">
        <v>1754</v>
      </c>
      <c r="D32" t="s">
        <v>2002</v>
      </c>
    </row>
    <row r="33" spans="1:4" ht="21" customHeight="1">
      <c r="A33" t="s">
        <v>2069</v>
      </c>
      <c r="B33" t="s">
        <v>2070</v>
      </c>
      <c r="C33" t="s">
        <v>2071</v>
      </c>
      <c r="D33" t="s">
        <v>2002</v>
      </c>
    </row>
    <row r="34" spans="1:4" ht="21" customHeight="1">
      <c r="A34" t="s">
        <v>2072</v>
      </c>
      <c r="B34" t="s">
        <v>2036</v>
      </c>
      <c r="D34" t="s">
        <v>2002</v>
      </c>
    </row>
    <row r="35" spans="1:4" ht="21" customHeight="1">
      <c r="A35" t="s">
        <v>2073</v>
      </c>
      <c r="B35" t="s">
        <v>2074</v>
      </c>
      <c r="C35" t="s">
        <v>2075</v>
      </c>
      <c r="D35" t="s">
        <v>2002</v>
      </c>
    </row>
    <row r="36" spans="1:4" ht="21" customHeight="1">
      <c r="A36" t="s">
        <v>2076</v>
      </c>
      <c r="B36" t="s">
        <v>2077</v>
      </c>
      <c r="C36" t="s">
        <v>2078</v>
      </c>
      <c r="D36" t="s">
        <v>2002</v>
      </c>
    </row>
    <row r="37" spans="1:4" ht="21" customHeight="1">
      <c r="A37" t="s">
        <v>2079</v>
      </c>
      <c r="B37" t="s">
        <v>2036</v>
      </c>
      <c r="C37" t="s">
        <v>2027</v>
      </c>
      <c r="D37" t="s">
        <v>2002</v>
      </c>
    </row>
    <row r="38" spans="1:4" ht="21" customHeight="1">
      <c r="A38" t="s">
        <v>2080</v>
      </c>
      <c r="B38" t="s">
        <v>2081</v>
      </c>
      <c r="D38" t="s">
        <v>2002</v>
      </c>
    </row>
    <row r="39" spans="1:4" ht="21" customHeight="1">
      <c r="A39" t="s">
        <v>2082</v>
      </c>
      <c r="B39" t="s">
        <v>2083</v>
      </c>
      <c r="C39" t="s">
        <v>2084</v>
      </c>
      <c r="D39" t="s">
        <v>2002</v>
      </c>
    </row>
    <row r="40" spans="1:4" ht="21" customHeight="1">
      <c r="A40" t="s">
        <v>2085</v>
      </c>
      <c r="B40" t="s">
        <v>2086</v>
      </c>
      <c r="D40" t="s">
        <v>2002</v>
      </c>
    </row>
    <row r="41" spans="1:4" ht="21" customHeight="1">
      <c r="A41" t="s">
        <v>2087</v>
      </c>
      <c r="B41" t="s">
        <v>2088</v>
      </c>
      <c r="D41" t="s">
        <v>2002</v>
      </c>
    </row>
    <row r="42" spans="1:4" ht="21" customHeight="1">
      <c r="A42" t="s">
        <v>2089</v>
      </c>
      <c r="B42" t="s">
        <v>2090</v>
      </c>
      <c r="C42" t="s">
        <v>2091</v>
      </c>
      <c r="D42" t="s">
        <v>2002</v>
      </c>
    </row>
    <row r="43" spans="1:4" ht="21" customHeight="1">
      <c r="A43" t="s">
        <v>2089</v>
      </c>
      <c r="B43" t="s">
        <v>2092</v>
      </c>
      <c r="C43" t="s">
        <v>2093</v>
      </c>
      <c r="D43" t="s">
        <v>2002</v>
      </c>
    </row>
    <row r="44" spans="1:4" ht="21" customHeight="1">
      <c r="A44" t="s">
        <v>2094</v>
      </c>
      <c r="B44" t="s">
        <v>2095</v>
      </c>
      <c r="D44" t="s">
        <v>2096</v>
      </c>
    </row>
    <row r="45" spans="1:4" ht="21" customHeight="1">
      <c r="A45" t="s">
        <v>2028</v>
      </c>
      <c r="B45" t="s">
        <v>2097</v>
      </c>
      <c r="D45" t="s">
        <v>2096</v>
      </c>
    </row>
    <row r="46" spans="1:4" ht="21" customHeight="1">
      <c r="A46" t="s">
        <v>2098</v>
      </c>
      <c r="B46" t="s">
        <v>2050</v>
      </c>
      <c r="D46" t="s">
        <v>2096</v>
      </c>
    </row>
    <row r="47" spans="1:4" ht="21" customHeight="1">
      <c r="A47" t="s">
        <v>2099</v>
      </c>
      <c r="B47">
        <v>28.5</v>
      </c>
      <c r="C47" t="s">
        <v>2100</v>
      </c>
      <c r="D47" t="s">
        <v>2096</v>
      </c>
    </row>
    <row r="48" spans="1:4" ht="21" customHeight="1">
      <c r="A48" t="s">
        <v>2101</v>
      </c>
      <c r="B48" t="s">
        <v>2102</v>
      </c>
      <c r="D48" t="s">
        <v>2103</v>
      </c>
    </row>
    <row r="49" spans="1:4" ht="21" customHeight="1">
      <c r="A49" t="s">
        <v>2104</v>
      </c>
      <c r="B49" t="s">
        <v>2105</v>
      </c>
      <c r="D49" t="s">
        <v>2103</v>
      </c>
    </row>
    <row r="50" spans="1:4" ht="21" customHeight="1">
      <c r="A50" t="s">
        <v>2106</v>
      </c>
      <c r="B50" t="s">
        <v>2107</v>
      </c>
      <c r="D50" t="s">
        <v>2103</v>
      </c>
    </row>
    <row r="51" spans="1:4" ht="21" customHeight="1">
      <c r="A51" t="s">
        <v>2108</v>
      </c>
      <c r="B51" t="s">
        <v>2109</v>
      </c>
      <c r="C51" t="s">
        <v>2052</v>
      </c>
      <c r="D51" t="s">
        <v>2103</v>
      </c>
    </row>
    <row r="52" spans="1:4" ht="21" customHeight="1">
      <c r="A52" t="s">
        <v>2110</v>
      </c>
      <c r="B52" t="s">
        <v>2111</v>
      </c>
      <c r="D52" t="s">
        <v>2103</v>
      </c>
    </row>
    <row r="53" spans="1:4" ht="21" customHeight="1">
      <c r="A53" t="s">
        <v>2112</v>
      </c>
      <c r="B53" t="s">
        <v>2026</v>
      </c>
      <c r="D53" t="s">
        <v>2103</v>
      </c>
    </row>
    <row r="54" spans="1:4" ht="21" customHeight="1">
      <c r="A54" t="s">
        <v>2113</v>
      </c>
      <c r="B54" t="s">
        <v>2114</v>
      </c>
      <c r="D54" t="s">
        <v>2103</v>
      </c>
    </row>
    <row r="55" spans="1:4" ht="21" customHeight="1">
      <c r="A55" t="s">
        <v>2115</v>
      </c>
      <c r="B55" t="s">
        <v>2116</v>
      </c>
      <c r="D55" t="s">
        <v>2103</v>
      </c>
    </row>
    <row r="56" spans="1:4" ht="21" customHeight="1">
      <c r="A56" t="s">
        <v>2117</v>
      </c>
      <c r="B56" t="s">
        <v>2118</v>
      </c>
      <c r="D56" t="s">
        <v>2119</v>
      </c>
    </row>
    <row r="57" spans="1:4" ht="21" customHeight="1">
      <c r="A57" t="s">
        <v>2120</v>
      </c>
      <c r="B57" t="s">
        <v>2121</v>
      </c>
      <c r="C57" t="s">
        <v>2122</v>
      </c>
      <c r="D57" t="s">
        <v>2119</v>
      </c>
    </row>
    <row r="58" spans="1:4" ht="21" customHeight="1">
      <c r="A58" t="s">
        <v>2123</v>
      </c>
      <c r="B58" t="s">
        <v>2124</v>
      </c>
      <c r="C58" t="s">
        <v>2125</v>
      </c>
      <c r="D58" t="s">
        <v>2119</v>
      </c>
    </row>
    <row r="59" spans="1:4" ht="21" customHeight="1">
      <c r="A59" t="s">
        <v>2126</v>
      </c>
      <c r="B59" t="s">
        <v>2127</v>
      </c>
      <c r="C59" t="s">
        <v>2128</v>
      </c>
      <c r="D59" t="s">
        <v>2119</v>
      </c>
    </row>
    <row r="60" spans="1:4" ht="21" customHeight="1">
      <c r="A60" t="s">
        <v>2129</v>
      </c>
      <c r="B60" t="s">
        <v>2130</v>
      </c>
      <c r="C60" t="s">
        <v>2131</v>
      </c>
      <c r="D60" t="s">
        <v>2132</v>
      </c>
    </row>
    <row r="61" spans="1:4" ht="21" customHeight="1">
      <c r="A61" t="s">
        <v>2133</v>
      </c>
      <c r="B61" t="s">
        <v>2134</v>
      </c>
      <c r="C61" t="s">
        <v>2135</v>
      </c>
      <c r="D61" t="s">
        <v>2132</v>
      </c>
    </row>
    <row r="62" spans="1:4" ht="21" customHeight="1">
      <c r="A62" t="s">
        <v>2136</v>
      </c>
      <c r="B62" t="s">
        <v>2134</v>
      </c>
      <c r="C62" t="s">
        <v>2137</v>
      </c>
      <c r="D62" t="s">
        <v>2132</v>
      </c>
    </row>
    <row r="63" spans="1:4" ht="21" customHeight="1">
      <c r="A63" t="s">
        <v>2138</v>
      </c>
      <c r="B63" t="s">
        <v>2130</v>
      </c>
      <c r="D63" t="s">
        <v>2132</v>
      </c>
    </row>
    <row r="64" spans="1:4" ht="21" customHeight="1">
      <c r="A64" t="s">
        <v>2139</v>
      </c>
      <c r="B64" t="s">
        <v>2140</v>
      </c>
      <c r="D64" t="s">
        <v>2141</v>
      </c>
    </row>
    <row r="65" spans="1:4" ht="21" customHeight="1">
      <c r="A65" t="s">
        <v>2142</v>
      </c>
      <c r="B65" t="s">
        <v>2143</v>
      </c>
      <c r="D65" t="s">
        <v>2141</v>
      </c>
    </row>
    <row r="66" spans="1:4" ht="21" customHeight="1">
      <c r="A66" t="s">
        <v>2144</v>
      </c>
      <c r="B66" t="s">
        <v>2143</v>
      </c>
      <c r="D66" t="s">
        <v>2141</v>
      </c>
    </row>
    <row r="67" spans="1:4" ht="21" customHeight="1">
      <c r="A67" t="s">
        <v>2145</v>
      </c>
      <c r="B67" t="s">
        <v>2146</v>
      </c>
      <c r="C67" t="s">
        <v>2060</v>
      </c>
      <c r="D67" t="s">
        <v>2141</v>
      </c>
    </row>
    <row r="68" spans="1:4" ht="21" customHeight="1">
      <c r="A68" t="s">
        <v>2147</v>
      </c>
      <c r="B68" t="s">
        <v>2004</v>
      </c>
      <c r="D68" t="s">
        <v>2148</v>
      </c>
    </row>
    <row r="69" spans="1:4" ht="21" customHeight="1">
      <c r="A69" t="s">
        <v>2149</v>
      </c>
      <c r="B69" t="s">
        <v>2150</v>
      </c>
      <c r="C69" t="s">
        <v>2151</v>
      </c>
      <c r="D69" t="s">
        <v>2148</v>
      </c>
    </row>
    <row r="70" spans="1:4" ht="21" customHeight="1">
      <c r="A70" t="s">
        <v>2152</v>
      </c>
      <c r="B70" t="s">
        <v>2153</v>
      </c>
      <c r="D70" t="s">
        <v>2148</v>
      </c>
    </row>
    <row r="71" spans="1:4" ht="21" customHeight="1">
      <c r="A71" t="s">
        <v>2154</v>
      </c>
      <c r="B71" t="s">
        <v>2153</v>
      </c>
      <c r="D71" t="s">
        <v>2148</v>
      </c>
    </row>
    <row r="72" spans="1:4" ht="21" customHeight="1">
      <c r="A72" t="s">
        <v>2155</v>
      </c>
      <c r="D72" t="s">
        <v>2148</v>
      </c>
    </row>
    <row r="73" spans="1:4" ht="21" customHeight="1">
      <c r="A73" t="s">
        <v>2156</v>
      </c>
      <c r="B73" t="s">
        <v>2157</v>
      </c>
      <c r="C73" t="s">
        <v>2022</v>
      </c>
      <c r="D73" t="s">
        <v>2148</v>
      </c>
    </row>
    <row r="74" spans="1:4" ht="21" customHeight="1">
      <c r="A74" t="s">
        <v>2158</v>
      </c>
      <c r="B74" t="s">
        <v>2153</v>
      </c>
      <c r="C74" t="s">
        <v>2022</v>
      </c>
      <c r="D74" t="s">
        <v>2148</v>
      </c>
    </row>
    <row r="75" spans="1:4" ht="21" customHeight="1">
      <c r="A75" t="s">
        <v>2159</v>
      </c>
      <c r="B75" t="s">
        <v>2160</v>
      </c>
      <c r="D75" t="s">
        <v>2148</v>
      </c>
    </row>
    <row r="76" spans="1:4" ht="21" customHeight="1">
      <c r="A76" t="s">
        <v>2161</v>
      </c>
      <c r="B76" t="s">
        <v>2153</v>
      </c>
      <c r="C76" t="s">
        <v>2013</v>
      </c>
      <c r="D76" t="s">
        <v>2148</v>
      </c>
    </row>
    <row r="77" spans="1:4" ht="21" customHeight="1">
      <c r="A77" t="s">
        <v>2162</v>
      </c>
      <c r="B77" t="s">
        <v>2153</v>
      </c>
      <c r="C77" t="s">
        <v>2013</v>
      </c>
      <c r="D77" t="s">
        <v>2148</v>
      </c>
    </row>
    <row r="78" spans="1:4" ht="21" customHeight="1">
      <c r="A78" t="s">
        <v>1795</v>
      </c>
      <c r="C78" t="s">
        <v>2046</v>
      </c>
      <c r="D78" t="s">
        <v>2163</v>
      </c>
    </row>
    <row r="79" spans="1:4" ht="21" customHeight="1">
      <c r="A79" t="s">
        <v>2164</v>
      </c>
      <c r="D79" t="s">
        <v>2163</v>
      </c>
    </row>
    <row r="80" spans="1:4" ht="21" customHeight="1">
      <c r="A80" t="s">
        <v>2165</v>
      </c>
      <c r="D80" t="s">
        <v>2163</v>
      </c>
    </row>
    <row r="81" spans="1:4" ht="21" customHeight="1">
      <c r="A81" t="s">
        <v>2166</v>
      </c>
      <c r="D81" t="s">
        <v>2163</v>
      </c>
    </row>
    <row r="82" spans="1:4" ht="21" customHeight="1">
      <c r="A82" t="s">
        <v>2167</v>
      </c>
      <c r="B82" t="s">
        <v>2168</v>
      </c>
      <c r="D82" t="s">
        <v>2163</v>
      </c>
    </row>
    <row r="83" spans="1:4" ht="21" customHeight="1">
      <c r="A83" t="s">
        <v>2169</v>
      </c>
      <c r="B83" t="s">
        <v>2168</v>
      </c>
      <c r="D83" t="s">
        <v>2163</v>
      </c>
    </row>
    <row r="84" spans="1:4" ht="21" customHeight="1">
      <c r="A84" t="s">
        <v>2079</v>
      </c>
      <c r="B84" t="s">
        <v>2168</v>
      </c>
      <c r="D84" t="s">
        <v>2163</v>
      </c>
    </row>
    <row r="85" spans="1:4" ht="21" customHeight="1">
      <c r="A85" t="s">
        <v>2170</v>
      </c>
      <c r="B85" t="s">
        <v>2168</v>
      </c>
      <c r="D85" t="s">
        <v>2163</v>
      </c>
    </row>
    <row r="86" spans="1:4" ht="21" customHeight="1">
      <c r="A86" t="s">
        <v>2171</v>
      </c>
      <c r="B86" t="s">
        <v>2168</v>
      </c>
      <c r="D86" t="s">
        <v>2163</v>
      </c>
    </row>
    <row r="87" spans="1:4" ht="21" customHeight="1">
      <c r="A87" t="s">
        <v>2172</v>
      </c>
      <c r="B87" t="s">
        <v>2168</v>
      </c>
      <c r="D87" t="s">
        <v>2163</v>
      </c>
    </row>
    <row r="88" spans="1:4" ht="21" customHeight="1">
      <c r="A88" t="s">
        <v>2173</v>
      </c>
      <c r="B88" t="s">
        <v>2168</v>
      </c>
      <c r="D88" t="s">
        <v>2163</v>
      </c>
    </row>
    <row r="89" spans="1:4" ht="21" customHeight="1">
      <c r="A89" t="s">
        <v>2174</v>
      </c>
      <c r="B89">
        <v>10</v>
      </c>
      <c r="D89" t="s">
        <v>2163</v>
      </c>
    </row>
    <row r="90" spans="1:4" ht="21" customHeight="1">
      <c r="A90" t="s">
        <v>2175</v>
      </c>
      <c r="B90" t="s">
        <v>2176</v>
      </c>
      <c r="D90" t="s">
        <v>2163</v>
      </c>
    </row>
    <row r="91" spans="1:4" ht="21" customHeight="1">
      <c r="A91" t="s">
        <v>2177</v>
      </c>
      <c r="B91" t="s">
        <v>2130</v>
      </c>
      <c r="D91" t="s">
        <v>2163</v>
      </c>
    </row>
    <row r="92" spans="1:4" ht="21" customHeight="1">
      <c r="A92" t="s">
        <v>2178</v>
      </c>
      <c r="B92" t="s">
        <v>2179</v>
      </c>
      <c r="C92" t="s">
        <v>2078</v>
      </c>
      <c r="D92" t="s">
        <v>2180</v>
      </c>
    </row>
    <row r="93" spans="1:4" ht="21" customHeight="1">
      <c r="A93" t="s">
        <v>2181</v>
      </c>
      <c r="B93" t="s">
        <v>2182</v>
      </c>
      <c r="D93" t="s">
        <v>2180</v>
      </c>
    </row>
    <row r="94" spans="1:4" ht="21" customHeight="1">
      <c r="A94" t="s">
        <v>2183</v>
      </c>
      <c r="B94" t="s">
        <v>2184</v>
      </c>
      <c r="D94" t="s">
        <v>2180</v>
      </c>
    </row>
    <row r="95" spans="1:4" ht="21" customHeight="1">
      <c r="A95" t="s">
        <v>2185</v>
      </c>
      <c r="B95" t="s">
        <v>2186</v>
      </c>
      <c r="D95" t="s">
        <v>2180</v>
      </c>
    </row>
    <row r="96" spans="1:4" ht="21" customHeight="1">
      <c r="A96" t="s">
        <v>2187</v>
      </c>
      <c r="B96" t="s">
        <v>2188</v>
      </c>
      <c r="D96" t="s">
        <v>2180</v>
      </c>
    </row>
    <row r="97" spans="1:4" ht="21" customHeight="1">
      <c r="A97" t="s">
        <v>2189</v>
      </c>
      <c r="B97" t="s">
        <v>2153</v>
      </c>
      <c r="C97" t="s">
        <v>2078</v>
      </c>
      <c r="D97" t="s">
        <v>2180</v>
      </c>
    </row>
    <row r="98" spans="1:4" ht="21" customHeight="1">
      <c r="A98" t="s">
        <v>2190</v>
      </c>
      <c r="D98" t="s">
        <v>2180</v>
      </c>
    </row>
    <row r="99" spans="1:4" ht="21" customHeight="1">
      <c r="A99" t="s">
        <v>2191</v>
      </c>
      <c r="B99" t="s">
        <v>2192</v>
      </c>
      <c r="D99" t="s">
        <v>2180</v>
      </c>
    </row>
    <row r="100" spans="1:4" ht="21" customHeight="1">
      <c r="A100" t="s">
        <v>2193</v>
      </c>
      <c r="B100" t="s">
        <v>2194</v>
      </c>
      <c r="D100" t="s">
        <v>2195</v>
      </c>
    </row>
    <row r="101" spans="1:4" ht="21" customHeight="1">
      <c r="A101" t="s">
        <v>2196</v>
      </c>
      <c r="B101" t="s">
        <v>2194</v>
      </c>
      <c r="D101" t="s">
        <v>2195</v>
      </c>
    </row>
    <row r="102" spans="1:4" ht="21" customHeight="1">
      <c r="A102" t="s">
        <v>2197</v>
      </c>
      <c r="B102" t="s">
        <v>2198</v>
      </c>
      <c r="D102" t="s">
        <v>2195</v>
      </c>
    </row>
    <row r="103" spans="1:4" ht="21" customHeight="1">
      <c r="A103" t="s">
        <v>2197</v>
      </c>
      <c r="B103" t="s">
        <v>2150</v>
      </c>
      <c r="D103" t="s">
        <v>2195</v>
      </c>
    </row>
    <row r="104" spans="1:4" ht="21" customHeight="1">
      <c r="A104" t="s">
        <v>2199</v>
      </c>
      <c r="B104">
        <v>4</v>
      </c>
      <c r="C104" t="s">
        <v>2200</v>
      </c>
      <c r="D104" t="s">
        <v>2201</v>
      </c>
    </row>
    <row r="105" spans="1:4" ht="21" customHeight="1">
      <c r="A105" t="s">
        <v>2199</v>
      </c>
      <c r="B105">
        <v>2</v>
      </c>
      <c r="C105" t="s">
        <v>2202</v>
      </c>
      <c r="D105" t="s">
        <v>2201</v>
      </c>
    </row>
    <row r="106" spans="1:4" ht="21" customHeight="1">
      <c r="A106" t="s">
        <v>2203</v>
      </c>
      <c r="B106">
        <v>1</v>
      </c>
      <c r="D106" t="s">
        <v>2201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98326-4706-4E83-B8CC-C081837DF32B}">
  <dimension ref="A1:B15"/>
  <sheetViews>
    <sheetView workbookViewId="0">
      <selection activeCell="D27" sqref="D27"/>
    </sheetView>
  </sheetViews>
  <sheetFormatPr defaultColWidth="27.7109375" defaultRowHeight="14.45"/>
  <sheetData>
    <row r="1" spans="1:2">
      <c r="A1" t="s">
        <v>743</v>
      </c>
      <c r="B1" t="s">
        <v>1414</v>
      </c>
    </row>
    <row r="3" spans="1:2">
      <c r="A3" t="s">
        <v>2204</v>
      </c>
      <c r="B3">
        <v>2</v>
      </c>
    </row>
    <row r="4" spans="1:2">
      <c r="A4" t="s">
        <v>2205</v>
      </c>
      <c r="B4">
        <v>1</v>
      </c>
    </row>
    <row r="5" spans="1:2">
      <c r="A5" t="s">
        <v>2206</v>
      </c>
      <c r="B5">
        <v>1</v>
      </c>
    </row>
    <row r="6" spans="1:2">
      <c r="A6" t="s">
        <v>2207</v>
      </c>
      <c r="B6">
        <v>1</v>
      </c>
    </row>
    <row r="7" spans="1:2">
      <c r="A7" t="s">
        <v>2208</v>
      </c>
      <c r="B7">
        <v>1</v>
      </c>
    </row>
    <row r="8" spans="1:2">
      <c r="A8" t="s">
        <v>2209</v>
      </c>
      <c r="B8">
        <v>1</v>
      </c>
    </row>
    <row r="9" spans="1:2">
      <c r="A9" t="s">
        <v>2210</v>
      </c>
      <c r="B9">
        <v>1</v>
      </c>
    </row>
    <row r="10" spans="1:2">
      <c r="A10" t="s">
        <v>2211</v>
      </c>
      <c r="B10">
        <v>1</v>
      </c>
    </row>
    <row r="11" spans="1:2">
      <c r="A11" t="s">
        <v>2212</v>
      </c>
      <c r="B11">
        <v>1</v>
      </c>
    </row>
    <row r="12" spans="1:2">
      <c r="A12" t="s">
        <v>2213</v>
      </c>
      <c r="B12">
        <v>2</v>
      </c>
    </row>
    <row r="13" spans="1:2">
      <c r="A13" t="s">
        <v>2214</v>
      </c>
      <c r="B13">
        <v>1</v>
      </c>
    </row>
    <row r="14" spans="1:2">
      <c r="A14" t="s">
        <v>2215</v>
      </c>
      <c r="B14">
        <v>1</v>
      </c>
    </row>
    <row r="15" spans="1:2">
      <c r="A15" t="s">
        <v>2216</v>
      </c>
      <c r="B15">
        <v>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8643-4105-4736-A65B-50D310C1A96A}">
  <dimension ref="A1:B72"/>
  <sheetViews>
    <sheetView workbookViewId="0">
      <selection activeCell="B35" sqref="B35"/>
    </sheetView>
  </sheetViews>
  <sheetFormatPr defaultRowHeight="15"/>
  <cols>
    <col min="1" max="1" width="51.140625" bestFit="1" customWidth="1"/>
    <col min="2" max="2" width="14.7109375" style="104" customWidth="1"/>
  </cols>
  <sheetData>
    <row r="1" spans="1:2">
      <c r="A1" s="102" t="s">
        <v>295</v>
      </c>
      <c r="B1" s="103" t="s">
        <v>1328</v>
      </c>
    </row>
    <row r="2" spans="1:2">
      <c r="A2" t="s">
        <v>2217</v>
      </c>
      <c r="B2" s="104">
        <v>9</v>
      </c>
    </row>
    <row r="3" spans="1:2">
      <c r="A3" t="s">
        <v>2218</v>
      </c>
      <c r="B3" s="104">
        <v>3</v>
      </c>
    </row>
    <row r="4" spans="1:2">
      <c r="A4" t="s">
        <v>2219</v>
      </c>
      <c r="B4" s="104">
        <v>1</v>
      </c>
    </row>
    <row r="5" spans="1:2">
      <c r="A5" t="s">
        <v>2220</v>
      </c>
      <c r="B5" s="104">
        <v>1</v>
      </c>
    </row>
    <row r="6" spans="1:2">
      <c r="A6" t="s">
        <v>2221</v>
      </c>
      <c r="B6" s="104">
        <v>1</v>
      </c>
    </row>
    <row r="7" spans="1:2">
      <c r="A7" t="s">
        <v>2222</v>
      </c>
      <c r="B7" s="104">
        <v>10</v>
      </c>
    </row>
    <row r="8" spans="1:2">
      <c r="A8" t="s">
        <v>2223</v>
      </c>
      <c r="B8" s="104">
        <v>2</v>
      </c>
    </row>
    <row r="9" spans="1:2">
      <c r="A9" t="s">
        <v>2224</v>
      </c>
      <c r="B9" s="104">
        <v>3</v>
      </c>
    </row>
    <row r="10" spans="1:2">
      <c r="A10" t="s">
        <v>2225</v>
      </c>
      <c r="B10" s="104">
        <v>2</v>
      </c>
    </row>
    <row r="11" spans="1:2">
      <c r="A11" t="s">
        <v>1848</v>
      </c>
      <c r="B11" s="104">
        <v>1</v>
      </c>
    </row>
    <row r="12" spans="1:2">
      <c r="A12" t="s">
        <v>2226</v>
      </c>
      <c r="B12" s="104" t="s">
        <v>2227</v>
      </c>
    </row>
    <row r="13" spans="1:2">
      <c r="A13" t="s">
        <v>2228</v>
      </c>
      <c r="B13" s="104" t="s">
        <v>2229</v>
      </c>
    </row>
    <row r="14" spans="1:2">
      <c r="A14" t="s">
        <v>2230</v>
      </c>
      <c r="B14" s="104" t="s">
        <v>2231</v>
      </c>
    </row>
    <row r="15" spans="1:2">
      <c r="A15" t="s">
        <v>1858</v>
      </c>
      <c r="B15" s="104">
        <v>1</v>
      </c>
    </row>
    <row r="16" spans="1:2">
      <c r="A16" t="s">
        <v>2232</v>
      </c>
      <c r="B16" s="104" t="s">
        <v>2233</v>
      </c>
    </row>
    <row r="17" spans="1:2">
      <c r="A17" t="s">
        <v>2234</v>
      </c>
      <c r="B17" s="104">
        <v>2</v>
      </c>
    </row>
    <row r="18" spans="1:2">
      <c r="A18" t="s">
        <v>2235</v>
      </c>
      <c r="B18" s="104">
        <v>2</v>
      </c>
    </row>
    <row r="19" spans="1:2">
      <c r="A19" t="s">
        <v>2236</v>
      </c>
      <c r="B19" s="104">
        <v>1</v>
      </c>
    </row>
    <row r="20" spans="1:2">
      <c r="A20" t="s">
        <v>2237</v>
      </c>
      <c r="B20" s="104">
        <v>1</v>
      </c>
    </row>
    <row r="21" spans="1:2">
      <c r="A21" t="s">
        <v>1952</v>
      </c>
      <c r="B21" s="104">
        <v>1</v>
      </c>
    </row>
    <row r="22" spans="1:2">
      <c r="A22" t="s">
        <v>2238</v>
      </c>
      <c r="B22" s="104">
        <v>1</v>
      </c>
    </row>
    <row r="23" spans="1:2">
      <c r="A23" t="s">
        <v>2239</v>
      </c>
      <c r="B23" s="104">
        <v>1</v>
      </c>
    </row>
    <row r="24" spans="1:2">
      <c r="A24" t="s">
        <v>2240</v>
      </c>
      <c r="B24" s="104">
        <v>1</v>
      </c>
    </row>
    <row r="25" spans="1:2">
      <c r="A25" t="s">
        <v>2241</v>
      </c>
      <c r="B25" s="104">
        <v>11</v>
      </c>
    </row>
    <row r="26" spans="1:2">
      <c r="A26" t="s">
        <v>2242</v>
      </c>
      <c r="B26" s="104">
        <v>13</v>
      </c>
    </row>
    <row r="27" spans="1:2">
      <c r="A27" t="s">
        <v>2243</v>
      </c>
      <c r="B27" s="104">
        <f>6*8</f>
        <v>48</v>
      </c>
    </row>
    <row r="28" spans="1:2">
      <c r="A28" t="s">
        <v>2244</v>
      </c>
      <c r="B28" s="104">
        <v>9</v>
      </c>
    </row>
    <row r="29" spans="1:2">
      <c r="A29" t="s">
        <v>2245</v>
      </c>
      <c r="B29" s="104">
        <v>20</v>
      </c>
    </row>
    <row r="30" spans="1:2">
      <c r="A30" t="s">
        <v>2246</v>
      </c>
      <c r="B30" s="104">
        <v>2</v>
      </c>
    </row>
    <row r="31" spans="1:2">
      <c r="A31" t="s">
        <v>2247</v>
      </c>
      <c r="B31" s="104">
        <v>17</v>
      </c>
    </row>
    <row r="32" spans="1:2">
      <c r="A32" t="s">
        <v>2248</v>
      </c>
      <c r="B32" s="104">
        <v>1</v>
      </c>
    </row>
    <row r="33" spans="1:2">
      <c r="A33" t="s">
        <v>2249</v>
      </c>
      <c r="B33" s="104">
        <v>12</v>
      </c>
    </row>
    <row r="34" spans="1:2">
      <c r="A34" t="s">
        <v>2250</v>
      </c>
      <c r="B34" s="104">
        <v>2</v>
      </c>
    </row>
    <row r="41" spans="1:2">
      <c r="A41" s="102" t="s">
        <v>2251</v>
      </c>
      <c r="B41" s="105"/>
    </row>
    <row r="42" spans="1:2">
      <c r="A42" t="s">
        <v>2252</v>
      </c>
    </row>
    <row r="43" spans="1:2">
      <c r="A43" t="s">
        <v>2253</v>
      </c>
    </row>
    <row r="44" spans="1:2">
      <c r="A44" t="s">
        <v>2254</v>
      </c>
    </row>
    <row r="45" spans="1:2">
      <c r="A45" t="s">
        <v>2255</v>
      </c>
    </row>
    <row r="46" spans="1:2">
      <c r="A46" t="s">
        <v>2256</v>
      </c>
    </row>
    <row r="47" spans="1:2">
      <c r="A47" t="s">
        <v>2257</v>
      </c>
    </row>
    <row r="48" spans="1:2">
      <c r="A48" t="s">
        <v>2258</v>
      </c>
    </row>
    <row r="49" spans="1:1">
      <c r="A49" t="s">
        <v>2259</v>
      </c>
    </row>
    <row r="50" spans="1:1">
      <c r="A50" t="s">
        <v>2260</v>
      </c>
    </row>
    <row r="51" spans="1:1">
      <c r="A51" t="s">
        <v>2261</v>
      </c>
    </row>
    <row r="52" spans="1:1">
      <c r="A52" t="s">
        <v>2262</v>
      </c>
    </row>
    <row r="53" spans="1:1">
      <c r="A53" t="s">
        <v>2263</v>
      </c>
    </row>
    <row r="54" spans="1:1">
      <c r="A54" t="s">
        <v>2264</v>
      </c>
    </row>
    <row r="55" spans="1:1">
      <c r="A55" t="s">
        <v>2265</v>
      </c>
    </row>
    <row r="56" spans="1:1">
      <c r="A56" t="s">
        <v>2266</v>
      </c>
    </row>
    <row r="57" spans="1:1">
      <c r="A57" t="s">
        <v>2267</v>
      </c>
    </row>
    <row r="58" spans="1:1">
      <c r="A58" t="s">
        <v>2268</v>
      </c>
    </row>
    <row r="59" spans="1:1">
      <c r="A59" t="s">
        <v>2269</v>
      </c>
    </row>
    <row r="60" spans="1:1">
      <c r="A60" t="s">
        <v>2270</v>
      </c>
    </row>
    <row r="61" spans="1:1">
      <c r="A61" t="s">
        <v>2271</v>
      </c>
    </row>
    <row r="62" spans="1:1">
      <c r="A62" t="s">
        <v>2272</v>
      </c>
    </row>
    <row r="63" spans="1:1">
      <c r="A63" t="s">
        <v>2273</v>
      </c>
    </row>
    <row r="64" spans="1:1">
      <c r="A64" t="s">
        <v>2274</v>
      </c>
    </row>
    <row r="65" spans="1:1">
      <c r="A65" t="s">
        <v>2275</v>
      </c>
    </row>
    <row r="66" spans="1:1">
      <c r="A66" t="s">
        <v>2276</v>
      </c>
    </row>
    <row r="67" spans="1:1">
      <c r="A67" t="s">
        <v>2277</v>
      </c>
    </row>
    <row r="68" spans="1:1">
      <c r="A68" t="s">
        <v>2278</v>
      </c>
    </row>
    <row r="69" spans="1:1">
      <c r="A69" t="s">
        <v>2279</v>
      </c>
    </row>
    <row r="70" spans="1:1">
      <c r="A70" t="s">
        <v>2280</v>
      </c>
    </row>
    <row r="71" spans="1:1">
      <c r="A71" t="s">
        <v>2281</v>
      </c>
    </row>
    <row r="72" spans="1:1">
      <c r="A72" t="s">
        <v>2282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F68BD-1A7E-41D4-B9C1-D1731D2E3489}">
  <dimension ref="A1:B37"/>
  <sheetViews>
    <sheetView workbookViewId="0">
      <selection activeCell="C40" sqref="C40"/>
    </sheetView>
  </sheetViews>
  <sheetFormatPr defaultColWidth="29.140625" defaultRowHeight="20.25" customHeight="1"/>
  <sheetData>
    <row r="1" spans="1:2" s="1" customFormat="1" ht="20.25" customHeight="1">
      <c r="A1" s="1" t="s">
        <v>743</v>
      </c>
      <c r="B1" s="1" t="s">
        <v>1414</v>
      </c>
    </row>
    <row r="2" spans="1:2" ht="20.25" customHeight="1">
      <c r="A2" t="s">
        <v>2283</v>
      </c>
      <c r="B2">
        <v>1</v>
      </c>
    </row>
    <row r="3" spans="1:2" ht="20.25" customHeight="1">
      <c r="A3" t="s">
        <v>2284</v>
      </c>
      <c r="B3">
        <v>2</v>
      </c>
    </row>
    <row r="4" spans="1:2" ht="20.25" customHeight="1">
      <c r="A4" t="s">
        <v>2285</v>
      </c>
      <c r="B4">
        <v>2</v>
      </c>
    </row>
    <row r="5" spans="1:2" ht="20.25" customHeight="1">
      <c r="A5" t="s">
        <v>2286</v>
      </c>
      <c r="B5">
        <v>3</v>
      </c>
    </row>
    <row r="6" spans="1:2" ht="20.25" customHeight="1">
      <c r="A6" t="s">
        <v>2287</v>
      </c>
      <c r="B6">
        <v>4</v>
      </c>
    </row>
    <row r="7" spans="1:2" ht="20.25" customHeight="1">
      <c r="A7" t="s">
        <v>2288</v>
      </c>
      <c r="B7">
        <v>3</v>
      </c>
    </row>
    <row r="8" spans="1:2" ht="20.25" customHeight="1">
      <c r="A8" t="s">
        <v>2289</v>
      </c>
      <c r="B8">
        <v>1</v>
      </c>
    </row>
    <row r="9" spans="1:2" ht="20.25" customHeight="1">
      <c r="A9" t="s">
        <v>2290</v>
      </c>
      <c r="B9">
        <v>1</v>
      </c>
    </row>
    <row r="10" spans="1:2" ht="20.25" customHeight="1">
      <c r="A10" t="s">
        <v>2291</v>
      </c>
      <c r="B10">
        <v>1</v>
      </c>
    </row>
    <row r="11" spans="1:2" ht="20.25" customHeight="1">
      <c r="A11" t="s">
        <v>2292</v>
      </c>
      <c r="B11">
        <v>4</v>
      </c>
    </row>
    <row r="12" spans="1:2" ht="20.25" customHeight="1">
      <c r="A12" t="s">
        <v>2293</v>
      </c>
      <c r="B12">
        <v>6</v>
      </c>
    </row>
    <row r="13" spans="1:2" ht="20.25" customHeight="1">
      <c r="A13" t="s">
        <v>2294</v>
      </c>
      <c r="B13">
        <v>2</v>
      </c>
    </row>
    <row r="14" spans="1:2" ht="20.25" customHeight="1">
      <c r="A14" t="s">
        <v>2295</v>
      </c>
      <c r="B14">
        <v>6</v>
      </c>
    </row>
    <row r="15" spans="1:2" ht="20.25" customHeight="1">
      <c r="A15" t="s">
        <v>2296</v>
      </c>
      <c r="B15">
        <v>1</v>
      </c>
    </row>
    <row r="16" spans="1:2" ht="20.25" customHeight="1">
      <c r="A16" t="s">
        <v>2297</v>
      </c>
      <c r="B16">
        <v>2</v>
      </c>
    </row>
    <row r="17" spans="1:2" ht="20.25" customHeight="1">
      <c r="A17" t="s">
        <v>2298</v>
      </c>
      <c r="B17">
        <v>9</v>
      </c>
    </row>
    <row r="18" spans="1:2" ht="20.25" customHeight="1">
      <c r="A18" t="s">
        <v>2299</v>
      </c>
      <c r="B18">
        <v>1</v>
      </c>
    </row>
    <row r="19" spans="1:2" ht="20.25" customHeight="1">
      <c r="A19" t="s">
        <v>2300</v>
      </c>
      <c r="B19">
        <v>1</v>
      </c>
    </row>
    <row r="20" spans="1:2" ht="20.25" customHeight="1">
      <c r="A20" t="s">
        <v>2301</v>
      </c>
      <c r="B20">
        <v>2</v>
      </c>
    </row>
    <row r="21" spans="1:2" ht="20.25" customHeight="1">
      <c r="A21" t="s">
        <v>2302</v>
      </c>
      <c r="B21">
        <v>2</v>
      </c>
    </row>
    <row r="22" spans="1:2" ht="20.25" customHeight="1">
      <c r="A22" t="s">
        <v>2303</v>
      </c>
      <c r="B22">
        <v>12</v>
      </c>
    </row>
    <row r="23" spans="1:2" ht="20.25" customHeight="1">
      <c r="A23" t="s">
        <v>2304</v>
      </c>
      <c r="B23">
        <v>3</v>
      </c>
    </row>
    <row r="24" spans="1:2" ht="20.25" customHeight="1">
      <c r="A24" t="s">
        <v>2305</v>
      </c>
      <c r="B24">
        <v>1</v>
      </c>
    </row>
    <row r="25" spans="1:2" ht="20.25" customHeight="1">
      <c r="A25" t="s">
        <v>2306</v>
      </c>
      <c r="B25">
        <v>14</v>
      </c>
    </row>
    <row r="26" spans="1:2" ht="20.25" customHeight="1">
      <c r="A26" t="s">
        <v>2307</v>
      </c>
      <c r="B26">
        <v>2.5</v>
      </c>
    </row>
    <row r="27" spans="1:2" ht="20.25" customHeight="1">
      <c r="A27" t="s">
        <v>2308</v>
      </c>
      <c r="B27">
        <v>16</v>
      </c>
    </row>
    <row r="28" spans="1:2" ht="20.25" customHeight="1">
      <c r="A28" t="s">
        <v>2309</v>
      </c>
      <c r="B28">
        <v>63</v>
      </c>
    </row>
    <row r="29" spans="1:2" ht="20.25" customHeight="1">
      <c r="A29" t="s">
        <v>2310</v>
      </c>
      <c r="B29">
        <v>15</v>
      </c>
    </row>
    <row r="30" spans="1:2" ht="20.25" customHeight="1">
      <c r="A30" t="s">
        <v>2311</v>
      </c>
      <c r="B30">
        <v>13</v>
      </c>
    </row>
    <row r="31" spans="1:2" ht="20.25" customHeight="1">
      <c r="A31" t="s">
        <v>2312</v>
      </c>
      <c r="B31">
        <v>5</v>
      </c>
    </row>
    <row r="32" spans="1:2" ht="20.25" customHeight="1">
      <c r="A32" t="s">
        <v>2313</v>
      </c>
      <c r="B32">
        <v>2</v>
      </c>
    </row>
    <row r="33" spans="1:2" ht="20.25" customHeight="1">
      <c r="A33" t="s">
        <v>2314</v>
      </c>
      <c r="B33">
        <v>5</v>
      </c>
    </row>
    <row r="34" spans="1:2" ht="20.25" customHeight="1">
      <c r="A34" t="s">
        <v>2315</v>
      </c>
      <c r="B34">
        <v>6</v>
      </c>
    </row>
    <row r="35" spans="1:2" ht="20.25" customHeight="1">
      <c r="A35" t="s">
        <v>2316</v>
      </c>
      <c r="B35">
        <v>2</v>
      </c>
    </row>
    <row r="36" spans="1:2" ht="20.25" customHeight="1">
      <c r="A36" t="s">
        <v>2317</v>
      </c>
      <c r="B36">
        <v>2</v>
      </c>
    </row>
    <row r="37" spans="1:2" ht="20.25" customHeight="1">
      <c r="A37" t="s">
        <v>2318</v>
      </c>
      <c r="B37">
        <v>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249F4-FB79-4D97-B288-7FBB4D8EA1C4}">
  <dimension ref="A1:B16"/>
  <sheetViews>
    <sheetView workbookViewId="0">
      <selection activeCell="A18" sqref="A18"/>
    </sheetView>
  </sheetViews>
  <sheetFormatPr defaultRowHeight="14.45"/>
  <cols>
    <col min="1" max="1" width="27.140625" customWidth="1"/>
  </cols>
  <sheetData>
    <row r="1" spans="1:2" ht="15">
      <c r="A1" s="102" t="s">
        <v>743</v>
      </c>
      <c r="B1" s="102" t="s">
        <v>1414</v>
      </c>
    </row>
    <row r="2" spans="1:2">
      <c r="A2" t="s">
        <v>2319</v>
      </c>
      <c r="B2">
        <v>1</v>
      </c>
    </row>
    <row r="3" spans="1:2">
      <c r="A3" t="s">
        <v>2320</v>
      </c>
      <c r="B3">
        <v>1</v>
      </c>
    </row>
    <row r="4" spans="1:2">
      <c r="A4" t="s">
        <v>2321</v>
      </c>
      <c r="B4">
        <v>28</v>
      </c>
    </row>
    <row r="6" spans="1:2" ht="15">
      <c r="A6" s="102" t="s">
        <v>2322</v>
      </c>
    </row>
    <row r="7" spans="1:2">
      <c r="A7" t="s">
        <v>2323</v>
      </c>
      <c r="B7">
        <v>4</v>
      </c>
    </row>
    <row r="8" spans="1:2">
      <c r="A8" t="s">
        <v>2324</v>
      </c>
      <c r="B8">
        <v>22</v>
      </c>
    </row>
    <row r="9" spans="1:2">
      <c r="A9" t="s">
        <v>2325</v>
      </c>
      <c r="B9">
        <v>9</v>
      </c>
    </row>
    <row r="10" spans="1:2">
      <c r="A10" t="s">
        <v>2326</v>
      </c>
      <c r="B10">
        <v>15</v>
      </c>
    </row>
    <row r="11" spans="1:2">
      <c r="A11" t="s">
        <v>2327</v>
      </c>
      <c r="B11">
        <v>57</v>
      </c>
    </row>
    <row r="12" spans="1:2">
      <c r="A12" t="s">
        <v>2328</v>
      </c>
      <c r="B12">
        <v>36</v>
      </c>
    </row>
    <row r="13" spans="1:2">
      <c r="A13" t="s">
        <v>2329</v>
      </c>
      <c r="B13">
        <v>9</v>
      </c>
    </row>
    <row r="14" spans="1:2">
      <c r="A14" t="s">
        <v>2330</v>
      </c>
      <c r="B14">
        <v>40</v>
      </c>
    </row>
    <row r="15" spans="1:2">
      <c r="A15" t="s">
        <v>2331</v>
      </c>
      <c r="B15">
        <v>1</v>
      </c>
    </row>
    <row r="16" spans="1:2">
      <c r="A16" t="s">
        <v>2332</v>
      </c>
      <c r="B16">
        <v>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79A6-46D7-42F0-91E6-E010BA2A33F9}">
  <dimension ref="A1:C19"/>
  <sheetViews>
    <sheetView tabSelected="1" workbookViewId="0">
      <selection activeCell="E9" sqref="E9"/>
    </sheetView>
  </sheetViews>
  <sheetFormatPr defaultColWidth="19" defaultRowHeight="27.95" customHeight="1"/>
  <cols>
    <col min="1" max="1" width="32.5703125" bestFit="1" customWidth="1"/>
    <col min="3" max="3" width="10.7109375" bestFit="1" customWidth="1"/>
  </cols>
  <sheetData>
    <row r="1" spans="1:3" ht="27.95" customHeight="1">
      <c r="A1" s="109" t="s">
        <v>2333</v>
      </c>
      <c r="B1" s="109" t="s">
        <v>2334</v>
      </c>
      <c r="C1" s="109" t="s">
        <v>1414</v>
      </c>
    </row>
    <row r="2" spans="1:3" ht="27.95" customHeight="1">
      <c r="A2" s="110" t="s">
        <v>2335</v>
      </c>
      <c r="B2" s="110" t="s">
        <v>2336</v>
      </c>
      <c r="C2" s="110">
        <v>74</v>
      </c>
    </row>
    <row r="3" spans="1:3" ht="27.95" customHeight="1">
      <c r="A3" s="110" t="s">
        <v>2337</v>
      </c>
      <c r="B3" s="110" t="s">
        <v>2336</v>
      </c>
      <c r="C3" s="110">
        <v>93</v>
      </c>
    </row>
    <row r="4" spans="1:3" ht="27.95" customHeight="1">
      <c r="A4" s="110" t="s">
        <v>2338</v>
      </c>
      <c r="B4" s="110" t="s">
        <v>2339</v>
      </c>
      <c r="C4" s="110">
        <v>74</v>
      </c>
    </row>
    <row r="5" spans="1:3" ht="27.95" customHeight="1">
      <c r="A5" s="110" t="s">
        <v>2340</v>
      </c>
      <c r="B5" s="110" t="s">
        <v>2336</v>
      </c>
      <c r="C5" s="110">
        <v>66</v>
      </c>
    </row>
    <row r="6" spans="1:3" ht="27.95" customHeight="1">
      <c r="A6" s="110" t="s">
        <v>2341</v>
      </c>
      <c r="B6" s="110" t="s">
        <v>2342</v>
      </c>
      <c r="C6" s="110">
        <v>37.5</v>
      </c>
    </row>
    <row r="7" spans="1:3" ht="27.95" customHeight="1">
      <c r="A7" s="110" t="s">
        <v>2343</v>
      </c>
      <c r="B7" s="110" t="s">
        <v>2344</v>
      </c>
      <c r="C7" s="110">
        <v>81</v>
      </c>
    </row>
    <row r="8" spans="1:3" ht="27.95" customHeight="1">
      <c r="A8" s="110" t="s">
        <v>2345</v>
      </c>
      <c r="B8" s="110" t="s">
        <v>2344</v>
      </c>
      <c r="C8" s="110">
        <v>24</v>
      </c>
    </row>
    <row r="9" spans="1:3" ht="27.95" customHeight="1">
      <c r="A9" s="110" t="s">
        <v>2346</v>
      </c>
      <c r="B9" s="110" t="s">
        <v>2344</v>
      </c>
      <c r="C9" s="110">
        <v>24</v>
      </c>
    </row>
    <row r="10" spans="1:3" ht="27.95" customHeight="1">
      <c r="A10" s="110" t="s">
        <v>2347</v>
      </c>
      <c r="B10" s="110" t="s">
        <v>2348</v>
      </c>
      <c r="C10" s="110">
        <v>20</v>
      </c>
    </row>
    <row r="11" spans="1:3" ht="27.95" customHeight="1">
      <c r="A11" s="110" t="s">
        <v>2349</v>
      </c>
      <c r="B11" s="110" t="s">
        <v>2348</v>
      </c>
      <c r="C11" s="110">
        <v>17</v>
      </c>
    </row>
    <row r="12" spans="1:3" ht="27.95" customHeight="1">
      <c r="A12" s="110" t="s">
        <v>2350</v>
      </c>
      <c r="B12" s="110" t="s">
        <v>2344</v>
      </c>
      <c r="C12" s="110">
        <v>52</v>
      </c>
    </row>
    <row r="13" spans="1:3" ht="27.95" customHeight="1">
      <c r="A13" s="110" t="s">
        <v>2351</v>
      </c>
      <c r="B13" s="110" t="s">
        <v>2344</v>
      </c>
      <c r="C13" s="110">
        <v>34</v>
      </c>
    </row>
    <row r="14" spans="1:3" ht="27.95" customHeight="1">
      <c r="A14" s="110" t="s">
        <v>2352</v>
      </c>
      <c r="B14" s="110" t="s">
        <v>2344</v>
      </c>
      <c r="C14" s="110">
        <v>17</v>
      </c>
    </row>
    <row r="15" spans="1:3" ht="27.95" customHeight="1">
      <c r="A15" s="110" t="s">
        <v>2353</v>
      </c>
      <c r="B15" s="110" t="s">
        <v>2348</v>
      </c>
      <c r="C15" s="110">
        <v>141</v>
      </c>
    </row>
    <row r="16" spans="1:3" ht="27.95" customHeight="1">
      <c r="A16" s="110" t="s">
        <v>2354</v>
      </c>
      <c r="B16" s="110" t="s">
        <v>2348</v>
      </c>
      <c r="C16" s="110">
        <v>26</v>
      </c>
    </row>
    <row r="17" spans="1:3" ht="27.95" customHeight="1">
      <c r="A17" s="110" t="s">
        <v>2355</v>
      </c>
      <c r="B17" s="110" t="s">
        <v>2348</v>
      </c>
      <c r="C17" s="110">
        <v>117</v>
      </c>
    </row>
    <row r="18" spans="1:3" ht="27.95" customHeight="1">
      <c r="A18" s="110" t="s">
        <v>2356</v>
      </c>
      <c r="B18" s="110" t="s">
        <v>2348</v>
      </c>
      <c r="C18" s="110">
        <v>91</v>
      </c>
    </row>
    <row r="19" spans="1:3" ht="27.95" customHeight="1">
      <c r="A19" s="110" t="s">
        <v>2357</v>
      </c>
      <c r="B19" s="110" t="s">
        <v>2358</v>
      </c>
      <c r="C19" s="110">
        <v>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24159-A3CF-44F6-81F0-CA2DAE7F43B7}">
  <dimension ref="A1:C32"/>
  <sheetViews>
    <sheetView workbookViewId="0"/>
  </sheetViews>
  <sheetFormatPr defaultRowHeight="14.25" customHeight="1"/>
  <cols>
    <col min="1" max="1" width="26.140625" customWidth="1"/>
    <col min="3" max="3" width="58.85546875" customWidth="1"/>
  </cols>
  <sheetData>
    <row r="1" spans="1:3" ht="14.25" customHeight="1">
      <c r="A1" s="117" t="s">
        <v>295</v>
      </c>
      <c r="B1" s="117" t="s">
        <v>296</v>
      </c>
      <c r="C1" s="117" t="s">
        <v>1998</v>
      </c>
    </row>
    <row r="2" spans="1:3" ht="14.25" customHeight="1">
      <c r="A2" t="s">
        <v>2359</v>
      </c>
      <c r="B2">
        <v>4</v>
      </c>
      <c r="C2" t="s">
        <v>2360</v>
      </c>
    </row>
    <row r="3" spans="1:3" ht="14.25" customHeight="1">
      <c r="A3" t="s">
        <v>2361</v>
      </c>
      <c r="B3">
        <v>4</v>
      </c>
    </row>
    <row r="4" spans="1:3" ht="14.25" customHeight="1">
      <c r="A4" t="s">
        <v>2362</v>
      </c>
      <c r="B4">
        <v>1</v>
      </c>
      <c r="C4" t="s">
        <v>2363</v>
      </c>
    </row>
    <row r="5" spans="1:3" ht="14.25" customHeight="1">
      <c r="A5" t="s">
        <v>2364</v>
      </c>
      <c r="B5">
        <v>5</v>
      </c>
    </row>
    <row r="6" spans="1:3" ht="14.25" customHeight="1">
      <c r="A6" t="s">
        <v>2365</v>
      </c>
      <c r="B6">
        <v>28</v>
      </c>
    </row>
    <row r="7" spans="1:3" ht="14.25" customHeight="1">
      <c r="A7" t="s">
        <v>2366</v>
      </c>
      <c r="B7">
        <v>29</v>
      </c>
    </row>
    <row r="8" spans="1:3" ht="14.25" customHeight="1">
      <c r="A8" t="s">
        <v>2367</v>
      </c>
      <c r="B8">
        <v>28</v>
      </c>
    </row>
    <row r="9" spans="1:3" ht="14.25" customHeight="1">
      <c r="A9" t="s">
        <v>2368</v>
      </c>
      <c r="B9">
        <v>42</v>
      </c>
    </row>
    <row r="10" spans="1:3" ht="14.25" customHeight="1">
      <c r="A10" t="s">
        <v>2369</v>
      </c>
      <c r="B10">
        <v>2</v>
      </c>
    </row>
    <row r="11" spans="1:3" ht="14.25" customHeight="1">
      <c r="A11" t="s">
        <v>2370</v>
      </c>
      <c r="B11">
        <v>2</v>
      </c>
    </row>
    <row r="12" spans="1:3" ht="14.25" customHeight="1">
      <c r="A12" t="s">
        <v>2371</v>
      </c>
      <c r="B12">
        <v>2</v>
      </c>
    </row>
    <row r="13" spans="1:3" ht="14.25" customHeight="1">
      <c r="A13" t="s">
        <v>1989</v>
      </c>
      <c r="B13">
        <v>3</v>
      </c>
    </row>
    <row r="14" spans="1:3" ht="14.25" customHeight="1">
      <c r="A14" t="s">
        <v>2372</v>
      </c>
      <c r="B14">
        <v>9</v>
      </c>
    </row>
    <row r="15" spans="1:3" ht="14.25" customHeight="1">
      <c r="A15" t="s">
        <v>2373</v>
      </c>
      <c r="B15" t="s">
        <v>2374</v>
      </c>
    </row>
    <row r="16" spans="1:3" ht="14.25" customHeight="1">
      <c r="A16" t="s">
        <v>2375</v>
      </c>
      <c r="B16">
        <v>1</v>
      </c>
    </row>
    <row r="17" spans="1:2" ht="14.25" customHeight="1">
      <c r="A17" t="s">
        <v>2376</v>
      </c>
      <c r="B17">
        <v>1</v>
      </c>
    </row>
    <row r="18" spans="1:2" ht="14.25" customHeight="1">
      <c r="A18" t="s">
        <v>2377</v>
      </c>
      <c r="B18">
        <v>2</v>
      </c>
    </row>
    <row r="19" spans="1:2" ht="14.25" customHeight="1">
      <c r="A19" t="s">
        <v>2378</v>
      </c>
      <c r="B19">
        <v>3</v>
      </c>
    </row>
    <row r="20" spans="1:2" ht="14.25" customHeight="1">
      <c r="A20" t="s">
        <v>2379</v>
      </c>
      <c r="B20">
        <v>1</v>
      </c>
    </row>
    <row r="21" spans="1:2" ht="14.25" customHeight="1">
      <c r="A21" t="s">
        <v>2380</v>
      </c>
      <c r="B21">
        <v>1</v>
      </c>
    </row>
    <row r="22" spans="1:2" ht="14.25" customHeight="1">
      <c r="A22" t="s">
        <v>2381</v>
      </c>
      <c r="B22">
        <v>1</v>
      </c>
    </row>
    <row r="23" spans="1:2" ht="14.25" customHeight="1">
      <c r="A23" t="s">
        <v>2382</v>
      </c>
      <c r="B23">
        <v>1</v>
      </c>
    </row>
    <row r="24" spans="1:2" ht="14.25" customHeight="1">
      <c r="A24" t="s">
        <v>2383</v>
      </c>
      <c r="B24">
        <v>6</v>
      </c>
    </row>
    <row r="25" spans="1:2" ht="14.25" customHeight="1">
      <c r="A25" t="s">
        <v>2384</v>
      </c>
      <c r="B25">
        <f>499+378</f>
        <v>877</v>
      </c>
    </row>
    <row r="26" spans="1:2" ht="14.25" customHeight="1">
      <c r="A26" t="s">
        <v>1780</v>
      </c>
      <c r="B26">
        <v>378</v>
      </c>
    </row>
    <row r="27" spans="1:2" ht="14.25" customHeight="1">
      <c r="A27" t="s">
        <v>2385</v>
      </c>
      <c r="B27">
        <v>3</v>
      </c>
    </row>
    <row r="28" spans="1:2" ht="14.25" customHeight="1">
      <c r="A28" t="s">
        <v>2386</v>
      </c>
      <c r="B28">
        <v>3</v>
      </c>
    </row>
    <row r="29" spans="1:2" ht="14.25" customHeight="1">
      <c r="A29" t="s">
        <v>2387</v>
      </c>
      <c r="B29">
        <v>1</v>
      </c>
    </row>
    <row r="30" spans="1:2" ht="14.25" customHeight="1">
      <c r="A30" t="s">
        <v>2388</v>
      </c>
      <c r="B30">
        <v>7</v>
      </c>
    </row>
    <row r="31" spans="1:2" ht="14.25" customHeight="1">
      <c r="A31" t="s">
        <v>2389</v>
      </c>
      <c r="B31">
        <v>1</v>
      </c>
    </row>
    <row r="32" spans="1:2" ht="14.25" customHeight="1">
      <c r="A32" t="s">
        <v>2390</v>
      </c>
      <c r="B32">
        <v>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211E2-6E99-496E-9A2B-28DB7FD0F040}">
  <dimension ref="A1:B30"/>
  <sheetViews>
    <sheetView topLeftCell="A11" workbookViewId="0">
      <selection activeCell="B30" sqref="B30"/>
    </sheetView>
  </sheetViews>
  <sheetFormatPr defaultRowHeight="15"/>
  <cols>
    <col min="1" max="1" width="20.42578125" bestFit="1" customWidth="1"/>
  </cols>
  <sheetData>
    <row r="1" spans="1:2">
      <c r="A1" s="102" t="s">
        <v>295</v>
      </c>
      <c r="B1" s="102" t="s">
        <v>1328</v>
      </c>
    </row>
    <row r="2" spans="1:2">
      <c r="A2" t="s">
        <v>2329</v>
      </c>
      <c r="B2">
        <v>114</v>
      </c>
    </row>
    <row r="3" spans="1:2">
      <c r="A3" t="s">
        <v>2391</v>
      </c>
      <c r="B3">
        <v>45</v>
      </c>
    </row>
    <row r="4" spans="1:2">
      <c r="A4" t="s">
        <v>2392</v>
      </c>
      <c r="B4">
        <v>248</v>
      </c>
    </row>
    <row r="5" spans="1:2">
      <c r="A5" t="s">
        <v>2393</v>
      </c>
      <c r="B5">
        <v>2575</v>
      </c>
    </row>
    <row r="6" spans="1:2">
      <c r="A6" t="s">
        <v>2394</v>
      </c>
      <c r="B6">
        <v>352</v>
      </c>
    </row>
    <row r="8" spans="1:2">
      <c r="A8" t="s">
        <v>2395</v>
      </c>
      <c r="B8">
        <v>6</v>
      </c>
    </row>
    <row r="9" spans="1:2">
      <c r="A9" t="s">
        <v>2396</v>
      </c>
    </row>
    <row r="10" spans="1:2">
      <c r="A10" t="s">
        <v>2397</v>
      </c>
      <c r="B10">
        <v>2</v>
      </c>
    </row>
    <row r="11" spans="1:2">
      <c r="A11" t="s">
        <v>2398</v>
      </c>
      <c r="B11">
        <v>2</v>
      </c>
    </row>
    <row r="12" spans="1:2">
      <c r="A12" t="s">
        <v>2399</v>
      </c>
      <c r="B12">
        <v>4</v>
      </c>
    </row>
    <row r="13" spans="1:2">
      <c r="A13" t="s">
        <v>2400</v>
      </c>
      <c r="B13">
        <v>1</v>
      </c>
    </row>
    <row r="14" spans="1:2">
      <c r="A14" t="s">
        <v>2401</v>
      </c>
      <c r="B14" t="s">
        <v>2402</v>
      </c>
    </row>
    <row r="15" spans="1:2">
      <c r="A15" t="s">
        <v>2403</v>
      </c>
      <c r="B15">
        <v>1</v>
      </c>
    </row>
    <row r="16" spans="1:2">
      <c r="A16" t="s">
        <v>2404</v>
      </c>
      <c r="B16">
        <v>1</v>
      </c>
    </row>
    <row r="17" spans="1:2">
      <c r="A17" t="s">
        <v>2405</v>
      </c>
      <c r="B17">
        <v>1</v>
      </c>
    </row>
    <row r="18" spans="1:2">
      <c r="A18" t="s">
        <v>2406</v>
      </c>
      <c r="B18">
        <v>1</v>
      </c>
    </row>
    <row r="19" spans="1:2">
      <c r="A19" t="s">
        <v>2407</v>
      </c>
      <c r="B19">
        <v>1</v>
      </c>
    </row>
    <row r="20" spans="1:2">
      <c r="A20" t="s">
        <v>2408</v>
      </c>
      <c r="B20">
        <v>2</v>
      </c>
    </row>
    <row r="21" spans="1:2">
      <c r="A21" t="s">
        <v>2409</v>
      </c>
      <c r="B21">
        <v>1</v>
      </c>
    </row>
    <row r="22" spans="1:2">
      <c r="A22" t="s">
        <v>2410</v>
      </c>
      <c r="B22">
        <v>1</v>
      </c>
    </row>
    <row r="23" spans="1:2">
      <c r="A23" t="s">
        <v>2411</v>
      </c>
      <c r="B23">
        <v>1</v>
      </c>
    </row>
    <row r="24" spans="1:2">
      <c r="A24" t="s">
        <v>2412</v>
      </c>
      <c r="B24">
        <v>1</v>
      </c>
    </row>
    <row r="25" spans="1:2">
      <c r="A25" t="s">
        <v>2413</v>
      </c>
      <c r="B25">
        <v>8</v>
      </c>
    </row>
    <row r="26" spans="1:2">
      <c r="A26" t="s">
        <v>2414</v>
      </c>
      <c r="B26">
        <v>1</v>
      </c>
    </row>
    <row r="27" spans="1:2">
      <c r="A27" t="s">
        <v>2415</v>
      </c>
      <c r="B27">
        <v>2</v>
      </c>
    </row>
    <row r="28" spans="1:2">
      <c r="A28" t="s">
        <v>2416</v>
      </c>
      <c r="B28">
        <v>6</v>
      </c>
    </row>
    <row r="29" spans="1:2">
      <c r="A29" t="s">
        <v>2417</v>
      </c>
      <c r="B29">
        <v>8</v>
      </c>
    </row>
    <row r="30" spans="1:2">
      <c r="A30" t="s">
        <v>2418</v>
      </c>
      <c r="B30">
        <v>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43D0E-B9DA-410D-B5FD-D9B30C395E77}">
  <dimension ref="A1:C17"/>
  <sheetViews>
    <sheetView workbookViewId="0">
      <selection activeCell="A18" sqref="A18"/>
    </sheetView>
  </sheetViews>
  <sheetFormatPr defaultColWidth="17.5703125" defaultRowHeight="20.25" customHeight="1"/>
  <cols>
    <col min="1" max="1" width="39.7109375" customWidth="1"/>
    <col min="3" max="3" width="55.5703125" customWidth="1"/>
  </cols>
  <sheetData>
    <row r="1" spans="1:3" ht="20.25" customHeight="1">
      <c r="A1" t="s">
        <v>295</v>
      </c>
      <c r="B1" t="s">
        <v>2419</v>
      </c>
      <c r="C1" t="s">
        <v>2420</v>
      </c>
    </row>
    <row r="2" spans="1:3" ht="20.25" customHeight="1">
      <c r="A2" t="s">
        <v>2421</v>
      </c>
      <c r="B2" t="s">
        <v>2422</v>
      </c>
    </row>
    <row r="3" spans="1:3" ht="20.25" customHeight="1">
      <c r="A3" t="s">
        <v>2423</v>
      </c>
      <c r="B3" t="s">
        <v>2424</v>
      </c>
    </row>
    <row r="4" spans="1:3" ht="20.25" customHeight="1">
      <c r="A4" t="s">
        <v>2425</v>
      </c>
      <c r="B4" t="s">
        <v>2426</v>
      </c>
    </row>
    <row r="5" spans="1:3" ht="20.25" customHeight="1">
      <c r="A5" t="s">
        <v>2427</v>
      </c>
      <c r="B5">
        <v>18</v>
      </c>
      <c r="C5" t="s">
        <v>2428</v>
      </c>
    </row>
    <row r="6" spans="1:3" ht="20.25" customHeight="1">
      <c r="A6" t="s">
        <v>2421</v>
      </c>
      <c r="B6">
        <v>1</v>
      </c>
    </row>
    <row r="7" spans="1:3" ht="20.25" customHeight="1">
      <c r="A7" t="s">
        <v>2429</v>
      </c>
      <c r="B7">
        <v>1</v>
      </c>
    </row>
    <row r="8" spans="1:3" ht="20.25" customHeight="1">
      <c r="A8" t="s">
        <v>2430</v>
      </c>
      <c r="B8">
        <v>1</v>
      </c>
    </row>
    <row r="9" spans="1:3" ht="20.25" customHeight="1">
      <c r="A9" t="s">
        <v>2431</v>
      </c>
      <c r="B9">
        <v>1</v>
      </c>
    </row>
    <row r="10" spans="1:3" ht="20.25" customHeight="1">
      <c r="A10" t="s">
        <v>2432</v>
      </c>
      <c r="B10">
        <v>1</v>
      </c>
    </row>
    <row r="11" spans="1:3" ht="20.25" customHeight="1">
      <c r="A11" t="s">
        <v>2433</v>
      </c>
      <c r="B11">
        <v>1</v>
      </c>
    </row>
    <row r="12" spans="1:3" ht="20.25" customHeight="1">
      <c r="A12" t="s">
        <v>2434</v>
      </c>
      <c r="B12">
        <v>1</v>
      </c>
    </row>
    <row r="13" spans="1:3" ht="20.25" customHeight="1">
      <c r="A13" t="s">
        <v>2435</v>
      </c>
      <c r="B13">
        <v>4</v>
      </c>
    </row>
    <row r="14" spans="1:3" ht="20.25" customHeight="1">
      <c r="A14" t="s">
        <v>2436</v>
      </c>
      <c r="B14">
        <v>4</v>
      </c>
    </row>
    <row r="15" spans="1:3" ht="20.25" customHeight="1">
      <c r="A15" t="s">
        <v>2437</v>
      </c>
      <c r="B15">
        <v>3</v>
      </c>
    </row>
    <row r="16" spans="1:3" ht="20.25" customHeight="1">
      <c r="A16" t="s">
        <v>2438</v>
      </c>
      <c r="B16">
        <v>3</v>
      </c>
    </row>
    <row r="17" spans="1:2" ht="20.25" customHeight="1">
      <c r="A17" t="s">
        <v>2439</v>
      </c>
      <c r="B17">
        <v>20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83AFA33E584B54693536FF1002B25DF" ma:contentTypeVersion="12" ma:contentTypeDescription="Create a new document." ma:contentTypeScope="" ma:versionID="3a177171d1731ac0ed3da4dcbd1bcc2b">
  <xsd:schema xmlns:xsd="http://www.w3.org/2001/XMLSchema" xmlns:xs="http://www.w3.org/2001/XMLSchema" xmlns:p="http://schemas.microsoft.com/office/2006/metadata/properties" xmlns:ns1="http://schemas.microsoft.com/sharepoint/v3" xmlns:ns3="4eda4f4a-f706-40f7-968c-5802e7670c3f" xmlns:ns4="247bfe06-67cc-4ee9-8257-711123572ec1" targetNamespace="http://schemas.microsoft.com/office/2006/metadata/properties" ma:root="true" ma:fieldsID="882b589144a67b47198757845a6f7946" ns1:_="" ns3:_="" ns4:_="">
    <xsd:import namespace="http://schemas.microsoft.com/sharepoint/v3"/>
    <xsd:import namespace="4eda4f4a-f706-40f7-968c-5802e7670c3f"/>
    <xsd:import namespace="247bfe06-67cc-4ee9-8257-711123572ec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eda4f4a-f706-40f7-968c-5802e7670c3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47bfe06-67cc-4ee9-8257-711123572ec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821A14-65DC-41FD-8667-6DDE6732D021}"/>
</file>

<file path=customXml/itemProps2.xml><?xml version="1.0" encoding="utf-8"?>
<ds:datastoreItem xmlns:ds="http://schemas.openxmlformats.org/officeDocument/2006/customXml" ds:itemID="{8B90EC9B-F847-45D5-ADCD-C21430D8FF89}"/>
</file>

<file path=customXml/itemProps3.xml><?xml version="1.0" encoding="utf-8"?>
<ds:datastoreItem xmlns:ds="http://schemas.openxmlformats.org/officeDocument/2006/customXml" ds:itemID="{85D910C6-3A0C-4CE8-98DF-8CC039D4CF1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Tina McCarter</dc:creator>
  <cp:keywords/>
  <dc:description/>
  <cp:lastModifiedBy>Julie Maricle</cp:lastModifiedBy>
  <cp:revision/>
  <dcterms:created xsi:type="dcterms:W3CDTF">2022-04-27T00:33:51Z</dcterms:created>
  <dcterms:modified xsi:type="dcterms:W3CDTF">2022-07-18T16:43:06Z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0x010100B83AFA33E584B54693536FF1002B25DF</vt:lpwstr>
  </property>
</Properties>
</file>