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katherine_nichols_travelok_com/Documents/FBK/Final Inventory/Robbers Cave/"/>
    </mc:Choice>
  </mc:AlternateContent>
  <xr:revisionPtr revIDLastSave="604" documentId="8_{0E56E245-E88A-4102-89E3-80DA36E566FB}" xr6:coauthVersionLast="47" xr6:coauthVersionMax="47" xr10:uidLastSave="{5489AF26-D99A-4F0E-B51B-9E2066DFA83C}"/>
  <bookViews>
    <workbookView xWindow="28680" yWindow="-120" windowWidth="29040" windowHeight="15840" xr2:uid="{08F6B41B-F751-4A1F-9DFA-01306540D17A}"/>
  </bookViews>
  <sheets>
    <sheet name="Done 2" sheetId="4" r:id="rId1"/>
    <sheet name="done" sheetId="1" r:id="rId2"/>
    <sheet name="Maintenance" sheetId="10" r:id="rId3"/>
    <sheet name="Paper-Office Products" sheetId="3" r:id="rId4"/>
    <sheet name="Dishes" sheetId="6" r:id="rId5"/>
    <sheet name="IT Items" sheetId="9" r:id="rId6"/>
    <sheet name="Decor" sheetId="8" r:id="rId7"/>
    <sheet name="Artifacts" sheetId="12" r:id="rId8"/>
    <sheet name="Furniture" sheetId="7" r:id="rId9"/>
    <sheet name="Camp Store" sheetId="11" r:id="rId10"/>
    <sheet name="Uniforms" sheetId="5" r:id="rId11"/>
    <sheet name="Food" sheetId="2" r:id="rId12"/>
    <sheet name="Expired Food" sheetId="14" r:id="rId13"/>
    <sheet name="Extra" sheetId="13" r:id="rId14"/>
    <sheet name="Storage-office" sheetId="15" r:id="rId15"/>
  </sheets>
  <definedNames>
    <definedName name="_xlnm._FilterDatabase" localSheetId="7" hidden="1">Artifacts!$A$1:$E$1</definedName>
    <definedName name="_xlnm._FilterDatabase" localSheetId="9" hidden="1">'Camp Store'!$A$1:$K$1</definedName>
    <definedName name="_xlnm._FilterDatabase" localSheetId="6" hidden="1">Decor!$A$1:$B$1</definedName>
    <definedName name="_xlnm._FilterDatabase" localSheetId="4" hidden="1">Dishes!$A$1:$F$1</definedName>
    <definedName name="_xlnm._FilterDatabase" localSheetId="0" hidden="1">'Done 2'!$A$1:$L$1</definedName>
    <definedName name="_xlnm._FilterDatabase" localSheetId="11" hidden="1">Food!$A$1:$C$1</definedName>
    <definedName name="_xlnm._FilterDatabase" localSheetId="8" hidden="1">Furniture!$A$1:$C$1</definedName>
    <definedName name="_xlnm._FilterDatabase" localSheetId="5" hidden="1">'IT Items'!$A$1:$C$1</definedName>
    <definedName name="_xlnm._FilterDatabase" localSheetId="2" hidden="1">Maintenance!$A$1:$C$1</definedName>
    <definedName name="_xlnm._FilterDatabase" localSheetId="3" hidden="1">'Paper-Office Products'!$A$1:$D$1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4" i="2" l="1"/>
  <c r="C140" i="6"/>
  <c r="C28" i="2"/>
  <c r="C175" i="6"/>
  <c r="B23" i="8"/>
  <c r="B9" i="7"/>
  <c r="C78" i="6"/>
  <c r="C20" i="6"/>
  <c r="C22" i="6"/>
  <c r="C153" i="6"/>
  <c r="C72" i="6"/>
  <c r="C79" i="6"/>
</calcChain>
</file>

<file path=xl/sharedStrings.xml><?xml version="1.0" encoding="utf-8"?>
<sst xmlns="http://schemas.openxmlformats.org/spreadsheetml/2006/main" count="2053" uniqueCount="1432">
  <si>
    <t>Description</t>
  </si>
  <si>
    <t>UPC</t>
  </si>
  <si>
    <t>Count</t>
  </si>
  <si>
    <t>Retail</t>
  </si>
  <si>
    <t>XS</t>
  </si>
  <si>
    <t>SM</t>
  </si>
  <si>
    <t>M</t>
  </si>
  <si>
    <t>L</t>
  </si>
  <si>
    <t>XL</t>
  </si>
  <si>
    <t>Color</t>
  </si>
  <si>
    <t>FBK Waterproof vintage raincoat</t>
  </si>
  <si>
    <t>00000009352</t>
  </si>
  <si>
    <t>Khaki</t>
  </si>
  <si>
    <t>Navy</t>
  </si>
  <si>
    <t>Wilderness Camp SS T-shirt - kids</t>
  </si>
  <si>
    <t>00000014745</t>
  </si>
  <si>
    <t>Red</t>
  </si>
  <si>
    <t>Struggle is Reel LS T-shirt</t>
  </si>
  <si>
    <t>00000009277</t>
  </si>
  <si>
    <t>blue</t>
  </si>
  <si>
    <t>FBK fleece pullover</t>
  </si>
  <si>
    <t>00000017241</t>
  </si>
  <si>
    <t>sage</t>
  </si>
  <si>
    <t>Pray More, Worry Less SS T-shirt</t>
  </si>
  <si>
    <t>00000020494</t>
  </si>
  <si>
    <t>mauve</t>
  </si>
  <si>
    <t>Happy Momma SS T-shirt</t>
  </si>
  <si>
    <t>00000020487</t>
  </si>
  <si>
    <t>heather</t>
  </si>
  <si>
    <t>FBK SS T-shirt</t>
  </si>
  <si>
    <t>unknown</t>
  </si>
  <si>
    <t>grey</t>
  </si>
  <si>
    <t>Stuffed frog</t>
  </si>
  <si>
    <t>Stuffed raccoon</t>
  </si>
  <si>
    <t>Stuffed bats</t>
  </si>
  <si>
    <t>Woven basket</t>
  </si>
  <si>
    <t>FBK swiss army knife</t>
  </si>
  <si>
    <t>FBK chapstick</t>
  </si>
  <si>
    <t>FBK pop socket</t>
  </si>
  <si>
    <t>00000013571</t>
  </si>
  <si>
    <t>Fishing lure keychain</t>
  </si>
  <si>
    <t>JK-9660</t>
  </si>
  <si>
    <t>Home is where you park it notepad</t>
  </si>
  <si>
    <t>00000017005</t>
  </si>
  <si>
    <t>Crystal Avenue keychain</t>
  </si>
  <si>
    <t>Jewelry display</t>
  </si>
  <si>
    <t>Bee Happy bucket -large</t>
  </si>
  <si>
    <t>00000020012</t>
  </si>
  <si>
    <t>Bee Happy bucket - small</t>
  </si>
  <si>
    <t>00000020019</t>
  </si>
  <si>
    <t>Hobbly Lobby mirror - décor</t>
  </si>
  <si>
    <t>Wooden lantern candle holder - décor</t>
  </si>
  <si>
    <t>Hobby Lobby Wishing I was fishing - décor</t>
  </si>
  <si>
    <t>Wallet- womens</t>
  </si>
  <si>
    <t>00000019924</t>
  </si>
  <si>
    <t>Sage Trunk - décor</t>
  </si>
  <si>
    <t>Life is better when you're camping pillow</t>
  </si>
  <si>
    <t>00000020005</t>
  </si>
  <si>
    <t>FBK Tic Tac Toe</t>
  </si>
  <si>
    <t>Home sweet home bucket</t>
  </si>
  <si>
    <t>000000200517</t>
  </si>
  <si>
    <t>Butterfly eaarrings</t>
  </si>
  <si>
    <t>Crystal Avenue earrings</t>
  </si>
  <si>
    <t>State Pride OK earrings</t>
  </si>
  <si>
    <t>Tipi earrings</t>
  </si>
  <si>
    <t>Hobby lobby table - décor</t>
  </si>
  <si>
    <t>Breakfast tray - décor</t>
  </si>
  <si>
    <t>I heart Ok necklaces</t>
  </si>
  <si>
    <t>OK necklaces</t>
  </si>
  <si>
    <t>Genuine State OK earrings</t>
  </si>
  <si>
    <t>Viola blacelet</t>
  </si>
  <si>
    <t>Crystal Avenue bracelet</t>
  </si>
  <si>
    <t>Fashion Jewelry OK bracelet</t>
  </si>
  <si>
    <t>Bust jewlery display</t>
  </si>
  <si>
    <t>US map pillow</t>
  </si>
  <si>
    <t>00000019986</t>
  </si>
  <si>
    <t>Crushing this mom thing sign</t>
  </si>
  <si>
    <t>00000020401</t>
  </si>
  <si>
    <t>Crystal Avenue beaded bracelet</t>
  </si>
  <si>
    <t>Rubber Bandito</t>
  </si>
  <si>
    <t>00000020210</t>
  </si>
  <si>
    <t>Black hangers - adult</t>
  </si>
  <si>
    <t>Chalkboard sign - décor</t>
  </si>
  <si>
    <t>Picture 15 1/2X8</t>
  </si>
  <si>
    <t>Metal wall art - décor</t>
  </si>
  <si>
    <t>Fishing pole</t>
  </si>
  <si>
    <t>00000017234</t>
  </si>
  <si>
    <t>Woven basket - décor</t>
  </si>
  <si>
    <t>Bait and Tackle sign - décor</t>
  </si>
  <si>
    <t>mannequin bust</t>
  </si>
  <si>
    <t>Hanging rules sign</t>
  </si>
  <si>
    <t>00000016992</t>
  </si>
  <si>
    <t>Camping socks</t>
  </si>
  <si>
    <t>00000014813</t>
  </si>
  <si>
    <t>Brown</t>
  </si>
  <si>
    <t>Blue</t>
  </si>
  <si>
    <t>FBK socks</t>
  </si>
  <si>
    <t>00000014837</t>
  </si>
  <si>
    <t>Dish towel</t>
  </si>
  <si>
    <t>00000002216</t>
  </si>
  <si>
    <t>Hanging display baskets</t>
  </si>
  <si>
    <t>Mannequin</t>
  </si>
  <si>
    <t>Beach towels</t>
  </si>
  <si>
    <t>00000006498</t>
  </si>
  <si>
    <t>Bird cage - décor</t>
  </si>
  <si>
    <t>FBK Signature Scent candle</t>
  </si>
  <si>
    <t>00000011362</t>
  </si>
  <si>
    <t>FBK bucket hats</t>
  </si>
  <si>
    <t>FBK hat</t>
  </si>
  <si>
    <t>00000017289</t>
  </si>
  <si>
    <t>khaki</t>
  </si>
  <si>
    <t>00000012567</t>
  </si>
  <si>
    <t>camo</t>
  </si>
  <si>
    <t>00000015001</t>
  </si>
  <si>
    <t>yello</t>
  </si>
  <si>
    <t>00000015018</t>
  </si>
  <si>
    <t>Wooden knife BBQ tool</t>
  </si>
  <si>
    <t>00000011089</t>
  </si>
  <si>
    <t>Keys hook - décor</t>
  </si>
  <si>
    <t>Tipi car coasters</t>
  </si>
  <si>
    <t>00000017999</t>
  </si>
  <si>
    <t>Not what we have but who mattters pillow</t>
  </si>
  <si>
    <t>000000199993</t>
  </si>
  <si>
    <t>Turdcules Toilet Spray</t>
  </si>
  <si>
    <t>00000009581</t>
  </si>
  <si>
    <t>Soap</t>
  </si>
  <si>
    <t>00000012512</t>
  </si>
  <si>
    <t>FBK Candle</t>
  </si>
  <si>
    <t>FBK Candle - used</t>
  </si>
  <si>
    <t>Decals fishing/hunting</t>
  </si>
  <si>
    <t>Painting Oklahoma Book</t>
  </si>
  <si>
    <t>9781734607291</t>
  </si>
  <si>
    <t>Rhino Pretzel</t>
  </si>
  <si>
    <t>00000009703</t>
  </si>
  <si>
    <t>Ring display</t>
  </si>
  <si>
    <t>FBK Fish Pens</t>
  </si>
  <si>
    <t>Zipper bag</t>
  </si>
  <si>
    <t>FBK playing cards</t>
  </si>
  <si>
    <t>00000012550</t>
  </si>
  <si>
    <t>Easter basket - décor</t>
  </si>
  <si>
    <t>Thermo 2 Go</t>
  </si>
  <si>
    <t>00000007518</t>
  </si>
  <si>
    <t>Peach Amaretto and Pecan Jam</t>
  </si>
  <si>
    <t>00000008157</t>
  </si>
  <si>
    <t>Jalapeno Jelly</t>
  </si>
  <si>
    <t>00000008140</t>
  </si>
  <si>
    <t>Strawberry Almond Jam</t>
  </si>
  <si>
    <t>00000008188</t>
  </si>
  <si>
    <t>Rasberry Jam</t>
  </si>
  <si>
    <t>00000008171</t>
  </si>
  <si>
    <t>Chunky Peach Jalapeno Salsa</t>
  </si>
  <si>
    <t>00000008195</t>
  </si>
  <si>
    <t>Grow in Grace bucket</t>
  </si>
  <si>
    <t>00000020418</t>
  </si>
  <si>
    <t>Tin container - décor</t>
  </si>
  <si>
    <t>Campers bucket - small</t>
  </si>
  <si>
    <t>00000017845</t>
  </si>
  <si>
    <t>Spatula</t>
  </si>
  <si>
    <t>00000019894</t>
  </si>
  <si>
    <t>FBK Smore skewers</t>
  </si>
  <si>
    <t>Campers bucket - large</t>
  </si>
  <si>
    <t>000000017838</t>
  </si>
  <si>
    <t>Flashlights</t>
  </si>
  <si>
    <t>FBK Koozies</t>
  </si>
  <si>
    <t>Car Freshener</t>
  </si>
  <si>
    <t>00000018002</t>
  </si>
  <si>
    <t>FBK Dog leashes</t>
  </si>
  <si>
    <t>FBK Dry bag</t>
  </si>
  <si>
    <t>00000014820</t>
  </si>
  <si>
    <t>Magnets - large</t>
  </si>
  <si>
    <t>Magnets - small</t>
  </si>
  <si>
    <t>chalkboarn display shelf</t>
  </si>
  <si>
    <t>Magnet display board</t>
  </si>
  <si>
    <t>Display cabinet - large</t>
  </si>
  <si>
    <t>FBK poncho in ball</t>
  </si>
  <si>
    <t>Display cabinet - small</t>
  </si>
  <si>
    <t>milk crate - décor</t>
  </si>
  <si>
    <t>metal stove - décor</t>
  </si>
  <si>
    <t>wooden benches</t>
  </si>
  <si>
    <t>FBK Bobber keychain</t>
  </si>
  <si>
    <t>wood burning stove - décor</t>
  </si>
  <si>
    <t>Chairs</t>
  </si>
  <si>
    <t>Mini puzzles</t>
  </si>
  <si>
    <t>00000020289</t>
  </si>
  <si>
    <t>Artifact #17</t>
  </si>
  <si>
    <t>Artifact #21</t>
  </si>
  <si>
    <t>Artifact #410</t>
  </si>
  <si>
    <t>Artifact #279</t>
  </si>
  <si>
    <t>Artifact #16</t>
  </si>
  <si>
    <t>Artifact #553</t>
  </si>
  <si>
    <t>Artifact #45</t>
  </si>
  <si>
    <t>Artifact #8</t>
  </si>
  <si>
    <t>Artifact #13</t>
  </si>
  <si>
    <t>Artifact #5</t>
  </si>
  <si>
    <t>Artifact #24</t>
  </si>
  <si>
    <t>Artifact #23</t>
  </si>
  <si>
    <t>Artifact #521</t>
  </si>
  <si>
    <t>Item #</t>
  </si>
  <si>
    <t>Single booth</t>
  </si>
  <si>
    <t>Corner booth</t>
  </si>
  <si>
    <t>Double booth</t>
  </si>
  <si>
    <t>Tables - round bottom</t>
  </si>
  <si>
    <t>Tables - legs</t>
  </si>
  <si>
    <t>Tables - corner</t>
  </si>
  <si>
    <t>Canoes</t>
  </si>
  <si>
    <t>TV</t>
  </si>
  <si>
    <t>Salt N Pepper Shaker</t>
  </si>
  <si>
    <t>Suger holders</t>
  </si>
  <si>
    <t>Picture - 8X4</t>
  </si>
  <si>
    <t>Picture - 4X5</t>
  </si>
  <si>
    <t>Window shades</t>
  </si>
  <si>
    <t>Indian territory picture - framed</t>
  </si>
  <si>
    <t>Welwood FRP adhesive - 1 gallon</t>
  </si>
  <si>
    <t>Table stabilizers- 4ct - box</t>
  </si>
  <si>
    <t>Mapei Flexcolor Grout - 2 gallon</t>
  </si>
  <si>
    <t>EnMotion paper towel dispenser - in box</t>
  </si>
  <si>
    <t>59462A</t>
  </si>
  <si>
    <t>Ceiling fan - inside dining room</t>
  </si>
  <si>
    <t>Celiing fan - outside balcony</t>
  </si>
  <si>
    <t>Fan switches</t>
  </si>
  <si>
    <t>Tables - outside balcony</t>
  </si>
  <si>
    <t>Chairs - outside balcony</t>
  </si>
  <si>
    <t>Heater/Bug light - outside balcony</t>
  </si>
  <si>
    <t>EnMotion paper towel dispenser</t>
  </si>
  <si>
    <t>Butterfield Trail picture</t>
  </si>
  <si>
    <t>Salt N Pepper Refill Dispenser</t>
  </si>
  <si>
    <t>PSUD-32</t>
  </si>
  <si>
    <t>Plastic measuring container - 8 qt</t>
  </si>
  <si>
    <t>Plastic container - 12X13X9</t>
  </si>
  <si>
    <t>Plastic container - 1/6X6</t>
  </si>
  <si>
    <t>Plastic container - 1/6X4</t>
  </si>
  <si>
    <t>Plastic container - 1/3X6</t>
  </si>
  <si>
    <t>Pitcher - 4 liter</t>
  </si>
  <si>
    <t>Wisk</t>
  </si>
  <si>
    <t>Plastic container - 1/2X4</t>
  </si>
  <si>
    <t>Plastic container - 1/9X4</t>
  </si>
  <si>
    <t>Plastic container - 1/9X6</t>
  </si>
  <si>
    <t>Coffee pots</t>
  </si>
  <si>
    <t>Serving trays</t>
  </si>
  <si>
    <t>Glass racks</t>
  </si>
  <si>
    <t>Mason jar with handle</t>
  </si>
  <si>
    <t>Mason jar with logo</t>
  </si>
  <si>
    <t>Coffee mugs - FBK white</t>
  </si>
  <si>
    <t>Soap Dispenser</t>
  </si>
  <si>
    <t>Straws</t>
  </si>
  <si>
    <t>Cocktail napkins</t>
  </si>
  <si>
    <t>Credit card receipt holder</t>
  </si>
  <si>
    <t>Revel Apple I-pad</t>
  </si>
  <si>
    <t>Micros Receipt Printer</t>
  </si>
  <si>
    <t>Trash can - large</t>
  </si>
  <si>
    <t>Trash can - small</t>
  </si>
  <si>
    <t>Highchairs</t>
  </si>
  <si>
    <t>Silverwair bin</t>
  </si>
  <si>
    <t>Artifact #22</t>
  </si>
  <si>
    <t>Air freshener dispenser</t>
  </si>
  <si>
    <t>Menus</t>
  </si>
  <si>
    <t>Seasonal menus</t>
  </si>
  <si>
    <t>Large ribbon cutting scissors</t>
  </si>
  <si>
    <t>Red ribbon rolls</t>
  </si>
  <si>
    <t xml:space="preserve">Discription </t>
  </si>
  <si>
    <t>Extra info</t>
  </si>
  <si>
    <t>55gal Trashbags</t>
  </si>
  <si>
    <t>Roll</t>
  </si>
  <si>
    <t xml:space="preserve">Air Filter </t>
  </si>
  <si>
    <t>20x20x1</t>
  </si>
  <si>
    <t xml:space="preserve">Can Lights - Ceiling Mounted </t>
  </si>
  <si>
    <t xml:space="preserve">Candelabra Light Bulbs </t>
  </si>
  <si>
    <t xml:space="preserve">4w dimmable </t>
  </si>
  <si>
    <t>Craftsman Power Washer CR950</t>
  </si>
  <si>
    <t xml:space="preserve">Dynatrap XL Bug Zapper </t>
  </si>
  <si>
    <t xml:space="preserve">E12 LED Flame Effect Light </t>
  </si>
  <si>
    <t xml:space="preserve">Eco Lab Air Purifier? </t>
  </si>
  <si>
    <t xml:space="preserve">Edison Light Bulb - 60 watt </t>
  </si>
  <si>
    <t>st64-e26</t>
  </si>
  <si>
    <t>Emergency Lights</t>
  </si>
  <si>
    <t>Essentials foaming hand soap - 4ct</t>
  </si>
  <si>
    <t>case</t>
  </si>
  <si>
    <t>Essentials Golves M</t>
  </si>
  <si>
    <t xml:space="preserve">box </t>
  </si>
  <si>
    <t>Essentials Toilet Paper 80/box</t>
  </si>
  <si>
    <t>19 rolls</t>
  </si>
  <si>
    <t xml:space="preserve">Exit Sign - lighted </t>
  </si>
  <si>
    <t>Fire extinguishers</t>
  </si>
  <si>
    <t xml:space="preserve">Fire Suppression Sprinklers </t>
  </si>
  <si>
    <t>Fire Supression sprinkler heads</t>
  </si>
  <si>
    <t xml:space="preserve">HVAC Grills </t>
  </si>
  <si>
    <t xml:space="preserve">HVAC Return Grills </t>
  </si>
  <si>
    <t xml:space="preserve">Incandescent Candelabra Bulbs </t>
  </si>
  <si>
    <t xml:space="preserve">Lighted Exit Signs </t>
  </si>
  <si>
    <t>Magic Errasors</t>
  </si>
  <si>
    <t>Metal trash can</t>
  </si>
  <si>
    <t xml:space="preserve">Minwax Wood Putty </t>
  </si>
  <si>
    <t xml:space="preserve">3.75 oz. </t>
  </si>
  <si>
    <t xml:space="preserve">Mold Armor EZ, Deck, Fence &amp; Patio Wash </t>
  </si>
  <si>
    <t>Plungers</t>
  </si>
  <si>
    <t>Push broom</t>
  </si>
  <si>
    <t>River wall décor</t>
  </si>
  <si>
    <t xml:space="preserve">Secuity Cameras </t>
  </si>
  <si>
    <t>Shovels</t>
  </si>
  <si>
    <t>Small Trashcan</t>
  </si>
  <si>
    <t xml:space="preserve">Speaker </t>
  </si>
  <si>
    <t xml:space="preserve">Television Stands, Remotes, Mounting Hardware and Manuals </t>
  </si>
  <si>
    <t xml:space="preserve">TMI, LLC Air Curtain </t>
  </si>
  <si>
    <t xml:space="preserve">Toilet brushes </t>
  </si>
  <si>
    <t xml:space="preserve">Track Lighting - three bulbs </t>
  </si>
  <si>
    <t>Urinal mats - new</t>
  </si>
  <si>
    <t>Urnex Cleaner 48/box</t>
  </si>
  <si>
    <t xml:space="preserve">11-URN48-1 </t>
  </si>
  <si>
    <t>Wet Floor Collapsible Sign</t>
  </si>
  <si>
    <t>Wood / rick</t>
  </si>
  <si>
    <t>Softsoap hand 7.5oz</t>
  </si>
  <si>
    <t>Item</t>
  </si>
  <si>
    <t xml:space="preserve">#10 Business Envelopes </t>
  </si>
  <si>
    <t xml:space="preserve">Binder Clips - LG </t>
  </si>
  <si>
    <t xml:space="preserve">Binder Clips - Med </t>
  </si>
  <si>
    <t xml:space="preserve">Binder Clips - Sm </t>
  </si>
  <si>
    <t xml:space="preserve">Box of chisel staples </t>
  </si>
  <si>
    <t>Brown paper bags 500 ct</t>
  </si>
  <si>
    <t>box</t>
  </si>
  <si>
    <t>Cardboard to go boats</t>
  </si>
  <si>
    <t>each</t>
  </si>
  <si>
    <t>clipboard</t>
  </si>
  <si>
    <t xml:space="preserve">Coffee Filters </t>
  </si>
  <si>
    <t>condiment to go cups 1 oz</t>
  </si>
  <si>
    <t>bags</t>
  </si>
  <si>
    <t>Cookie sheet liners</t>
  </si>
  <si>
    <t xml:space="preserve">correction tape </t>
  </si>
  <si>
    <t>Dispens a wax - 1K sheets ct</t>
  </si>
  <si>
    <t xml:space="preserve">Double Sided Mounting Tape </t>
  </si>
  <si>
    <t xml:space="preserve">3.47 yds </t>
  </si>
  <si>
    <t>Essentials latex gloves - large</t>
  </si>
  <si>
    <t>Essentials latex gloves - m</t>
  </si>
  <si>
    <t>Essentials latex gloves - small</t>
  </si>
  <si>
    <t>Essentials latex gloves - xl</t>
  </si>
  <si>
    <t>file holder</t>
  </si>
  <si>
    <t>Flat deli patty paper sheets</t>
  </si>
  <si>
    <t>Foil 1/2 steam pan</t>
  </si>
  <si>
    <t>Foil lid for 1/2 steam pan 100 ct</t>
  </si>
  <si>
    <t>Food service film 12 in</t>
  </si>
  <si>
    <t>Food service film 24 in</t>
  </si>
  <si>
    <t>Food service foil 18 in</t>
  </si>
  <si>
    <t xml:space="preserve">Guest Check books </t>
  </si>
  <si>
    <t xml:space="preserve">Jumbo Paper Clips </t>
  </si>
  <si>
    <t>Box/100</t>
  </si>
  <si>
    <t>legal copy paper - 8.5x14</t>
  </si>
  <si>
    <t xml:space="preserve">ream </t>
  </si>
  <si>
    <t>NCCO POS Printer Tape  50/box</t>
  </si>
  <si>
    <t xml:space="preserve">1300-165 </t>
  </si>
  <si>
    <t xml:space="preserve">Paper Clips </t>
  </si>
  <si>
    <t xml:space="preserve">Box/100 </t>
  </si>
  <si>
    <t>plastic condiment squeeze bottle</t>
  </si>
  <si>
    <t>3 lids</t>
  </si>
  <si>
    <t>Plastic spoons - 1K ct</t>
  </si>
  <si>
    <t>Plastic to go cups - kids</t>
  </si>
  <si>
    <t>cases</t>
  </si>
  <si>
    <t xml:space="preserve">Post-it Notes </t>
  </si>
  <si>
    <t>Pre-portioning bags - Friday</t>
  </si>
  <si>
    <t>Pre-portioning bags - Saturday</t>
  </si>
  <si>
    <t>Pre-portioning bags - Sunday</t>
  </si>
  <si>
    <t>Pre-portioning bags - Thursday</t>
  </si>
  <si>
    <t>Pre-portioning bags - Tuesday</t>
  </si>
  <si>
    <t>Pre-portioning bags - Wednesday</t>
  </si>
  <si>
    <t xml:space="preserve">Printer Ribbons - Epson </t>
  </si>
  <si>
    <t>2433-95</t>
  </si>
  <si>
    <t>Receipt paper 50 roll ct</t>
  </si>
  <si>
    <t>11 rolls</t>
  </si>
  <si>
    <t xml:space="preserve">Receipt printer ribbon </t>
  </si>
  <si>
    <t>recipe books/binders</t>
  </si>
  <si>
    <t xml:space="preserve">Reyma Straws </t>
  </si>
  <si>
    <t>Box /1000</t>
  </si>
  <si>
    <t>Scotch Laminator</t>
  </si>
  <si>
    <t xml:space="preserve">Scotch Tape </t>
  </si>
  <si>
    <t>stainless steel scrubbers</t>
  </si>
  <si>
    <t>standard copy paper - 8.5x11</t>
  </si>
  <si>
    <t xml:space="preserve">Stapler </t>
  </si>
  <si>
    <t xml:space="preserve">Steno Notebooks </t>
  </si>
  <si>
    <t>1 case</t>
  </si>
  <si>
    <t xml:space="preserve">Ticket Books </t>
  </si>
  <si>
    <t>To Go Coffee cups</t>
  </si>
  <si>
    <t>To Go Containers - large</t>
  </si>
  <si>
    <t>4.5 cases</t>
  </si>
  <si>
    <t>To Go Containers - small</t>
  </si>
  <si>
    <t>14 each</t>
  </si>
  <si>
    <t>3.5 sleeves</t>
  </si>
  <si>
    <t>To go containers 16 oz</t>
  </si>
  <si>
    <t>sleeve</t>
  </si>
  <si>
    <t>To go containers 16 oz lids</t>
  </si>
  <si>
    <t>To go containers 6 oz</t>
  </si>
  <si>
    <t>To go containers 6 oz lids</t>
  </si>
  <si>
    <t>To Go cups</t>
  </si>
  <si>
    <t>To Go Lids</t>
  </si>
  <si>
    <t>1.5 cases</t>
  </si>
  <si>
    <t>To Go Lids - Coffee</t>
  </si>
  <si>
    <t>To go plastic bags 1K ct</t>
  </si>
  <si>
    <t>To go silverware packs</t>
  </si>
  <si>
    <t>Wooden stirrers</t>
  </si>
  <si>
    <t xml:space="preserve">Bev Naps - Black </t>
  </si>
  <si>
    <t xml:space="preserve">Stack </t>
  </si>
  <si>
    <t xml:space="preserve">Bev Naps - White </t>
  </si>
  <si>
    <t>Double Stack/250 per bundle</t>
  </si>
  <si>
    <t xml:space="preserve">Black Napkins - Cloth </t>
  </si>
  <si>
    <t xml:space="preserve">Table Napkins </t>
  </si>
  <si>
    <t xml:space="preserve">packet </t>
  </si>
  <si>
    <t xml:space="preserve">Item </t>
  </si>
  <si>
    <t>Stainless steel mixing bowls medium</t>
  </si>
  <si>
    <t xml:space="preserve">1 lb </t>
  </si>
  <si>
    <t>Food Storage bags</t>
  </si>
  <si>
    <t>10X14 - 1k box</t>
  </si>
  <si>
    <t>FM Timer</t>
  </si>
  <si>
    <t>151-7500</t>
  </si>
  <si>
    <t xml:space="preserve">4 Liter Pitcher Winco </t>
  </si>
  <si>
    <t>Hatco</t>
  </si>
  <si>
    <t>4 slice toaster</t>
  </si>
  <si>
    <t>Chefmaster</t>
  </si>
  <si>
    <t>5 gal salad spinner</t>
  </si>
  <si>
    <t xml:space="preserve">8 Qt. Full Size Chafing Dish </t>
  </si>
  <si>
    <t>Aluminum Brazier 24 quart</t>
  </si>
  <si>
    <t>Aluminum Brazier 35 quart</t>
  </si>
  <si>
    <t>apple corer</t>
  </si>
  <si>
    <t>apple slicer</t>
  </si>
  <si>
    <t>baking sheets - large</t>
  </si>
  <si>
    <t>baking sheets - small</t>
  </si>
  <si>
    <t>bamboo knot picks</t>
  </si>
  <si>
    <t>bamboo paddle picks 1K ct</t>
  </si>
  <si>
    <t>basket liners</t>
  </si>
  <si>
    <t>basting brush</t>
  </si>
  <si>
    <t>Bowl</t>
  </si>
  <si>
    <t>Black Bowls</t>
  </si>
  <si>
    <t>Plate</t>
  </si>
  <si>
    <t>Black Oval</t>
  </si>
  <si>
    <t>Ramekin</t>
  </si>
  <si>
    <t>Black Ramakin</t>
  </si>
  <si>
    <t>Black Round</t>
  </si>
  <si>
    <t>blue rags</t>
  </si>
  <si>
    <t>winco</t>
  </si>
  <si>
    <t>Bulk spice containers 1B-21</t>
  </si>
  <si>
    <t>Bulk spice containers 1B-27</t>
  </si>
  <si>
    <t>Bulk spice containers 1B-2S</t>
  </si>
  <si>
    <t>Bulk spice contatiners 1B-5S</t>
  </si>
  <si>
    <t>Silverware</t>
  </si>
  <si>
    <t>Butter Knife</t>
  </si>
  <si>
    <t>Edlund</t>
  </si>
  <si>
    <t>can opener</t>
  </si>
  <si>
    <t>Skillet</t>
  </si>
  <si>
    <t>Cast Iron Skillets</t>
  </si>
  <si>
    <t>cast iron skillets</t>
  </si>
  <si>
    <t>cheese grater</t>
  </si>
  <si>
    <t>clock</t>
  </si>
  <si>
    <t>Napkins</t>
  </si>
  <si>
    <t>Cloth</t>
  </si>
  <si>
    <t>Glasses</t>
  </si>
  <si>
    <t>Wait Station</t>
  </si>
  <si>
    <t>cooling rack - 6ft</t>
  </si>
  <si>
    <t>cupcake pans 24 ct</t>
  </si>
  <si>
    <t>deep fryer strainer</t>
  </si>
  <si>
    <t>dinner bell</t>
  </si>
  <si>
    <t xml:space="preserve">Dinspense Rite Cup Organizer </t>
  </si>
  <si>
    <t xml:space="preserve">Dispense Rite Condiment Organizer </t>
  </si>
  <si>
    <t>double handed cutter KCP15</t>
  </si>
  <si>
    <t>drain shelf fourth size</t>
  </si>
  <si>
    <t>drain shelf half size</t>
  </si>
  <si>
    <t>drain shelf third size</t>
  </si>
  <si>
    <t>drain shlef 14"</t>
  </si>
  <si>
    <t>Robot Coupe</t>
  </si>
  <si>
    <t>food processor and parts</t>
  </si>
  <si>
    <t>Forks</t>
  </si>
  <si>
    <t>Cambro</t>
  </si>
  <si>
    <t>Fourth Pan 2.5"</t>
  </si>
  <si>
    <t>Fourth Pan 6"</t>
  </si>
  <si>
    <t>fryer baskets</t>
  </si>
  <si>
    <t>fryer scoop cleaner</t>
  </si>
  <si>
    <t>frying pan - small</t>
  </si>
  <si>
    <t>Full Pan 4"</t>
  </si>
  <si>
    <t>38 rubber lid</t>
  </si>
  <si>
    <t>Full Pan 6"</t>
  </si>
  <si>
    <t>8 lids</t>
  </si>
  <si>
    <t>Glass racks - large</t>
  </si>
  <si>
    <t>Glass racks - small</t>
  </si>
  <si>
    <t>grill presses</t>
  </si>
  <si>
    <t>grill scrapers</t>
  </si>
  <si>
    <t>Half Pan 2.5"</t>
  </si>
  <si>
    <t>Half Pan 4 "</t>
  </si>
  <si>
    <t>33 lids</t>
  </si>
  <si>
    <t>Half Pan 6"</t>
  </si>
  <si>
    <t>ice cream scoop large</t>
  </si>
  <si>
    <t>ice cream scoop medium</t>
  </si>
  <si>
    <t>ice cream scoops small</t>
  </si>
  <si>
    <t>Knife sharpener</t>
  </si>
  <si>
    <t>ladel 1 oz</t>
  </si>
  <si>
    <t>ladel 2 oz</t>
  </si>
  <si>
    <t>ladel 4 oz</t>
  </si>
  <si>
    <t>large fry basket</t>
  </si>
  <si>
    <t>Large Glass bowls</t>
  </si>
  <si>
    <t>large hand held strainer</t>
  </si>
  <si>
    <t>lemon juicer</t>
  </si>
  <si>
    <t>lighters</t>
  </si>
  <si>
    <t>Lil white Ramakin</t>
  </si>
  <si>
    <t>Plates</t>
  </si>
  <si>
    <t>Little White plates</t>
  </si>
  <si>
    <t>Long white glass</t>
  </si>
  <si>
    <t>Long wooden</t>
  </si>
  <si>
    <t>magnetic knife holders</t>
  </si>
  <si>
    <t>Margarita Salt Rimmer</t>
  </si>
  <si>
    <t>measuring cup 60 mil</t>
  </si>
  <si>
    <t>Garde</t>
  </si>
  <si>
    <t>meat presser</t>
  </si>
  <si>
    <t>meat shredder - 2 pc</t>
  </si>
  <si>
    <t>Chefmate</t>
  </si>
  <si>
    <t>meat slicer</t>
  </si>
  <si>
    <t>Meat tenderizer</t>
  </si>
  <si>
    <t>Cooper</t>
  </si>
  <si>
    <t>meat thermometer</t>
  </si>
  <si>
    <t xml:space="preserve">Medium Wire Whisk </t>
  </si>
  <si>
    <t>melon baller</t>
  </si>
  <si>
    <t>mesh bags</t>
  </si>
  <si>
    <t>metal cooking form</t>
  </si>
  <si>
    <t>metal cooling rack</t>
  </si>
  <si>
    <t>metal domes</t>
  </si>
  <si>
    <t>metal oven plates</t>
  </si>
  <si>
    <t>metal plastic bag holder</t>
  </si>
  <si>
    <t>Cool Handle II</t>
  </si>
  <si>
    <t>metal scoop spatula - large</t>
  </si>
  <si>
    <t>metal scoop spatula - small</t>
  </si>
  <si>
    <t>Hell's Handle</t>
  </si>
  <si>
    <t>metal spatula</t>
  </si>
  <si>
    <t>Cool Heat</t>
  </si>
  <si>
    <t>metal wall peg supply holder</t>
  </si>
  <si>
    <t>microfiber dish cloths 100 ct</t>
  </si>
  <si>
    <t>Luna</t>
  </si>
  <si>
    <t>mixer</t>
  </si>
  <si>
    <t>Ninth Pan 4"</t>
  </si>
  <si>
    <t>Ninth Pan 6"</t>
  </si>
  <si>
    <t>9 lids</t>
  </si>
  <si>
    <t>oven mitts - pair</t>
  </si>
  <si>
    <t>Pastry cutter</t>
  </si>
  <si>
    <t>Carlisle</t>
  </si>
  <si>
    <t>perforated plastic drain try N1062A-PC/ N10648-PE</t>
  </si>
  <si>
    <t>Kitchen</t>
  </si>
  <si>
    <t>pitchers 1 quart</t>
  </si>
  <si>
    <t>pitchers 2 quart</t>
  </si>
  <si>
    <t>Plastic container - 12.5 gallon</t>
  </si>
  <si>
    <t>Plastic container - 5 gallon</t>
  </si>
  <si>
    <t>Plastic container - 8.5 gallon</t>
  </si>
  <si>
    <t>plastic container 5 liter</t>
  </si>
  <si>
    <t>plastic container 8 liter</t>
  </si>
  <si>
    <t>plastic dishwasher silverware holder</t>
  </si>
  <si>
    <t>plastic lid N10627-PC/N10647-PE</t>
  </si>
  <si>
    <t>Plastic measuring container - 22 qt</t>
  </si>
  <si>
    <t>Plastic measuring container - 4 qt</t>
  </si>
  <si>
    <t>24 lids</t>
  </si>
  <si>
    <t>18 lids</t>
  </si>
  <si>
    <t>plastic scraper</t>
  </si>
  <si>
    <t>plastic steak markers - pink</t>
  </si>
  <si>
    <t>plastic steak markers - red</t>
  </si>
  <si>
    <t>plastic steak markers - tan</t>
  </si>
  <si>
    <t>plastic steak markers - white</t>
  </si>
  <si>
    <t>plastic steak markers - yellow</t>
  </si>
  <si>
    <t>potato peeler</t>
  </si>
  <si>
    <t>potato slicer/fry maker</t>
  </si>
  <si>
    <t>recipe binder</t>
  </si>
  <si>
    <t xml:space="preserve">Refrigerator Thermometer </t>
  </si>
  <si>
    <t xml:space="preserve">Round Chafing Dish </t>
  </si>
  <si>
    <t>round masher</t>
  </si>
  <si>
    <t>rubber gloves - pair</t>
  </si>
  <si>
    <t>rubber spatula - large</t>
  </si>
  <si>
    <t>rubber spatula - small</t>
  </si>
  <si>
    <t>Table Use</t>
  </si>
  <si>
    <t>Escali scale</t>
  </si>
  <si>
    <t>SCEG13LP</t>
  </si>
  <si>
    <t>SCEGM66</t>
  </si>
  <si>
    <t>scraper</t>
  </si>
  <si>
    <t>serving slotted spoon</t>
  </si>
  <si>
    <t>serving spoons</t>
  </si>
  <si>
    <t>shakers</t>
  </si>
  <si>
    <t>5 lids</t>
  </si>
  <si>
    <t>Silver Ramakin</t>
  </si>
  <si>
    <t>Sixth Pan 4"</t>
  </si>
  <si>
    <t>2 plastic lids</t>
  </si>
  <si>
    <t>Sixth Pan 6"</t>
  </si>
  <si>
    <t>45 lids</t>
  </si>
  <si>
    <t>Skillet 10"</t>
  </si>
  <si>
    <t>Skillet 14"</t>
  </si>
  <si>
    <t>Small Stone</t>
  </si>
  <si>
    <t>Spoons</t>
  </si>
  <si>
    <t>square masher</t>
  </si>
  <si>
    <t>squeegee</t>
  </si>
  <si>
    <t>stainless steel baking sheets</t>
  </si>
  <si>
    <t>stainless steel baking sheets ALXP1826</t>
  </si>
  <si>
    <t>stainless steel measuring cups</t>
  </si>
  <si>
    <t>stainless steel measuring spoon set</t>
  </si>
  <si>
    <t>stainless steel pan 31610CHG</t>
  </si>
  <si>
    <t>stainless steel pan SPJH104</t>
  </si>
  <si>
    <t>stainless steel pan SPJH204</t>
  </si>
  <si>
    <t>stainless steel pizza pan</t>
  </si>
  <si>
    <t>Stainless steel Pot 2 quart</t>
  </si>
  <si>
    <t>Stainless steel Pot 7 quart</t>
  </si>
  <si>
    <t>stainless steel serving pan</t>
  </si>
  <si>
    <t>stainless steel serving perforated steam pan SPFP4</t>
  </si>
  <si>
    <t>Stainless steel Stock Pot 12 quart</t>
  </si>
  <si>
    <t>Stainless steel Stock Pot 20 quart with lid</t>
  </si>
  <si>
    <t>stapler</t>
  </si>
  <si>
    <t>Steak Knife</t>
  </si>
  <si>
    <t>Storage Trays - Rubbermaid</t>
  </si>
  <si>
    <t>Winco 254</t>
  </si>
  <si>
    <t>suyrup dispenser holder</t>
  </si>
  <si>
    <t>Syrup Cups</t>
  </si>
  <si>
    <t>syrup dispenser</t>
  </si>
  <si>
    <t>tape dispenser</t>
  </si>
  <si>
    <t>Teaspoon</t>
  </si>
  <si>
    <t>Third Pan 4"</t>
  </si>
  <si>
    <t>Third Pan 6"</t>
  </si>
  <si>
    <t>72 lids</t>
  </si>
  <si>
    <t>ticket holder</t>
  </si>
  <si>
    <t>tin measuring cup</t>
  </si>
  <si>
    <t>tomatoe corer</t>
  </si>
  <si>
    <t>tomatoe slicer</t>
  </si>
  <si>
    <t>tongs</t>
  </si>
  <si>
    <t>wine glasses</t>
  </si>
  <si>
    <t>wire pipe cleaner</t>
  </si>
  <si>
    <t xml:space="preserve">Wire Whisk </t>
  </si>
  <si>
    <t>wisk - large</t>
  </si>
  <si>
    <t>wisk - medium</t>
  </si>
  <si>
    <t>wisk - small</t>
  </si>
  <si>
    <t>wisk - XL</t>
  </si>
  <si>
    <t>Wood Stir Sticks - 5.5 1000/box</t>
  </si>
  <si>
    <t>Nexel 10 lb can holder</t>
  </si>
  <si>
    <t>1 cup measuring cup</t>
  </si>
  <si>
    <t>Date Code Genie label printer</t>
  </si>
  <si>
    <t>Bar Maid blender</t>
  </si>
  <si>
    <t>Waring Imersion blender</t>
  </si>
  <si>
    <t>Cozzine knife</t>
  </si>
  <si>
    <t>Cutting board</t>
  </si>
  <si>
    <t>Cutting board rack</t>
  </si>
  <si>
    <t>Stainless steel mixing bowls - large</t>
  </si>
  <si>
    <t>stainless steel mixing bowl - small</t>
  </si>
  <si>
    <t>XL colander</t>
  </si>
  <si>
    <t>Pre-portiong bag holders</t>
  </si>
  <si>
    <t xml:space="preserve">Carlisle 2.3 Liter  Container </t>
  </si>
  <si>
    <t xml:space="preserve">Carlisle 2.3 Liter  Container w/marshmallows  </t>
  </si>
  <si>
    <t xml:space="preserve">Carlisle 5.3 Liter Container </t>
  </si>
  <si>
    <t xml:space="preserve">Coffee Mugs </t>
  </si>
  <si>
    <t xml:space="preserve">Dish Tub with carryout bags </t>
  </si>
  <si>
    <t xml:space="preserve">Mason Jar Cups </t>
  </si>
  <si>
    <t xml:space="preserve">Mugs with handles </t>
  </si>
  <si>
    <t>Asset</t>
  </si>
  <si>
    <t>Celing mounted speakers</t>
  </si>
  <si>
    <t xml:space="preserve">Epson Receipt Printer </t>
  </si>
  <si>
    <t>OTRD 56146/56160</t>
  </si>
  <si>
    <t xml:space="preserve">HDMI Extender </t>
  </si>
  <si>
    <t>OTRD 103002</t>
  </si>
  <si>
    <t xml:space="preserve">Ingenico CC Reader </t>
  </si>
  <si>
    <t>OTRD 56144</t>
  </si>
  <si>
    <t xml:space="preserve">OTRD 56148 </t>
  </si>
  <si>
    <t>OTRD 56149</t>
  </si>
  <si>
    <t xml:space="preserve">iPad POS 2 </t>
  </si>
  <si>
    <t>OTRD 56145</t>
  </si>
  <si>
    <t xml:space="preserve">iPad Station </t>
  </si>
  <si>
    <t>OTRD 56147</t>
  </si>
  <si>
    <t xml:space="preserve">OTRD 56150 </t>
  </si>
  <si>
    <t xml:space="preserve">OTRD 56151 </t>
  </si>
  <si>
    <t xml:space="preserve">iPad Station - Secured </t>
  </si>
  <si>
    <t>OTRD 56152</t>
  </si>
  <si>
    <t>OTRD 56143</t>
  </si>
  <si>
    <t xml:space="preserve">Netgear Router </t>
  </si>
  <si>
    <t>Outdoor Speaker (rock) SPRK65CGT</t>
  </si>
  <si>
    <t xml:space="preserve">Redpark Gigabit Plus Power Adapter </t>
  </si>
  <si>
    <t>OTRD 56142</t>
  </si>
  <si>
    <t xml:space="preserve">Speakers </t>
  </si>
  <si>
    <t>Television</t>
  </si>
  <si>
    <t xml:space="preserve">Television Remotes </t>
  </si>
  <si>
    <t xml:space="preserve">Unitek Ten Port USB Smart Charging Station </t>
  </si>
  <si>
    <t xml:space="preserve">LG LED TV </t>
  </si>
  <si>
    <t>Antler Chandelier</t>
  </si>
  <si>
    <t>Canoe Red, brought up from Beavers Bend State Park</t>
  </si>
  <si>
    <t>Large Mural - Picture 15 1/2X8</t>
  </si>
  <si>
    <t>Murals Picture - 4X5</t>
  </si>
  <si>
    <t>Murals Picture - 8X4</t>
  </si>
  <si>
    <t>Artifact Number</t>
  </si>
  <si>
    <t>Museum</t>
  </si>
  <si>
    <t>Founder</t>
  </si>
  <si>
    <t xml:space="preserve">Courtesy of </t>
  </si>
  <si>
    <t xml:space="preserve">Artifact #001 </t>
  </si>
  <si>
    <t>Coal Heating Stove</t>
  </si>
  <si>
    <t xml:space="preserve">Lutie Coal Miners Museum </t>
  </si>
  <si>
    <t>Thomas L Pate</t>
  </si>
  <si>
    <t>Evelyn Parks</t>
  </si>
  <si>
    <t>Artifact #003</t>
  </si>
  <si>
    <t xml:space="preserve"> Iron Tea Kettle</t>
  </si>
  <si>
    <t>Artifact #005</t>
  </si>
  <si>
    <t>Breast Drill Bit</t>
  </si>
  <si>
    <t>Navy Depot</t>
  </si>
  <si>
    <t>Artifact #008</t>
  </si>
  <si>
    <t>Piece of Coal</t>
  </si>
  <si>
    <t>Artifact #013</t>
  </si>
  <si>
    <t>Safety Lamp</t>
  </si>
  <si>
    <t xml:space="preserve">Bill Pahlon Jr. </t>
  </si>
  <si>
    <t>Artifact #016</t>
  </si>
  <si>
    <t>Miner's Cap/Light</t>
  </si>
  <si>
    <t>Artifact #017</t>
  </si>
  <si>
    <t>Hard Hat</t>
  </si>
  <si>
    <t xml:space="preserve">Artifact #018 </t>
  </si>
  <si>
    <t>Picture</t>
  </si>
  <si>
    <t>Artifact #021</t>
  </si>
  <si>
    <t>Artifact #022</t>
  </si>
  <si>
    <t>Artifact #023</t>
  </si>
  <si>
    <t>Artifact #024</t>
  </si>
  <si>
    <t xml:space="preserve">Picture </t>
  </si>
  <si>
    <t>Artifact #045</t>
  </si>
  <si>
    <t>Pick</t>
  </si>
  <si>
    <t>Leatehr Miners Cap</t>
  </si>
  <si>
    <t>Tom Elliott</t>
  </si>
  <si>
    <t>Carbide Light &amp; Chit</t>
  </si>
  <si>
    <t>Fred Grier</t>
  </si>
  <si>
    <t>Picture of High Bridge "The Katy"</t>
  </si>
  <si>
    <t>Mary Lou Cirar</t>
  </si>
  <si>
    <t>Dinner Bucket</t>
  </si>
  <si>
    <t>Fred Knight</t>
  </si>
  <si>
    <t>No number</t>
  </si>
  <si>
    <t>ADZ dated before 1901</t>
  </si>
  <si>
    <t>Kensel Tucker Family</t>
  </si>
  <si>
    <t>Tables</t>
  </si>
  <si>
    <t>Chair - adirondack</t>
  </si>
  <si>
    <t>EnMotion paper towel dispenser - on wall</t>
  </si>
  <si>
    <t>Catering drink dispenser</t>
  </si>
  <si>
    <t xml:space="preserve">Winco Booster Seats </t>
  </si>
  <si>
    <t>Wooden mirrors</t>
  </si>
  <si>
    <t>Metal art fishing - décor</t>
  </si>
  <si>
    <t>Babing changing station</t>
  </si>
  <si>
    <t>Cowgirl metal hook</t>
  </si>
  <si>
    <t>Hart vaccumm</t>
  </si>
  <si>
    <t>Hart hand held vaccuum</t>
  </si>
  <si>
    <t>Rowenta steamer</t>
  </si>
  <si>
    <t>Mining carts - décor</t>
  </si>
  <si>
    <t>Lanterns</t>
  </si>
  <si>
    <t>stainless steel utilty table - kitchen</t>
  </si>
  <si>
    <t>Winco trash cans 55 gallon</t>
  </si>
  <si>
    <t>Brute trash can 60 gallon</t>
  </si>
  <si>
    <t>Metal racks</t>
  </si>
  <si>
    <t xml:space="preserve">Large Trash Can </t>
  </si>
  <si>
    <t xml:space="preserve">Patio Chairs </t>
  </si>
  <si>
    <t xml:space="preserve">Stainless Prep Table </t>
  </si>
  <si>
    <t xml:space="preserve">OTRD 56130 </t>
  </si>
  <si>
    <t xml:space="preserve">Windmill Ceiling Fan </t>
  </si>
  <si>
    <t xml:space="preserve">Winco 254 Sugar Packet Holder </t>
  </si>
  <si>
    <t>000000-09352</t>
  </si>
  <si>
    <t>000000-14745</t>
  </si>
  <si>
    <t>000000-09277</t>
  </si>
  <si>
    <t>000000-17241</t>
  </si>
  <si>
    <t>Sage</t>
  </si>
  <si>
    <t>000000-20494</t>
  </si>
  <si>
    <t>Mauve</t>
  </si>
  <si>
    <t>000000-20487</t>
  </si>
  <si>
    <t>Heather</t>
  </si>
  <si>
    <t>Grey</t>
  </si>
  <si>
    <t>00000-013571</t>
  </si>
  <si>
    <t>000000-17005</t>
  </si>
  <si>
    <t>000000-20012</t>
  </si>
  <si>
    <t>000000-20019</t>
  </si>
  <si>
    <t>000000-19924</t>
  </si>
  <si>
    <t>000000-20005</t>
  </si>
  <si>
    <t>000000-200517</t>
  </si>
  <si>
    <t>000000-19986</t>
  </si>
  <si>
    <t>000000-20401</t>
  </si>
  <si>
    <t>000000-20210</t>
  </si>
  <si>
    <t>000000-17234</t>
  </si>
  <si>
    <t>000000-16992</t>
  </si>
  <si>
    <t>000000-14813</t>
  </si>
  <si>
    <t>000000-14837</t>
  </si>
  <si>
    <t>000000-02216</t>
  </si>
  <si>
    <t>000000-06498</t>
  </si>
  <si>
    <t>000000-11362</t>
  </si>
  <si>
    <t>000000-17289</t>
  </si>
  <si>
    <t>000000-12567</t>
  </si>
  <si>
    <t>000000-15001</t>
  </si>
  <si>
    <t>000000-15018</t>
  </si>
  <si>
    <t>000000-11089</t>
  </si>
  <si>
    <t>000000-17999</t>
  </si>
  <si>
    <t>000000-19993</t>
  </si>
  <si>
    <t>000000-09581</t>
  </si>
  <si>
    <t>000000-12512</t>
  </si>
  <si>
    <t>000000-09703</t>
  </si>
  <si>
    <t>000000-12550</t>
  </si>
  <si>
    <t>000000-07518</t>
  </si>
  <si>
    <t>000000-08157</t>
  </si>
  <si>
    <t>000000-08140</t>
  </si>
  <si>
    <t>000000-08188</t>
  </si>
  <si>
    <t>000000-08171</t>
  </si>
  <si>
    <t>000000-08195</t>
  </si>
  <si>
    <t>000000-20418</t>
  </si>
  <si>
    <t>000000-17845</t>
  </si>
  <si>
    <t>000000-19894</t>
  </si>
  <si>
    <t>000000-17838</t>
  </si>
  <si>
    <t>000000-18002</t>
  </si>
  <si>
    <t>000000-14820</t>
  </si>
  <si>
    <t>000000-20289</t>
  </si>
  <si>
    <t>Black</t>
  </si>
  <si>
    <t>Tan</t>
  </si>
  <si>
    <t>B/W Checkered</t>
  </si>
  <si>
    <t>FBK uniform shirt - mens small</t>
  </si>
  <si>
    <t>FBK uniform shirt - mens med</t>
  </si>
  <si>
    <t>FBK uniform shirt - mens large</t>
  </si>
  <si>
    <t>FBK uniform shirt - mens X-large</t>
  </si>
  <si>
    <t>FBK uniform shirt - mens 2XL</t>
  </si>
  <si>
    <t>FBK uniform shirt - mens 3XL</t>
  </si>
  <si>
    <t>FBK uniform shirt - womens small</t>
  </si>
  <si>
    <t>FBK uniform shirt - womens medium</t>
  </si>
  <si>
    <t>FBK uniform shirt - womens large</t>
  </si>
  <si>
    <t>FBK uniform shirt - womens X-large</t>
  </si>
  <si>
    <t>FBK uniform shirt - womens 2XL</t>
  </si>
  <si>
    <t>FBK uniform t-shirt - med</t>
  </si>
  <si>
    <t>FBK uniform t-shirt - large</t>
  </si>
  <si>
    <t>FBK uniform t-shirt - X-large</t>
  </si>
  <si>
    <t>FBK uniform t-shirt - 2XL</t>
  </si>
  <si>
    <t>Swadleys uniform t-shirts - X-large</t>
  </si>
  <si>
    <t>Swadleys uniform t-shirts - 2XL</t>
  </si>
  <si>
    <t>FBK button long sleeve shirt - large</t>
  </si>
  <si>
    <t>FBK kitchen hats</t>
  </si>
  <si>
    <t>Aprons</t>
  </si>
  <si>
    <t>Food Description</t>
  </si>
  <si>
    <t>How count</t>
  </si>
  <si>
    <t>A1 Steak Sauce - used</t>
  </si>
  <si>
    <t>Each</t>
  </si>
  <si>
    <t>A1 Steak Sause - New</t>
  </si>
  <si>
    <t>American Cheese Slice 5lb</t>
  </si>
  <si>
    <t>Anchor spicy Cheese Curds 10lb</t>
  </si>
  <si>
    <t>Apple 40 lb</t>
  </si>
  <si>
    <t>Case</t>
  </si>
  <si>
    <t>Apple cider vinegar</t>
  </si>
  <si>
    <t>Gal</t>
  </si>
  <si>
    <t>Apple Juice - gallon</t>
  </si>
  <si>
    <t>Apricot Fried Pies</t>
  </si>
  <si>
    <t>Box</t>
  </si>
  <si>
    <t>Argo Corn Starch 16oz</t>
  </si>
  <si>
    <t>Arugela 5lb</t>
  </si>
  <si>
    <t>Bacon Wright 33lb</t>
  </si>
  <si>
    <t>Balsamico Vinegar 5 liter</t>
  </si>
  <si>
    <t>Bay Leaf 8oz</t>
  </si>
  <si>
    <t>Bellacibo Canola Virgin Olive Blended Oil 1gal</t>
  </si>
  <si>
    <t>Best Choice Sugar free pancake syrup</t>
  </si>
  <si>
    <t>BIB 2.5 Gal</t>
  </si>
  <si>
    <t>BIB 5gal</t>
  </si>
  <si>
    <t>Bisquick 20oz</t>
  </si>
  <si>
    <t>Blue cheese dressing 1gal</t>
  </si>
  <si>
    <t xml:space="preserve">Blueberry 6oz </t>
  </si>
  <si>
    <t>Brisket rub 25 lb</t>
  </si>
  <si>
    <t>Broccoli 18ct</t>
  </si>
  <si>
    <t>Bush's Baked Beans #10</t>
  </si>
  <si>
    <t>Bush's Black Beans #10</t>
  </si>
  <si>
    <t>Buttermilk 1/2gal</t>
  </si>
  <si>
    <t>Cabbage</t>
  </si>
  <si>
    <t>Cajun Chef hot sauce - used</t>
  </si>
  <si>
    <t>Cajun Seasoning 18oz</t>
  </si>
  <si>
    <t>Candied pecans 5lb</t>
  </si>
  <si>
    <t>Carrot cake</t>
  </si>
  <si>
    <t>Carrots (moldy) 25 lb</t>
  </si>
  <si>
    <t>Cayenne Pepper 4.5lb</t>
  </si>
  <si>
    <t>Cheatwood's honey 6 lb</t>
  </si>
  <si>
    <t>Cheddar Cheese bulk</t>
  </si>
  <si>
    <t>Weight</t>
  </si>
  <si>
    <t>Cheddar Cheese curds 8lb</t>
  </si>
  <si>
    <t>Cheddar Cheese Grated</t>
  </si>
  <si>
    <t>Cheese curds 5lb</t>
  </si>
  <si>
    <t>Cheswick Cream Cheese 3lb</t>
  </si>
  <si>
    <t>Chicken breasts Koch Foods</t>
  </si>
  <si>
    <t>Chicken Tenders Koch Foods</t>
  </si>
  <si>
    <t>Chicken Tenders Tyson</t>
  </si>
  <si>
    <t>Chile Powder 5.5lb</t>
  </si>
  <si>
    <t>Chipolte Chile Powder 16oz</t>
  </si>
  <si>
    <t>Chives 1lb/box</t>
  </si>
  <si>
    <t>Choclate Chip Cookies Michaels 2lb</t>
  </si>
  <si>
    <t>Cilantro 1lb Boskovich</t>
  </si>
  <si>
    <t>Cloverdale Pork Sausage</t>
  </si>
  <si>
    <t>10 lb</t>
  </si>
  <si>
    <t>CO2</t>
  </si>
  <si>
    <t>Conestoga Pancake mix 5lb</t>
  </si>
  <si>
    <t>Cornstarch</t>
  </si>
  <si>
    <t>Corriander</t>
  </si>
  <si>
    <t>14 oz</t>
  </si>
  <si>
    <t xml:space="preserve">Cranberries </t>
  </si>
  <si>
    <t>Crushed red peppers</t>
  </si>
  <si>
    <t>13 oz</t>
  </si>
  <si>
    <t>Cut potatoes 22 qt</t>
  </si>
  <si>
    <t>Daisy Sour Cream 4.5 lb</t>
  </si>
  <si>
    <t xml:space="preserve">Del Destino Extra Virgin Olive Oil 1gal </t>
  </si>
  <si>
    <t>Del Sol Jalapenos #10</t>
  </si>
  <si>
    <t>Dickinsons Red Raspberry Presv. #10</t>
  </si>
  <si>
    <t>Distilled vinegar</t>
  </si>
  <si>
    <t>gal</t>
  </si>
  <si>
    <t>Dole Apple Slices</t>
  </si>
  <si>
    <t>Duncan Yellow Cake Mix 15.25oz</t>
  </si>
  <si>
    <t>Eggs</t>
  </si>
  <si>
    <t>dozen</t>
  </si>
  <si>
    <t xml:space="preserve">Ellington Deluxe Mayo </t>
  </si>
  <si>
    <t>1 gal</t>
  </si>
  <si>
    <t>Ellington Dill Relish 1 gal</t>
  </si>
  <si>
    <t>Ellington Farm Ocra</t>
  </si>
  <si>
    <t>1 lb</t>
  </si>
  <si>
    <t>Ellington Farm Orange Juice</t>
  </si>
  <si>
    <t>32 oz</t>
  </si>
  <si>
    <t>Ellington Golden Italian Dressing</t>
  </si>
  <si>
    <t>Ellington Mayonaise</t>
  </si>
  <si>
    <t>Ellington Pan Coating</t>
  </si>
  <si>
    <t xml:space="preserve">Euro Select Coffee </t>
  </si>
  <si>
    <t>4-2.25 oz pkts</t>
  </si>
  <si>
    <t>Everday Chocolate Chip cookie dough</t>
  </si>
  <si>
    <t xml:space="preserve">17 lb </t>
  </si>
  <si>
    <t>Flour lb</t>
  </si>
  <si>
    <t>Franks Red Hot 1 Gal</t>
  </si>
  <si>
    <t>French Fry seasoning 25 lb</t>
  </si>
  <si>
    <t>Gardottos 60 2.25oz bags</t>
  </si>
  <si>
    <t>Garlic Powder 5.37oz</t>
  </si>
  <si>
    <t>Gielow Pickles deli chips 5 Gal</t>
  </si>
  <si>
    <t>Glabber Girl Baking Powder 5lb</t>
  </si>
  <si>
    <t>Goat Cheese Whole 2.2lb</t>
  </si>
  <si>
    <t>Gold and Red Skin Potaotes 40oz bag</t>
  </si>
  <si>
    <t>Gold n Sweet liquid margarine 17.5lb</t>
  </si>
  <si>
    <t>Golden Harvest Butter 1lb</t>
  </si>
  <si>
    <t>Golden Harvest Cream Cheese 3lb</t>
  </si>
  <si>
    <t>Golden Harvest Long Grain Rice 25lb</t>
  </si>
  <si>
    <t>Granulated garlic 6.5lb</t>
  </si>
  <si>
    <t>Grape Tom 12 ct</t>
  </si>
  <si>
    <t>Greenleaf 24 ct</t>
  </si>
  <si>
    <t>Ground Cinnamon 18oz</t>
  </si>
  <si>
    <t>Ground Cumin 14oz</t>
  </si>
  <si>
    <t>Ground Cumin 4.5lb</t>
  </si>
  <si>
    <t xml:space="preserve">Ground Ginger 12.5 oz </t>
  </si>
  <si>
    <t xml:space="preserve">Ground Mustard 16poz </t>
  </si>
  <si>
    <t xml:space="preserve">Ground Thyme 11oz </t>
  </si>
  <si>
    <t>Half &amp; Half individual creamers</t>
  </si>
  <si>
    <t>Ham Hormell lb</t>
  </si>
  <si>
    <t>Ham Whole 4 ct</t>
  </si>
  <si>
    <t>Hambuger Bulk Creek Stone Farms lb</t>
  </si>
  <si>
    <t>Hamburger bun 10/case</t>
  </si>
  <si>
    <t>Heavy Whipping Cream 1qt</t>
  </si>
  <si>
    <t>Heinz 57 - New</t>
  </si>
  <si>
    <t>Heinz 57 - used</t>
  </si>
  <si>
    <t>Hershey Syrup - New</t>
  </si>
  <si>
    <t>Hershey Syrup - used</t>
  </si>
  <si>
    <t>Hidden Valley ranch packets</t>
  </si>
  <si>
    <t>Honey Buns Fieldstone 4 oz</t>
  </si>
  <si>
    <t>Honey condiment packets</t>
  </si>
  <si>
    <t>Hush puppies 5lb</t>
  </si>
  <si>
    <t>Iceburg 24 ct</t>
  </si>
  <si>
    <t>Jalapeno 5lb</t>
  </si>
  <si>
    <t>Jiffy Cornmuffin mix 40oz</t>
  </si>
  <si>
    <t>Kelly Valley Prepared Mustard 1gal</t>
  </si>
  <si>
    <t>Ketchup - used</t>
  </si>
  <si>
    <t>Ketchup condiment packets 1k ct</t>
  </si>
  <si>
    <t>Kraft Catalina Dressing 1 gal</t>
  </si>
  <si>
    <t>Kraft Golden Italian Dressing gal</t>
  </si>
  <si>
    <t>Lambweston frozen potato cubes 36lb</t>
  </si>
  <si>
    <t>Lambweston Potato Chips w/ skin 5lb</t>
  </si>
  <si>
    <t>Lawry's taco sesoing 9oz</t>
  </si>
  <si>
    <t>Lemon 35 lb</t>
  </si>
  <si>
    <t>Lemon Juice Sun Orchard 32 oz</t>
  </si>
  <si>
    <t>Lime 10 lb</t>
  </si>
  <si>
    <t>Lipton Black Tea  Box/100 Bags</t>
  </si>
  <si>
    <t>Lipton Tea Bags 5 lb</t>
  </si>
  <si>
    <t>Log Cabin Sugar Free Pancake Syrup 24oz</t>
  </si>
  <si>
    <t>Markon Cut Corn 20ob</t>
  </si>
  <si>
    <t>Marshmallows1lb</t>
  </si>
  <si>
    <t>Mayo condimetn packets</t>
  </si>
  <si>
    <t>Milk 1gal</t>
  </si>
  <si>
    <t>Minced Garlic 32 oz</t>
  </si>
  <si>
    <t>Molasses Gal</t>
  </si>
  <si>
    <t>Morton Kosher Salt 3lb</t>
  </si>
  <si>
    <t>Morton salt 25 lb</t>
  </si>
  <si>
    <t>Mountain Huckleberry Icecream 3gal</t>
  </si>
  <si>
    <t>Mustard - New</t>
  </si>
  <si>
    <t>Mustard - used</t>
  </si>
  <si>
    <t>Mustard condiment packets</t>
  </si>
  <si>
    <t>Sixth 6" container</t>
  </si>
  <si>
    <t>Mustard seed 2.5oz</t>
  </si>
  <si>
    <t>Mystery Chicken lb</t>
  </si>
  <si>
    <t>Nestle Hot Cocoa Mix 50/box</t>
  </si>
  <si>
    <t>On Top Whipped Topping 16oz</t>
  </si>
  <si>
    <t>Onion Powder 5.5lb</t>
  </si>
  <si>
    <t>Oranges 88/box</t>
  </si>
  <si>
    <t>Oregano Leaf 24 oz</t>
  </si>
  <si>
    <t xml:space="preserve">24 oz. </t>
  </si>
  <si>
    <t>Pablano Peppers 10lb</t>
  </si>
  <si>
    <t>Pam high heat baking spray</t>
  </si>
  <si>
    <t>Pam Saute and Grill Spray</t>
  </si>
  <si>
    <t>Pancake Syrup 1 gal</t>
  </si>
  <si>
    <t>Paprika 4.5lb</t>
  </si>
  <si>
    <t>Parm Cheese Grated lb</t>
  </si>
  <si>
    <t>Parmesan Cheese lb</t>
  </si>
  <si>
    <t xml:space="preserve">PC -  Smuckers Blackberry Jam  </t>
  </si>
  <si>
    <t>PC - Butter</t>
  </si>
  <si>
    <t>PC - Grape jelly - individuals</t>
  </si>
  <si>
    <t>PC - Jif peanut butter 1.5 oz</t>
  </si>
  <si>
    <t>PC - Pink Sugar</t>
  </si>
  <si>
    <t xml:space="preserve">PC - Smuckers Strawberry Jam </t>
  </si>
  <si>
    <t xml:space="preserve">PC - White Sugar </t>
  </si>
  <si>
    <t>PC - Yellow Sugar</t>
  </si>
  <si>
    <t>Peaches n Cream Icecream 3gal</t>
  </si>
  <si>
    <t>Pearl Sugar Waffles 26 ct</t>
  </si>
  <si>
    <t>Pecans 5lb bag</t>
  </si>
  <si>
    <t>Pepper container - bulk lb</t>
  </si>
  <si>
    <t>Pepper Jack Cheese Slice 2.5lb</t>
  </si>
  <si>
    <t>Pillsbury biscuits 120 ct</t>
  </si>
  <si>
    <t>Pinapple Juice 46oz</t>
  </si>
  <si>
    <t>Pineapple 6/case</t>
  </si>
  <si>
    <t>Pioneer Country Gravy mix 24oz</t>
  </si>
  <si>
    <t>Pork Chops Prairie Fresh lb</t>
  </si>
  <si>
    <t>Pork Sausage Links Fontanini LB</t>
  </si>
  <si>
    <t>Pork Shoulders Seaboard Farms LB</t>
  </si>
  <si>
    <t>Potato Tot Mix 15.5 oz</t>
  </si>
  <si>
    <t>Potatoes 50lb</t>
  </si>
  <si>
    <t>Powdered Sugar 2lb</t>
  </si>
  <si>
    <t>Pre-packaged waffles</t>
  </si>
  <si>
    <t>Provolone Cheese Slice 1lb</t>
  </si>
  <si>
    <t>Pure Wesson Canola Oil Gal</t>
  </si>
  <si>
    <t>Purple cabbage</t>
  </si>
  <si>
    <t>Rack of Ribs lb</t>
  </si>
  <si>
    <t>Red Bell Peppers 5lb</t>
  </si>
  <si>
    <t>Red Onion 25lb</t>
  </si>
  <si>
    <t>Rib rub 25 lb</t>
  </si>
  <si>
    <t>Ribeye lb</t>
  </si>
  <si>
    <t>Ritz Bitz 1 oz</t>
  </si>
  <si>
    <t>Rotel Org. 10oz</t>
  </si>
  <si>
    <t>Rubbed sage 6oz</t>
  </si>
  <si>
    <t>Salmon Storm Seafood lb</t>
  </si>
  <si>
    <t>Salt container - bulk lb</t>
  </si>
  <si>
    <t>San Marcos Chipotle Pepper 7.5oz</t>
  </si>
  <si>
    <t>Sausage JC Porter lb</t>
  </si>
  <si>
    <t>Sausage Patty Jimmy Dean lb</t>
  </si>
  <si>
    <t>Semi-sweet hershey chips 12 oz</t>
  </si>
  <si>
    <t xml:space="preserve">Serno Safe Heat </t>
  </si>
  <si>
    <t>Sharp white cheddar 2.5lb</t>
  </si>
  <si>
    <t>Shredded Gouda Cheese lb</t>
  </si>
  <si>
    <t xml:space="preserve">Simplot Baby Potatoes 40oz </t>
  </si>
  <si>
    <t>Sirlon Winn lb</t>
  </si>
  <si>
    <t>Slap Yo Momma 16oz</t>
  </si>
  <si>
    <t>Smoke chicken seasoning - bulk 25 lb</t>
  </si>
  <si>
    <t>Smoked Gouda lb</t>
  </si>
  <si>
    <t>Smoked Sausage Texas Smokers lb</t>
  </si>
  <si>
    <t xml:space="preserve">Spinch 2.5lb </t>
  </si>
  <si>
    <t>Stilwell Ocra 10lb</t>
  </si>
  <si>
    <t>Strawberry 1lb</t>
  </si>
  <si>
    <t xml:space="preserve">Sugar bin </t>
  </si>
  <si>
    <t>Sugar Blue - individuals</t>
  </si>
  <si>
    <t>Swadleys Honey BBQ sauce - New</t>
  </si>
  <si>
    <t>Swadleys Honey BBQ sauce - used</t>
  </si>
  <si>
    <t>Sweet Baby Rays Sweet Teriyaki 2 qt</t>
  </si>
  <si>
    <t>Sweet BBQ Sauce - used</t>
  </si>
  <si>
    <t>Sweet Potatoes 40lb</t>
  </si>
  <si>
    <t>Swiss Cheese Slice 1lb</t>
  </si>
  <si>
    <t>Tabasco sauce - used</t>
  </si>
  <si>
    <t>Tajin 5oz</t>
  </si>
  <si>
    <t>Tator seasoning 25 lb</t>
  </si>
  <si>
    <t>Tea bags - large</t>
  </si>
  <si>
    <t>Teriyaki Glaze 5 lb</t>
  </si>
  <si>
    <t>Teriyaki Marinade gal</t>
  </si>
  <si>
    <t>Thousand Island Dressing 1gal</t>
  </si>
  <si>
    <t>Thyme 1lb</t>
  </si>
  <si>
    <t>Thyme 27.5oz</t>
  </si>
  <si>
    <t>Tomatoes 20lb</t>
  </si>
  <si>
    <t>Turkey Hormell 6 ct</t>
  </si>
  <si>
    <t>Vanilla Extract 1qt</t>
  </si>
  <si>
    <t>Velveeta 5lb</t>
  </si>
  <si>
    <t>Wheatberry bread 6/case</t>
  </si>
  <si>
    <t>Whipped margarine 20 lb</t>
  </si>
  <si>
    <t>White bread 8/casee</t>
  </si>
  <si>
    <t>White onions 50lb</t>
  </si>
  <si>
    <t>White wine vinegar Gal</t>
  </si>
  <si>
    <t>Whole Black Peppercorn 9oz</t>
  </si>
  <si>
    <t>Worcestershire Sauce gal</t>
  </si>
  <si>
    <t>Yellow corn meal 25 lb</t>
  </si>
  <si>
    <t xml:space="preserve">Zucchini </t>
  </si>
  <si>
    <t xml:space="preserve">Nutter Butter Bar </t>
  </si>
  <si>
    <t xml:space="preserve">TSP Trisodium Phosphate </t>
  </si>
  <si>
    <t xml:space="preserve">16 oz. </t>
  </si>
  <si>
    <t xml:space="preserve">Sterno cans </t>
  </si>
  <si>
    <t>Squatch Balls</t>
  </si>
  <si>
    <t>22.5lb</t>
  </si>
  <si>
    <t>Sweet Tea Rice</t>
  </si>
  <si>
    <t>Hobo Dinners</t>
  </si>
  <si>
    <t>BBQ Mop Sauce</t>
  </si>
  <si>
    <t>3Qts</t>
  </si>
  <si>
    <t>Cowboy Caviar</t>
  </si>
  <si>
    <t>1Qt</t>
  </si>
  <si>
    <t>Cilantro Lemon Butter</t>
  </si>
  <si>
    <t>Cut Pineapple</t>
  </si>
  <si>
    <t>Bacon Onion Butter</t>
  </si>
  <si>
    <t>Cut Potatoes</t>
  </si>
  <si>
    <t>12Qt</t>
  </si>
  <si>
    <t>not pictured</t>
  </si>
  <si>
    <t>132 Qts</t>
  </si>
  <si>
    <t>Jalapeo Cream Corn</t>
  </si>
  <si>
    <t>Poblano Rance</t>
  </si>
  <si>
    <t>Cornmeal Batter</t>
  </si>
  <si>
    <t>Pickles</t>
  </si>
  <si>
    <t>Blackbean mix</t>
  </si>
  <si>
    <t>Rance</t>
  </si>
  <si>
    <t>3qts</t>
  </si>
  <si>
    <t>Mante Christo</t>
  </si>
  <si>
    <t>Tartar Sauce</t>
  </si>
  <si>
    <t>6qts</t>
  </si>
  <si>
    <t>Veggie Butter</t>
  </si>
  <si>
    <t>4qts</t>
  </si>
  <si>
    <t>Sweet tea Glaze</t>
  </si>
  <si>
    <t>.5qts</t>
  </si>
  <si>
    <t>Veggie Succatash</t>
  </si>
  <si>
    <t>Worchestershire Butter</t>
  </si>
  <si>
    <t>2qts</t>
  </si>
  <si>
    <t>campfire Mayo</t>
  </si>
  <si>
    <t>Jalapeos</t>
  </si>
  <si>
    <t>1 can</t>
  </si>
  <si>
    <t>cookie sheet</t>
  </si>
  <si>
    <t>full 4in</t>
  </si>
  <si>
    <t>full lids</t>
  </si>
  <si>
    <t>Full 6in</t>
  </si>
  <si>
    <t>half 4in</t>
  </si>
  <si>
    <t>Half lid</t>
  </si>
  <si>
    <t>22 qt</t>
  </si>
  <si>
    <t>22qt lid</t>
  </si>
  <si>
    <t>6th 6</t>
  </si>
  <si>
    <t>6th 4</t>
  </si>
  <si>
    <t>6th lid</t>
  </si>
  <si>
    <t>4qt</t>
  </si>
  <si>
    <t>8qt</t>
  </si>
  <si>
    <t>4qt lid</t>
  </si>
  <si>
    <t>8qt lid</t>
  </si>
  <si>
    <t>third 6in</t>
  </si>
  <si>
    <t>third lid</t>
  </si>
  <si>
    <t>2 mats at front desk</t>
  </si>
  <si>
    <t>phone</t>
  </si>
  <si>
    <t>ipad</t>
  </si>
  <si>
    <t>pagers x24</t>
  </si>
  <si>
    <t xml:space="preserve">Docking station </t>
  </si>
  <si>
    <t>scanner</t>
  </si>
  <si>
    <t>printer</t>
  </si>
  <si>
    <t>silver cart</t>
  </si>
  <si>
    <t>black cartx2</t>
  </si>
  <si>
    <t>black straws 24/300straws</t>
  </si>
  <si>
    <t xml:space="preserve">Mechanical/Electrical Room </t>
  </si>
  <si>
    <t>Winco Trash Cans</t>
  </si>
  <si>
    <t xml:space="preserve"> </t>
  </si>
  <si>
    <t xml:space="preserve">Folding Chair </t>
  </si>
  <si>
    <t xml:space="preserve">Rolling Metro Rack </t>
  </si>
  <si>
    <t xml:space="preserve">Hart 8 Gallon Wet/Dry Vac w/attachments </t>
  </si>
  <si>
    <t xml:space="preserve">Tea Pitchers </t>
  </si>
  <si>
    <t xml:space="preserve">Round Trash Can Wheeled Base </t>
  </si>
  <si>
    <t>Mesh Laundry Bags</t>
  </si>
  <si>
    <t>MD Brand Door Sweep</t>
  </si>
  <si>
    <t xml:space="preserve">Electrical Extension Cord </t>
  </si>
  <si>
    <t xml:space="preserve">  </t>
  </si>
  <si>
    <t xml:space="preserve">5' Extension Poles </t>
  </si>
  <si>
    <t xml:space="preserve">Broken Dustpan Base </t>
  </si>
  <si>
    <t xml:space="preserve">Linen Bag Stand </t>
  </si>
  <si>
    <t xml:space="preserve">Putty Knife </t>
  </si>
  <si>
    <t xml:space="preserve">Vacuum Bags </t>
  </si>
  <si>
    <t xml:space="preserve">2 pack </t>
  </si>
  <si>
    <t xml:space="preserve">Miscellaneous Coats </t>
  </si>
  <si>
    <t xml:space="preserve">Utility Rack w/Hanger Hooks </t>
  </si>
  <si>
    <t xml:space="preserve">Mainstay Shaker Bottle </t>
  </si>
  <si>
    <t xml:space="preserve">Dust Pans </t>
  </si>
  <si>
    <t>Dust Mop</t>
  </si>
  <si>
    <t xml:space="preserve">Squeegee Mop </t>
  </si>
  <si>
    <t xml:space="preserve">Mop Frame </t>
  </si>
  <si>
    <t xml:space="preserve">Milk Crate </t>
  </si>
  <si>
    <t xml:space="preserve">Stiff Bristle Brush </t>
  </si>
  <si>
    <t xml:space="preserve">Rubbermaid Fast Track with Hooks </t>
  </si>
  <si>
    <t>Broom</t>
  </si>
  <si>
    <t xml:space="preserve">Shortening Shuttle - Fry Grease Mover </t>
  </si>
  <si>
    <t xml:space="preserve">Shop Vac Filters </t>
  </si>
  <si>
    <t xml:space="preserve">Option Dispenser (Syrup or Juice Pitcher ?) </t>
  </si>
  <si>
    <t xml:space="preserve">Metal Wall Mount Rack </t>
  </si>
  <si>
    <t xml:space="preserve">Long sleeve t-shirt </t>
  </si>
  <si>
    <t xml:space="preserve">Black Nitrile Gloves S </t>
  </si>
  <si>
    <t xml:space="preserve">Box by Wt. </t>
  </si>
  <si>
    <t>Black Nitrile Gloves M</t>
  </si>
  <si>
    <t>Black Nitrile Gloves L</t>
  </si>
  <si>
    <t xml:space="preserve">Black Nitrile Gloves XL </t>
  </si>
  <si>
    <t xml:space="preserve">Dart Plastic Spoons </t>
  </si>
  <si>
    <t>Box/1000</t>
  </si>
  <si>
    <t xml:space="preserve">Soap Dispenser - Foam </t>
  </si>
  <si>
    <t xml:space="preserve">Drill Bits </t>
  </si>
  <si>
    <t xml:space="preserve">Quick Bit Adapter </t>
  </si>
  <si>
    <t xml:space="preserve">Metal Ramekins 2.5 oz </t>
  </si>
  <si>
    <t xml:space="preserve">12 per box </t>
  </si>
  <si>
    <t xml:space="preserve">Hair Nets </t>
  </si>
  <si>
    <t xml:space="preserve">Handle? Global AVM3-25 </t>
  </si>
  <si>
    <t xml:space="preserve">bag </t>
  </si>
  <si>
    <t xml:space="preserve">Winco Measuring Cup 8 oz. </t>
  </si>
  <si>
    <t xml:space="preserve">Winco Sugar Packet Holder </t>
  </si>
  <si>
    <t>Brass 1.5" P-trap</t>
  </si>
  <si>
    <t xml:space="preserve">Solo 2 oz. Sauce Cups </t>
  </si>
  <si>
    <t xml:space="preserve">Magnesol Frying Oil Saver </t>
  </si>
  <si>
    <t xml:space="preserve">half </t>
  </si>
  <si>
    <t xml:space="preserve">Squeegee Head </t>
  </si>
  <si>
    <t xml:space="preserve">Carlisle 5 gal. container </t>
  </si>
  <si>
    <t xml:space="preserve">Metro Rack Hooks </t>
  </si>
  <si>
    <t>Silverware Dishwasher Tray</t>
  </si>
  <si>
    <t>Ecolab Mouse Trap</t>
  </si>
  <si>
    <t xml:space="preserve">WD-40 </t>
  </si>
  <si>
    <t>Industrial Foil</t>
  </si>
  <si>
    <t xml:space="preserve">Industrial Film </t>
  </si>
  <si>
    <t xml:space="preserve">Food Storage Bags - Industrial </t>
  </si>
  <si>
    <t xml:space="preserve">Sterilite House Cleaning Caddy </t>
  </si>
  <si>
    <t>Small Squeegee</t>
  </si>
  <si>
    <t>Small Dusting Head</t>
  </si>
  <si>
    <t>Dusting Cloth</t>
  </si>
  <si>
    <t xml:space="preserve">Windex </t>
  </si>
  <si>
    <t xml:space="preserve">Bottle </t>
  </si>
  <si>
    <t xml:space="preserve">Unknown Cleaner </t>
  </si>
  <si>
    <t xml:space="preserve">Ettore Super Concentrate Squeegee Off </t>
  </si>
  <si>
    <t xml:space="preserve">Condiment Bottles S </t>
  </si>
  <si>
    <t xml:space="preserve">Condiment Bottles M </t>
  </si>
  <si>
    <t xml:space="preserve">Condiment Bottles L </t>
  </si>
  <si>
    <t xml:space="preserve">Smoke Detector </t>
  </si>
  <si>
    <t xml:space="preserve">On Demand Water Heater - Navien </t>
  </si>
  <si>
    <t>NPE 240a2(NG)</t>
  </si>
  <si>
    <t xml:space="preserve">Sprinkler Heads </t>
  </si>
  <si>
    <t xml:space="preserve">Plastic Catering Cart on Casters </t>
  </si>
  <si>
    <t xml:space="preserve">Traex Ice Buckets </t>
  </si>
  <si>
    <t xml:space="preserve">Brillo Pad </t>
  </si>
  <si>
    <t xml:space="preserve">Mop Bucket w/Ringer </t>
  </si>
  <si>
    <t xml:space="preserve">Ecolab Rack with two brooms, two scrub brushes, dust pan  and four squeegees </t>
  </si>
  <si>
    <t xml:space="preserve">Red Pails w/Handle </t>
  </si>
  <si>
    <t>Steel Wool and Cleaning Rag</t>
  </si>
  <si>
    <t xml:space="preserve">Claire Stainless Cleaner </t>
  </si>
  <si>
    <t xml:space="preserve">Orange Pro Eq. Cleaner </t>
  </si>
  <si>
    <t xml:space="preserve">Mop/Broom Utility Holder </t>
  </si>
  <si>
    <t xml:space="preserve">EnMotion Georgia Pacific Paper Towel Dispenser </t>
  </si>
  <si>
    <t xml:space="preserve">MopRite III Chemical Cleaning System </t>
  </si>
  <si>
    <t xml:space="preserve">John Boos Handwashing sink </t>
  </si>
  <si>
    <t xml:space="preserve">Fisher Brand Reel Rinse </t>
  </si>
  <si>
    <t xml:space="preserve">Compact Step Stool </t>
  </si>
  <si>
    <t xml:space="preserve">6' Step Ladder </t>
  </si>
  <si>
    <t xml:space="preserve">Dart 6 oz. J Cup </t>
  </si>
  <si>
    <t xml:space="preserve">To-Go Containers </t>
  </si>
  <si>
    <t>100/sleeve</t>
  </si>
  <si>
    <t xml:space="preserve">Mason Jar w/handle </t>
  </si>
  <si>
    <t xml:space="preserve">Box/24 </t>
  </si>
  <si>
    <t>Cell-O-Core Straws</t>
  </si>
  <si>
    <t>Box/24/500</t>
  </si>
  <si>
    <t xml:space="preserve">Giant S Hooks </t>
  </si>
  <si>
    <t xml:space="preserve">16 oz. J Cup </t>
  </si>
  <si>
    <t xml:space="preserve">25/Sleeve </t>
  </si>
  <si>
    <t xml:space="preserve">Dart J Cup Lids </t>
  </si>
  <si>
    <t xml:space="preserve">Deltainer Plastic To Go Bowls </t>
  </si>
  <si>
    <t>Box - 240 bowls/lids</t>
  </si>
  <si>
    <t xml:space="preserve">2 oz. Black Sauce To Go Cups </t>
  </si>
  <si>
    <t>Box/2500</t>
  </si>
  <si>
    <t xml:space="preserve">2 oz. Sauce Lids </t>
  </si>
  <si>
    <t>125/sleeve</t>
  </si>
  <si>
    <t>Fryer Filter Envelope</t>
  </si>
  <si>
    <t xml:space="preserve">Molded Fiber To Go Trays  </t>
  </si>
  <si>
    <t xml:space="preserve">9x7 - 500/box </t>
  </si>
  <si>
    <t xml:space="preserve">Clear Liquid Fry Oil </t>
  </si>
  <si>
    <t xml:space="preserve">35 lb. jug </t>
  </si>
  <si>
    <t xml:space="preserve">Black Apron </t>
  </si>
  <si>
    <t xml:space="preserve">Office </t>
  </si>
  <si>
    <t xml:space="preserve">Gladiator Wall Cabinets </t>
  </si>
  <si>
    <t xml:space="preserve">Award Frame </t>
  </si>
  <si>
    <t xml:space="preserve">Training Paperwork </t>
  </si>
  <si>
    <t xml:space="preserve">stack </t>
  </si>
  <si>
    <t>Band-Aid Box Large</t>
  </si>
  <si>
    <t xml:space="preserve">Band-Aid Box small </t>
  </si>
  <si>
    <t xml:space="preserve">Clear Deposit Bags </t>
  </si>
  <si>
    <t xml:space="preserve">Excedrin </t>
  </si>
  <si>
    <t xml:space="preserve">bottle </t>
  </si>
  <si>
    <t xml:space="preserve">Ibuprofen </t>
  </si>
  <si>
    <t xml:space="preserve">Water Wipes </t>
  </si>
  <si>
    <t xml:space="preserve">Guest Check Pads </t>
  </si>
  <si>
    <t>#10 envelopes</t>
  </si>
  <si>
    <t xml:space="preserve">High Lighters </t>
  </si>
  <si>
    <t xml:space="preserve">6' fiberglass ladder </t>
  </si>
  <si>
    <t xml:space="preserve">Bag Rubber Bands </t>
  </si>
  <si>
    <t xml:space="preserve">Ticonderoga Pencil </t>
  </si>
  <si>
    <t xml:space="preserve">12/box </t>
  </si>
  <si>
    <t>black Sharpie Markers</t>
  </si>
  <si>
    <t xml:space="preserve">Bic Pens </t>
  </si>
  <si>
    <t xml:space="preserve">Staples </t>
  </si>
  <si>
    <t>box/5000</t>
  </si>
  <si>
    <t xml:space="preserve">Epson Printer Ribbons </t>
  </si>
  <si>
    <t>box/6</t>
  </si>
  <si>
    <t xml:space="preserve">13" Magnetic Knife Rack </t>
  </si>
  <si>
    <t xml:space="preserve">Happy Birthday Kit </t>
  </si>
  <si>
    <t xml:space="preserve">Menu Test/Server Packets </t>
  </si>
  <si>
    <t xml:space="preserve">Date Labels 2"x2" </t>
  </si>
  <si>
    <t>roll</t>
  </si>
  <si>
    <t>Model 822</t>
  </si>
  <si>
    <t xml:space="preserve">black </t>
  </si>
  <si>
    <t xml:space="preserve">Model 822 </t>
  </si>
  <si>
    <t xml:space="preserve">color </t>
  </si>
  <si>
    <t xml:space="preserve">Legal size print paper </t>
  </si>
  <si>
    <t xml:space="preserve">Empty iPad box </t>
  </si>
  <si>
    <t xml:space="preserve">Hanging File Folders </t>
  </si>
  <si>
    <t xml:space="preserve">Manila File Folders  </t>
  </si>
  <si>
    <t xml:space="preserve">Standard Copy Paper </t>
  </si>
  <si>
    <t xml:space="preserve">Various inventory/acctg reports </t>
  </si>
  <si>
    <t xml:space="preserve">LED Flame Light Bulbs </t>
  </si>
  <si>
    <t xml:space="preserve">Letter size note pad </t>
  </si>
  <si>
    <t>Three Hole Punch</t>
  </si>
  <si>
    <t xml:space="preserve">16' tape measure </t>
  </si>
  <si>
    <t xml:space="preserve">Retevis Ear Buds </t>
  </si>
  <si>
    <t xml:space="preserve">incandescent bulbs </t>
  </si>
  <si>
    <t xml:space="preserve">Oven Thermometer </t>
  </si>
  <si>
    <t xml:space="preserve">Beverage Spigot </t>
  </si>
  <si>
    <t xml:space="preserve">File Folder Labels </t>
  </si>
  <si>
    <t>Digital Meat Thermometer</t>
  </si>
  <si>
    <t xml:space="preserve">safety glasses </t>
  </si>
  <si>
    <t xml:space="preserve">cake piping tips </t>
  </si>
  <si>
    <t xml:space="preserve">full set </t>
  </si>
  <si>
    <t xml:space="preserve">Invoices </t>
  </si>
  <si>
    <t xml:space="preserve">whet stone </t>
  </si>
  <si>
    <t xml:space="preserve">rubber bands </t>
  </si>
  <si>
    <t xml:space="preserve">handful </t>
  </si>
  <si>
    <t xml:space="preserve">bread ties </t>
  </si>
  <si>
    <t xml:space="preserve">package </t>
  </si>
  <si>
    <t xml:space="preserve">scissors </t>
  </si>
  <si>
    <t xml:space="preserve">four outlet electric plate cover stainless </t>
  </si>
  <si>
    <t>Equate brand First Aid Kit</t>
  </si>
  <si>
    <t xml:space="preserve">5 qt. Carlisle </t>
  </si>
  <si>
    <t xml:space="preserve">Three Ring Binders </t>
  </si>
  <si>
    <t xml:space="preserve">Magazine File Organizer </t>
  </si>
  <si>
    <t xml:space="preserve">Ecolab Cust. Service Log book </t>
  </si>
  <si>
    <t xml:space="preserve">Chefmaster Meat Tenderizer </t>
  </si>
  <si>
    <t xml:space="preserve">Waiter Printed Checkouts </t>
  </si>
  <si>
    <t xml:space="preserve">Box </t>
  </si>
  <si>
    <t xml:space="preserve">Metal Wall Organizer </t>
  </si>
  <si>
    <t xml:space="preserve">Dura Loc 24" Tool Holder System </t>
  </si>
  <si>
    <t xml:space="preserve">POE Switch </t>
  </si>
  <si>
    <t xml:space="preserve">Clipboards </t>
  </si>
  <si>
    <t xml:space="preserve">Comp Book of bad poetry </t>
  </si>
  <si>
    <t xml:space="preserve">Stainless Prep Table legs </t>
  </si>
  <si>
    <t xml:space="preserve">Stainless Prep Table leg/bolt down </t>
  </si>
  <si>
    <t>Cash drawer verification form</t>
  </si>
  <si>
    <t xml:space="preserve">Dream Sheet Log </t>
  </si>
  <si>
    <t xml:space="preserve">Employee of the Month Plaque </t>
  </si>
  <si>
    <t xml:space="preserve">Manager Clipboards w/various duty sheets  </t>
  </si>
  <si>
    <t xml:space="preserve">Premium Letter Card Stock Paper </t>
  </si>
  <si>
    <t xml:space="preserve">Ream </t>
  </si>
  <si>
    <t xml:space="preserve">Digital Scale </t>
  </si>
  <si>
    <t xml:space="preserve">AA Batteries </t>
  </si>
  <si>
    <t xml:space="preserve">Jesus Calling Inspirational  Book </t>
  </si>
  <si>
    <t xml:space="preserve">Telephone - Yealink </t>
  </si>
  <si>
    <t xml:space="preserve">Oral Relief Gel </t>
  </si>
  <si>
    <t xml:space="preserve">Packing Tape - Mini </t>
  </si>
  <si>
    <t xml:space="preserve">Duct Tape - Mini </t>
  </si>
  <si>
    <t xml:space="preserve">Logitech Wireless Mouse </t>
  </si>
  <si>
    <t xml:space="preserve">Kodak Printer </t>
  </si>
  <si>
    <t xml:space="preserve">Dell 24" Monitor </t>
  </si>
  <si>
    <t xml:space="preserve">Think Centre CPU </t>
  </si>
  <si>
    <t xml:space="preserve">Tripp Lite Battery Backup </t>
  </si>
  <si>
    <t xml:space="preserve">Shark Phone Brick and Charger </t>
  </si>
  <si>
    <t xml:space="preserve">Electric Pencil Sharpener </t>
  </si>
  <si>
    <t xml:space="preserve">Pencil holder with various desk supplies, including card scraper staple remover, wite-out, rubber bands and paper clips </t>
  </si>
  <si>
    <t xml:space="preserve">Pencil holder with pencils and a few highlighter markers </t>
  </si>
  <si>
    <t xml:space="preserve">Pencil holder with small Vise Grips and Neosporin containers </t>
  </si>
  <si>
    <t xml:space="preserve">Scotch tape dispenser </t>
  </si>
  <si>
    <t xml:space="preserve">Hanging Desk Organizer </t>
  </si>
  <si>
    <t xml:space="preserve">Stainless kitchen desk with one large drawer </t>
  </si>
  <si>
    <t xml:space="preserve">Desktop calendar </t>
  </si>
  <si>
    <t xml:space="preserve">Epson Ticket Printer </t>
  </si>
  <si>
    <t xml:space="preserve">Fire Extinguisher </t>
  </si>
  <si>
    <t xml:space="preserve">Commercial Floor Drying Fan </t>
  </si>
  <si>
    <t xml:space="preserve">Cleaning Chemicals </t>
  </si>
  <si>
    <t>Winco Round Trash Cans</t>
  </si>
  <si>
    <t xml:space="preserve">Comet with Bleach </t>
  </si>
  <si>
    <t xml:space="preserve">Small Bottle </t>
  </si>
  <si>
    <t xml:space="preserve">Insect Killer </t>
  </si>
  <si>
    <t xml:space="preserve">Spray Can </t>
  </si>
  <si>
    <t xml:space="preserve">Stainless Cleaner </t>
  </si>
  <si>
    <t xml:space="preserve">Clean Freeze </t>
  </si>
  <si>
    <t xml:space="preserve">half gallon </t>
  </si>
  <si>
    <t xml:space="preserve">Fyer Puck </t>
  </si>
  <si>
    <t xml:space="preserve">5/box </t>
  </si>
  <si>
    <t xml:space="preserve">Scouring Pad </t>
  </si>
  <si>
    <t xml:space="preserve">Grill Brick </t>
  </si>
  <si>
    <t xml:space="preserve">SSDC Degree Grill Cleaner </t>
  </si>
  <si>
    <t xml:space="preserve">Box /128 Packets </t>
  </si>
  <si>
    <t>75% full</t>
  </si>
  <si>
    <t xml:space="preserve">GreaseStrip Plus </t>
  </si>
  <si>
    <t xml:space="preserve">Box  </t>
  </si>
  <si>
    <t xml:space="preserve">Grill Cleaning Pads </t>
  </si>
  <si>
    <t xml:space="preserve">Pitco Filter Aid </t>
  </si>
  <si>
    <t xml:space="preserve">Large Box </t>
  </si>
  <si>
    <t xml:space="preserve">Hand Soap dispenser refills </t>
  </si>
  <si>
    <t xml:space="preserve">56 gal can liners </t>
  </si>
  <si>
    <t xml:space="preserve">5 Rolls/Box </t>
  </si>
  <si>
    <t xml:space="preserve">Dawn Dish Soap -mostly empty </t>
  </si>
  <si>
    <t xml:space="preserve">EcoLab Greastrip Plus </t>
  </si>
  <si>
    <t xml:space="preserve">Open Bottle </t>
  </si>
  <si>
    <t xml:space="preserve">Multisheen Glass Cleaner </t>
  </si>
  <si>
    <t xml:space="preserve">Zip Ties </t>
  </si>
  <si>
    <t xml:space="preserve">Easy-off Oven Cleaner </t>
  </si>
  <si>
    <t xml:space="preserve">Heavy Duty Rubber Gloves </t>
  </si>
  <si>
    <t xml:space="preserve">Foaming Hand Soap Dispenser </t>
  </si>
  <si>
    <t xml:space="preserve">EnMotion Georgia Pacific  Paper Tower Dispenser </t>
  </si>
  <si>
    <t xml:space="preserve">John Boos Kitchen Sink </t>
  </si>
  <si>
    <t xml:space="preserve">SaniQuad Food Service Sanitizer </t>
  </si>
  <si>
    <t xml:space="preserve">one gallon </t>
  </si>
  <si>
    <t xml:space="preserve">Giant S Hook </t>
  </si>
  <si>
    <t xml:space="preserve">Bus Tubs </t>
  </si>
  <si>
    <t xml:space="preserve">spoons </t>
  </si>
  <si>
    <t xml:space="preserve">butter knives </t>
  </si>
  <si>
    <t xml:space="preserve">fork </t>
  </si>
  <si>
    <t xml:space="preserve">Multisurface Wipes </t>
  </si>
  <si>
    <t xml:space="preserve">72/each package </t>
  </si>
  <si>
    <t xml:space="preserve">Delimer </t>
  </si>
  <si>
    <t xml:space="preserve">One Gallon </t>
  </si>
  <si>
    <t xml:space="preserve">Multisheen Glass &amp; Multisurface Cleaner </t>
  </si>
  <si>
    <t xml:space="preserve">Super Rave Dishwashing Det. </t>
  </si>
  <si>
    <t xml:space="preserve">Track Daily Floor Cleaner </t>
  </si>
  <si>
    <t xml:space="preserve">Inside Out Heavy Duty Degreaser </t>
  </si>
  <si>
    <t xml:space="preserve">Bleach </t>
  </si>
  <si>
    <t xml:space="preserve">Sterno Cans </t>
  </si>
  <si>
    <t xml:space="preserve">Locking Metro Rack Cage </t>
  </si>
  <si>
    <t xml:space="preserve">dish rag </t>
  </si>
  <si>
    <t xml:space="preserve">dust pan </t>
  </si>
  <si>
    <t xml:space="preserve">Whisk Broom </t>
  </si>
  <si>
    <t xml:space="preserve">Ball Brush </t>
  </si>
  <si>
    <t>Squeegee</t>
  </si>
  <si>
    <t xml:space="preserve">Scrub Brush </t>
  </si>
  <si>
    <t xml:space="preserve">Metro Rack Utility Hook </t>
  </si>
  <si>
    <t xml:space="preserve">Steel Wool Brushes </t>
  </si>
  <si>
    <t xml:space="preserve">Paint Scraper </t>
  </si>
  <si>
    <t xml:space="preserve">Brillo Pads </t>
  </si>
  <si>
    <t xml:space="preserve">Chrome oven racks (in dish pit) </t>
  </si>
  <si>
    <t xml:space="preserve">Broiler Plates (in dish pit) </t>
  </si>
  <si>
    <t xml:space="preserve">Rubbermaid Wheeled Carts </t>
  </si>
  <si>
    <t xml:space="preserve">Mason Jar w/handles </t>
  </si>
  <si>
    <t xml:space="preserve">1.5 liter salad dish </t>
  </si>
  <si>
    <t xml:space="preserve">Coffee Cups </t>
  </si>
  <si>
    <t xml:space="preserve">Mason Jars w/o Handles </t>
  </si>
  <si>
    <t xml:space="preserve">Internal Security Cameras </t>
  </si>
  <si>
    <t xml:space="preserve">Total </t>
  </si>
  <si>
    <t xml:space="preserve">External Security Cameras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</si>
</sst>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16" fontId="0" fillId="0" borderId="0" xfId="0" applyNumberFormat="1"/>
    <xf numFmtId="49" fontId="0" fillId="0" borderId="0" xfId="0" applyNumberFormat="1"/>
    <xf numFmtId="6" fontId="0" fillId="0" borderId="0" xfId="0" applyNumberFormat="1"/>
    <xf numFmtId="8" fontId="0" fillId="0" borderId="0" xfId="0" applyNumberFormat="1"/>
    <xf numFmtId="12" fontId="0" fillId="0" borderId="0" xfId="0" applyNumberFormat="1"/>
    <xf numFmtId="0" fontId="2" fillId="2" borderId="0" xfId="0" applyFont="1" applyFill="1"/>
    <xf numFmtId="0" fontId="0" fillId="2" borderId="0" xfId="0" applyFill="1"/>
    <xf numFmtId="0" fontId="0" fillId="0" borderId="0" xfId="0" applyAlignment="1">
      <alignment horizontal="center"/>
    </xf>
    <xf numFmtId="2" fontId="0" fillId="0" borderId="0" xfId="0" applyNumberFormat="1"/>
    <xf numFmtId="49" fontId="0" fillId="2" borderId="0" xfId="0" applyNumberFormat="1" applyFill="1"/>
    <xf numFmtId="0" fontId="0" fillId="2" borderId="0" xfId="0" applyFill="1" applyAlignment="1">
      <alignment horizontal="center"/>
    </xf>
    <xf numFmtId="164" fontId="0" fillId="2" borderId="0" xfId="0" applyNumberFormat="1" applyFill="1"/>
    <xf numFmtId="164" fontId="0" fillId="0" borderId="0" xfId="0" applyNumberFormat="1"/>
    <xf numFmtId="0" fontId="0" fillId="3" borderId="0" xfId="0" applyFill="1"/>
    <xf numFmtId="2" fontId="0" fillId="3" borderId="0" xfId="0" applyNumberFormat="1" applyFill="1"/>
    <xf numFmtId="49" fontId="0" fillId="3" borderId="0" xfId="0" applyNumberFormat="1" applyFill="1"/>
    <xf numFmtId="6" fontId="0" fillId="3" borderId="0" xfId="0" applyNumberFormat="1" applyFill="1"/>
    <xf numFmtId="8" fontId="0" fillId="3" borderId="0" xfId="0" applyNumberFormat="1" applyFill="1"/>
    <xf numFmtId="44" fontId="0" fillId="2" borderId="0" xfId="1" applyFont="1" applyFill="1"/>
    <xf numFmtId="44" fontId="0" fillId="0" borderId="0" xfId="1" applyFont="1"/>
    <xf numFmtId="0" fontId="0" fillId="0" borderId="0" xfId="0" applyAlignment="1">
      <alignment wrapText="1"/>
    </xf>
    <xf numFmtId="0" fontId="0" fillId="4" borderId="0" xfId="0" applyFill="1"/>
    <xf numFmtId="2" fontId="0" fillId="4" borderId="0" xfId="0" applyNumberFormat="1" applyFill="1"/>
    <xf numFmtId="2" fontId="0" fillId="0" borderId="0" xfId="0" applyNumberFormat="1" applyAlignment="1">
      <alignment wrapText="1"/>
    </xf>
    <xf numFmtId="0" fontId="0" fillId="5" borderId="0" xfId="0" applyFill="1"/>
    <xf numFmtId="2" fontId="0" fillId="5" borderId="0" xfId="0" applyNumberFormat="1" applyFill="1"/>
    <xf numFmtId="0" fontId="0" fillId="6" borderId="0" xfId="0" applyFill="1" applyAlignment="1">
      <alignment wrapText="1"/>
    </xf>
    <xf numFmtId="0" fontId="0" fillId="6" borderId="0" xfId="0" applyFill="1"/>
    <xf numFmtId="2" fontId="0" fillId="6" borderId="0" xfId="0" applyNumberFormat="1" applyFill="1"/>
    <xf numFmtId="0" fontId="0" fillId="0" borderId="0" xfId="0" applyFill="1"/>
    <xf numFmtId="2" fontId="0" fillId="0" borderId="0" xfId="0" applyNumberFormat="1" applyFill="1"/>
    <xf numFmtId="0" fontId="0" fillId="7" borderId="0" xfId="0" applyFill="1"/>
    <xf numFmtId="2" fontId="0" fillId="7" borderId="0" xfId="0" applyNumberFormat="1" applyFill="1"/>
    <xf numFmtId="0" fontId="0" fillId="0" borderId="0" xfId="0" applyFill="1" applyAlignment="1">
      <alignment wrapText="1"/>
    </xf>
    <xf numFmtId="0" fontId="0" fillId="8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588CC-C06D-427F-81EA-737BF55A2913}">
  <dimension ref="A1:J130"/>
  <sheetViews>
    <sheetView tabSelected="1" workbookViewId="0"/>
  </sheetViews>
  <sheetFormatPr defaultRowHeight="15" x14ac:dyDescent="0.25"/>
  <cols>
    <col min="1" max="1" width="28.140625" bestFit="1" customWidth="1"/>
    <col min="2" max="2" width="12" style="2" bestFit="1" customWidth="1"/>
  </cols>
  <sheetData>
    <row r="1" spans="1:10" x14ac:dyDescent="0.25">
      <c r="A1" s="7" t="s">
        <v>0</v>
      </c>
      <c r="B1" s="10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7" t="s">
        <v>10</v>
      </c>
      <c r="B2" s="10" t="s">
        <v>11</v>
      </c>
      <c r="D2" s="3">
        <v>60</v>
      </c>
      <c r="G2">
        <v>2</v>
      </c>
      <c r="H2">
        <v>1</v>
      </c>
      <c r="I2">
        <v>1</v>
      </c>
      <c r="J2" t="s">
        <v>12</v>
      </c>
    </row>
    <row r="3" spans="1:10" x14ac:dyDescent="0.25">
      <c r="A3" s="7" t="s">
        <v>10</v>
      </c>
      <c r="B3" s="10" t="s">
        <v>11</v>
      </c>
      <c r="D3" s="3">
        <v>60</v>
      </c>
      <c r="G3">
        <v>1</v>
      </c>
      <c r="J3" t="s">
        <v>13</v>
      </c>
    </row>
    <row r="4" spans="1:10" x14ac:dyDescent="0.25">
      <c r="A4" s="7" t="s">
        <v>14</v>
      </c>
      <c r="B4" s="10" t="s">
        <v>15</v>
      </c>
      <c r="D4" s="3">
        <v>18</v>
      </c>
      <c r="E4">
        <v>1</v>
      </c>
      <c r="G4">
        <v>1</v>
      </c>
      <c r="J4" t="s">
        <v>16</v>
      </c>
    </row>
    <row r="5" spans="1:10" x14ac:dyDescent="0.25">
      <c r="A5" s="7" t="s">
        <v>17</v>
      </c>
      <c r="B5" s="10" t="s">
        <v>18</v>
      </c>
      <c r="D5" s="3">
        <v>18</v>
      </c>
      <c r="F5">
        <v>1</v>
      </c>
      <c r="J5" t="s">
        <v>19</v>
      </c>
    </row>
    <row r="6" spans="1:10" x14ac:dyDescent="0.25">
      <c r="A6" s="7" t="s">
        <v>20</v>
      </c>
      <c r="B6" s="10" t="s">
        <v>21</v>
      </c>
      <c r="D6" s="3">
        <v>45</v>
      </c>
      <c r="I6">
        <v>2</v>
      </c>
      <c r="J6" t="s">
        <v>22</v>
      </c>
    </row>
    <row r="7" spans="1:10" x14ac:dyDescent="0.25">
      <c r="A7" s="7" t="s">
        <v>23</v>
      </c>
      <c r="B7" s="10" t="s">
        <v>24</v>
      </c>
      <c r="D7" s="3">
        <v>20</v>
      </c>
      <c r="F7">
        <v>2</v>
      </c>
      <c r="H7">
        <v>1</v>
      </c>
      <c r="I7">
        <v>1</v>
      </c>
      <c r="J7" t="s">
        <v>25</v>
      </c>
    </row>
    <row r="8" spans="1:10" x14ac:dyDescent="0.25">
      <c r="A8" s="7" t="s">
        <v>26</v>
      </c>
      <c r="B8" s="10" t="s">
        <v>27</v>
      </c>
      <c r="D8" s="3">
        <v>20</v>
      </c>
      <c r="F8">
        <v>1</v>
      </c>
      <c r="J8" t="s">
        <v>28</v>
      </c>
    </row>
    <row r="9" spans="1:10" x14ac:dyDescent="0.25">
      <c r="A9" s="7" t="s">
        <v>29</v>
      </c>
      <c r="B9" s="10" t="s">
        <v>30</v>
      </c>
      <c r="D9" s="3">
        <v>20</v>
      </c>
      <c r="I9">
        <v>1</v>
      </c>
      <c r="J9" t="s">
        <v>31</v>
      </c>
    </row>
    <row r="10" spans="1:10" x14ac:dyDescent="0.25">
      <c r="A10" s="7" t="s">
        <v>32</v>
      </c>
      <c r="B10" s="10" t="s">
        <v>30</v>
      </c>
      <c r="C10">
        <v>12</v>
      </c>
      <c r="D10" s="3">
        <v>25</v>
      </c>
    </row>
    <row r="11" spans="1:10" x14ac:dyDescent="0.25">
      <c r="A11" s="7" t="s">
        <v>33</v>
      </c>
      <c r="B11" s="10" t="s">
        <v>30</v>
      </c>
      <c r="C11">
        <v>44</v>
      </c>
      <c r="D11" s="3">
        <v>20</v>
      </c>
    </row>
    <row r="12" spans="1:10" x14ac:dyDescent="0.25">
      <c r="A12" s="7" t="s">
        <v>34</v>
      </c>
      <c r="B12" s="10" t="s">
        <v>30</v>
      </c>
      <c r="C12">
        <v>2</v>
      </c>
      <c r="D12" s="3">
        <v>15</v>
      </c>
    </row>
    <row r="13" spans="1:10" x14ac:dyDescent="0.25">
      <c r="A13" s="7" t="s">
        <v>35</v>
      </c>
      <c r="B13" s="10"/>
      <c r="C13">
        <v>3</v>
      </c>
    </row>
    <row r="14" spans="1:10" x14ac:dyDescent="0.25">
      <c r="A14" s="7" t="s">
        <v>36</v>
      </c>
      <c r="B14" s="10"/>
      <c r="C14">
        <v>3</v>
      </c>
    </row>
    <row r="15" spans="1:10" x14ac:dyDescent="0.25">
      <c r="A15" s="7" t="s">
        <v>37</v>
      </c>
      <c r="B15" s="10"/>
      <c r="C15">
        <v>78</v>
      </c>
    </row>
    <row r="16" spans="1:10" x14ac:dyDescent="0.25">
      <c r="A16" s="7" t="s">
        <v>38</v>
      </c>
      <c r="B16" s="10" t="s">
        <v>39</v>
      </c>
      <c r="C16">
        <v>19</v>
      </c>
      <c r="D16" s="3">
        <v>15</v>
      </c>
    </row>
    <row r="17" spans="1:4" x14ac:dyDescent="0.25">
      <c r="A17" s="7" t="s">
        <v>40</v>
      </c>
      <c r="B17" s="10" t="s">
        <v>41</v>
      </c>
      <c r="C17">
        <v>59</v>
      </c>
    </row>
    <row r="18" spans="1:4" x14ac:dyDescent="0.25">
      <c r="A18" s="7" t="s">
        <v>42</v>
      </c>
      <c r="B18" s="10" t="s">
        <v>43</v>
      </c>
      <c r="C18">
        <v>3</v>
      </c>
      <c r="D18" s="3">
        <v>5</v>
      </c>
    </row>
    <row r="19" spans="1:4" x14ac:dyDescent="0.25">
      <c r="A19" s="7" t="s">
        <v>44</v>
      </c>
      <c r="B19" s="10"/>
      <c r="C19">
        <v>2</v>
      </c>
      <c r="D19" s="3">
        <v>15</v>
      </c>
    </row>
    <row r="20" spans="1:4" x14ac:dyDescent="0.25">
      <c r="A20" s="14" t="s">
        <v>45</v>
      </c>
      <c r="B20" s="16"/>
      <c r="C20" s="14">
        <v>17</v>
      </c>
    </row>
    <row r="21" spans="1:4" x14ac:dyDescent="0.25">
      <c r="A21" s="14" t="s">
        <v>46</v>
      </c>
      <c r="B21" s="16" t="s">
        <v>47</v>
      </c>
      <c r="C21" s="14">
        <v>2</v>
      </c>
      <c r="D21" s="17">
        <v>18</v>
      </c>
    </row>
    <row r="22" spans="1:4" x14ac:dyDescent="0.25">
      <c r="A22" s="14" t="s">
        <v>48</v>
      </c>
      <c r="B22" s="16" t="s">
        <v>49</v>
      </c>
      <c r="C22" s="14">
        <v>2</v>
      </c>
      <c r="D22" s="17">
        <v>14</v>
      </c>
    </row>
    <row r="23" spans="1:4" x14ac:dyDescent="0.25">
      <c r="A23" s="14" t="s">
        <v>50</v>
      </c>
      <c r="B23" s="16"/>
      <c r="C23" s="14">
        <v>2</v>
      </c>
      <c r="D23" s="17"/>
    </row>
    <row r="24" spans="1:4" x14ac:dyDescent="0.25">
      <c r="A24" s="14" t="s">
        <v>51</v>
      </c>
      <c r="B24" s="16"/>
      <c r="C24" s="14">
        <v>1</v>
      </c>
      <c r="D24" s="14"/>
    </row>
    <row r="25" spans="1:4" x14ac:dyDescent="0.25">
      <c r="A25" s="14" t="s">
        <v>52</v>
      </c>
      <c r="B25" s="16"/>
      <c r="C25" s="14">
        <v>1</v>
      </c>
      <c r="D25" s="14"/>
    </row>
    <row r="26" spans="1:4" x14ac:dyDescent="0.25">
      <c r="A26" s="14" t="s">
        <v>53</v>
      </c>
      <c r="B26" s="16" t="s">
        <v>54</v>
      </c>
      <c r="C26" s="14">
        <v>9</v>
      </c>
      <c r="D26" s="17">
        <v>20</v>
      </c>
    </row>
    <row r="27" spans="1:4" x14ac:dyDescent="0.25">
      <c r="A27" s="14" t="s">
        <v>55</v>
      </c>
      <c r="B27" s="16"/>
      <c r="C27" s="14">
        <v>1</v>
      </c>
      <c r="D27" s="14"/>
    </row>
    <row r="28" spans="1:4" x14ac:dyDescent="0.25">
      <c r="A28" s="14" t="s">
        <v>56</v>
      </c>
      <c r="B28" s="16" t="s">
        <v>57</v>
      </c>
      <c r="C28" s="14">
        <v>1</v>
      </c>
      <c r="D28" s="17">
        <v>18</v>
      </c>
    </row>
    <row r="29" spans="1:4" x14ac:dyDescent="0.25">
      <c r="A29" s="14" t="s">
        <v>58</v>
      </c>
      <c r="B29" s="16"/>
      <c r="C29" s="14">
        <v>1</v>
      </c>
      <c r="D29" s="14"/>
    </row>
    <row r="30" spans="1:4" x14ac:dyDescent="0.25">
      <c r="A30" s="14" t="s">
        <v>59</v>
      </c>
      <c r="B30" s="16" t="s">
        <v>60</v>
      </c>
      <c r="C30" s="14">
        <v>1</v>
      </c>
      <c r="D30" s="17">
        <v>22</v>
      </c>
    </row>
    <row r="31" spans="1:4" x14ac:dyDescent="0.25">
      <c r="A31" s="14" t="s">
        <v>61</v>
      </c>
      <c r="B31" s="16"/>
      <c r="C31" s="14">
        <v>21</v>
      </c>
      <c r="D31" s="17">
        <v>15</v>
      </c>
    </row>
    <row r="32" spans="1:4" x14ac:dyDescent="0.25">
      <c r="A32" s="14" t="s">
        <v>62</v>
      </c>
      <c r="B32" s="16"/>
      <c r="C32" s="14">
        <v>9</v>
      </c>
      <c r="D32" s="17">
        <v>15</v>
      </c>
    </row>
    <row r="33" spans="1:4" x14ac:dyDescent="0.25">
      <c r="A33" s="14" t="s">
        <v>63</v>
      </c>
      <c r="B33" s="16"/>
      <c r="C33" s="14">
        <v>6</v>
      </c>
      <c r="D33" s="17">
        <v>15</v>
      </c>
    </row>
    <row r="34" spans="1:4" x14ac:dyDescent="0.25">
      <c r="A34" s="14" t="s">
        <v>64</v>
      </c>
      <c r="B34" s="16"/>
      <c r="C34" s="14">
        <v>12</v>
      </c>
      <c r="D34" s="17">
        <v>15</v>
      </c>
    </row>
    <row r="35" spans="1:4" x14ac:dyDescent="0.25">
      <c r="A35" s="14" t="s">
        <v>65</v>
      </c>
      <c r="B35" s="16"/>
      <c r="C35" s="14">
        <v>1</v>
      </c>
      <c r="D35" s="14"/>
    </row>
    <row r="36" spans="1:4" x14ac:dyDescent="0.25">
      <c r="A36" s="14" t="s">
        <v>66</v>
      </c>
      <c r="B36" s="16"/>
      <c r="C36" s="14">
        <v>2</v>
      </c>
      <c r="D36" s="14"/>
    </row>
    <row r="37" spans="1:4" x14ac:dyDescent="0.25">
      <c r="A37" s="14" t="s">
        <v>67</v>
      </c>
      <c r="B37" s="16"/>
      <c r="C37" s="14">
        <v>25</v>
      </c>
      <c r="D37" s="17">
        <v>18</v>
      </c>
    </row>
    <row r="38" spans="1:4" x14ac:dyDescent="0.25">
      <c r="A38" s="14" t="s">
        <v>68</v>
      </c>
      <c r="B38" s="16"/>
      <c r="C38" s="14">
        <v>14</v>
      </c>
      <c r="D38" s="14"/>
    </row>
    <row r="39" spans="1:4" x14ac:dyDescent="0.25">
      <c r="A39" s="14" t="s">
        <v>69</v>
      </c>
      <c r="B39" s="16"/>
      <c r="C39" s="14">
        <v>17</v>
      </c>
      <c r="D39" s="17">
        <v>12</v>
      </c>
    </row>
    <row r="40" spans="1:4" x14ac:dyDescent="0.25">
      <c r="A40" s="14" t="s">
        <v>70</v>
      </c>
      <c r="B40" s="16"/>
      <c r="C40" s="14">
        <v>3</v>
      </c>
      <c r="D40" s="17">
        <v>12</v>
      </c>
    </row>
    <row r="41" spans="1:4" x14ac:dyDescent="0.25">
      <c r="A41" s="14" t="s">
        <v>71</v>
      </c>
      <c r="B41" s="16"/>
      <c r="C41" s="14">
        <v>4</v>
      </c>
      <c r="D41" s="17">
        <v>15</v>
      </c>
    </row>
    <row r="42" spans="1:4" x14ac:dyDescent="0.25">
      <c r="A42" s="14" t="s">
        <v>72</v>
      </c>
      <c r="B42" s="16"/>
      <c r="C42" s="14">
        <v>19</v>
      </c>
      <c r="D42" s="17">
        <v>12</v>
      </c>
    </row>
    <row r="43" spans="1:4" x14ac:dyDescent="0.25">
      <c r="A43" s="14" t="s">
        <v>73</v>
      </c>
      <c r="B43" s="16"/>
      <c r="C43" s="14">
        <v>1</v>
      </c>
      <c r="D43" s="14"/>
    </row>
    <row r="44" spans="1:4" x14ac:dyDescent="0.25">
      <c r="A44" s="14" t="s">
        <v>74</v>
      </c>
      <c r="B44" s="16" t="s">
        <v>75</v>
      </c>
      <c r="C44" s="14">
        <v>1</v>
      </c>
      <c r="D44" s="17">
        <v>18</v>
      </c>
    </row>
    <row r="45" spans="1:4" x14ac:dyDescent="0.25">
      <c r="A45" s="14" t="s">
        <v>76</v>
      </c>
      <c r="B45" s="16" t="s">
        <v>77</v>
      </c>
      <c r="C45" s="14">
        <v>1</v>
      </c>
      <c r="D45" s="17">
        <v>12</v>
      </c>
    </row>
    <row r="46" spans="1:4" x14ac:dyDescent="0.25">
      <c r="A46" s="14" t="s">
        <v>78</v>
      </c>
      <c r="B46" s="16"/>
      <c r="C46" s="14">
        <v>17</v>
      </c>
      <c r="D46" s="17">
        <v>4</v>
      </c>
    </row>
    <row r="47" spans="1:4" x14ac:dyDescent="0.25">
      <c r="A47" s="14" t="s">
        <v>79</v>
      </c>
      <c r="B47" s="16" t="s">
        <v>80</v>
      </c>
      <c r="C47" s="14">
        <v>24</v>
      </c>
      <c r="D47" s="17">
        <v>10</v>
      </c>
    </row>
    <row r="48" spans="1:4" x14ac:dyDescent="0.25">
      <c r="A48" s="14" t="s">
        <v>81</v>
      </c>
      <c r="B48" s="16"/>
      <c r="C48" s="14">
        <v>160</v>
      </c>
      <c r="D48" s="14"/>
    </row>
    <row r="49" spans="1:10" x14ac:dyDescent="0.25">
      <c r="A49" s="14" t="s">
        <v>82</v>
      </c>
      <c r="B49" s="16"/>
      <c r="C49" s="14">
        <v>3</v>
      </c>
      <c r="D49" s="14"/>
    </row>
    <row r="50" spans="1:10" x14ac:dyDescent="0.25">
      <c r="A50" s="14" t="s">
        <v>83</v>
      </c>
      <c r="B50" s="16"/>
      <c r="C50" s="14">
        <v>1</v>
      </c>
      <c r="D50" s="14"/>
    </row>
    <row r="51" spans="1:10" x14ac:dyDescent="0.25">
      <c r="A51" s="14" t="s">
        <v>84</v>
      </c>
      <c r="B51" s="16"/>
      <c r="C51" s="14">
        <v>1</v>
      </c>
      <c r="D51" s="14"/>
    </row>
    <row r="52" spans="1:10" x14ac:dyDescent="0.25">
      <c r="A52" s="14" t="s">
        <v>85</v>
      </c>
      <c r="B52" s="16" t="s">
        <v>86</v>
      </c>
      <c r="C52" s="14">
        <v>18</v>
      </c>
      <c r="D52" s="17">
        <v>20</v>
      </c>
    </row>
    <row r="53" spans="1:10" x14ac:dyDescent="0.25">
      <c r="A53" t="s">
        <v>87</v>
      </c>
      <c r="C53">
        <v>1</v>
      </c>
    </row>
    <row r="54" spans="1:10" x14ac:dyDescent="0.25">
      <c r="A54" t="s">
        <v>88</v>
      </c>
      <c r="C54">
        <v>1</v>
      </c>
    </row>
    <row r="55" spans="1:10" x14ac:dyDescent="0.25">
      <c r="A55" t="s">
        <v>89</v>
      </c>
      <c r="C55">
        <v>1</v>
      </c>
    </row>
    <row r="56" spans="1:10" x14ac:dyDescent="0.25">
      <c r="A56" s="14" t="s">
        <v>90</v>
      </c>
      <c r="B56" s="16" t="s">
        <v>91</v>
      </c>
      <c r="C56" s="14">
        <v>6</v>
      </c>
      <c r="D56" s="17">
        <v>10</v>
      </c>
    </row>
    <row r="57" spans="1:10" x14ac:dyDescent="0.25">
      <c r="A57" s="14" t="s">
        <v>92</v>
      </c>
      <c r="B57" s="16" t="s">
        <v>93</v>
      </c>
      <c r="C57" s="14">
        <v>1</v>
      </c>
      <c r="D57" s="17">
        <v>12</v>
      </c>
      <c r="J57" t="s">
        <v>94</v>
      </c>
    </row>
    <row r="58" spans="1:10" x14ac:dyDescent="0.25">
      <c r="A58" s="14" t="s">
        <v>92</v>
      </c>
      <c r="B58" s="16" t="s">
        <v>93</v>
      </c>
      <c r="C58" s="14">
        <v>2</v>
      </c>
      <c r="D58" s="17">
        <v>12</v>
      </c>
      <c r="J58" t="s">
        <v>95</v>
      </c>
    </row>
    <row r="59" spans="1:10" x14ac:dyDescent="0.25">
      <c r="A59" s="14" t="s">
        <v>96</v>
      </c>
      <c r="B59" s="16" t="s">
        <v>97</v>
      </c>
      <c r="C59" s="14">
        <v>9</v>
      </c>
      <c r="D59" s="17">
        <v>12</v>
      </c>
    </row>
    <row r="60" spans="1:10" x14ac:dyDescent="0.25">
      <c r="A60" s="14" t="s">
        <v>98</v>
      </c>
      <c r="B60" s="16" t="s">
        <v>99</v>
      </c>
      <c r="C60" s="14">
        <v>32</v>
      </c>
      <c r="D60" s="17">
        <v>12</v>
      </c>
    </row>
    <row r="61" spans="1:10" x14ac:dyDescent="0.25">
      <c r="A61" t="s">
        <v>100</v>
      </c>
      <c r="C61">
        <v>5</v>
      </c>
    </row>
    <row r="62" spans="1:10" x14ac:dyDescent="0.25">
      <c r="A62" t="s">
        <v>101</v>
      </c>
      <c r="C62">
        <v>1</v>
      </c>
    </row>
    <row r="63" spans="1:10" x14ac:dyDescent="0.25">
      <c r="A63" s="14" t="s">
        <v>102</v>
      </c>
      <c r="B63" s="16" t="s">
        <v>103</v>
      </c>
      <c r="C63" s="14">
        <v>18</v>
      </c>
      <c r="D63" s="17">
        <v>35</v>
      </c>
    </row>
    <row r="64" spans="1:10" x14ac:dyDescent="0.25">
      <c r="A64" t="s">
        <v>104</v>
      </c>
      <c r="C64">
        <v>2</v>
      </c>
    </row>
    <row r="65" spans="1:10" x14ac:dyDescent="0.25">
      <c r="A65" s="14" t="s">
        <v>105</v>
      </c>
      <c r="B65" s="16" t="s">
        <v>106</v>
      </c>
      <c r="C65" s="14">
        <v>5</v>
      </c>
      <c r="D65" s="17">
        <v>34</v>
      </c>
    </row>
    <row r="66" spans="1:10" x14ac:dyDescent="0.25">
      <c r="A66" s="14" t="s">
        <v>107</v>
      </c>
      <c r="B66" s="16" t="s">
        <v>30</v>
      </c>
      <c r="C66" s="14">
        <v>32</v>
      </c>
      <c r="D66" s="14"/>
    </row>
    <row r="67" spans="1:10" x14ac:dyDescent="0.25">
      <c r="A67" s="14" t="s">
        <v>108</v>
      </c>
      <c r="B67" s="16" t="s">
        <v>109</v>
      </c>
      <c r="C67" s="14">
        <v>9</v>
      </c>
      <c r="D67" s="17">
        <v>25</v>
      </c>
      <c r="J67" t="s">
        <v>110</v>
      </c>
    </row>
    <row r="68" spans="1:10" x14ac:dyDescent="0.25">
      <c r="A68" s="14" t="s">
        <v>108</v>
      </c>
      <c r="B68" s="16" t="s">
        <v>111</v>
      </c>
      <c r="C68" s="14">
        <v>5</v>
      </c>
      <c r="D68" s="17">
        <v>25</v>
      </c>
      <c r="J68" t="s">
        <v>112</v>
      </c>
    </row>
    <row r="69" spans="1:10" x14ac:dyDescent="0.25">
      <c r="A69" s="14" t="s">
        <v>108</v>
      </c>
      <c r="B69" s="16" t="s">
        <v>113</v>
      </c>
      <c r="C69" s="14">
        <v>18</v>
      </c>
      <c r="D69" s="17">
        <v>25</v>
      </c>
      <c r="J69" t="s">
        <v>114</v>
      </c>
    </row>
    <row r="70" spans="1:10" x14ac:dyDescent="0.25">
      <c r="A70" s="14" t="s">
        <v>108</v>
      </c>
      <c r="B70" s="16" t="s">
        <v>115</v>
      </c>
      <c r="C70" s="14">
        <v>8</v>
      </c>
      <c r="D70" s="17">
        <v>25</v>
      </c>
    </row>
    <row r="71" spans="1:10" x14ac:dyDescent="0.25">
      <c r="A71" s="14" t="s">
        <v>116</v>
      </c>
      <c r="B71" s="16" t="s">
        <v>117</v>
      </c>
      <c r="C71" s="14">
        <v>6</v>
      </c>
      <c r="D71" s="17">
        <v>30</v>
      </c>
    </row>
    <row r="72" spans="1:10" x14ac:dyDescent="0.25">
      <c r="A72" t="s">
        <v>118</v>
      </c>
      <c r="C72">
        <v>1</v>
      </c>
    </row>
    <row r="73" spans="1:10" x14ac:dyDescent="0.25">
      <c r="A73" s="14" t="s">
        <v>119</v>
      </c>
      <c r="B73" s="16" t="s">
        <v>120</v>
      </c>
      <c r="C73" s="14">
        <v>18</v>
      </c>
      <c r="D73" s="17">
        <v>15</v>
      </c>
    </row>
    <row r="74" spans="1:10" x14ac:dyDescent="0.25">
      <c r="A74" s="14" t="s">
        <v>121</v>
      </c>
      <c r="B74" s="16" t="s">
        <v>122</v>
      </c>
      <c r="C74" s="14">
        <v>1</v>
      </c>
      <c r="D74" s="17">
        <v>15</v>
      </c>
    </row>
    <row r="75" spans="1:10" x14ac:dyDescent="0.25">
      <c r="A75" s="14" t="s">
        <v>123</v>
      </c>
      <c r="B75" s="16" t="s">
        <v>124</v>
      </c>
      <c r="C75" s="14">
        <v>22</v>
      </c>
      <c r="D75" s="17">
        <v>10</v>
      </c>
    </row>
    <row r="76" spans="1:10" x14ac:dyDescent="0.25">
      <c r="A76" s="14" t="s">
        <v>125</v>
      </c>
      <c r="B76" s="16" t="s">
        <v>126</v>
      </c>
      <c r="C76" s="14">
        <v>22</v>
      </c>
      <c r="D76" s="17">
        <v>12</v>
      </c>
    </row>
    <row r="77" spans="1:10" x14ac:dyDescent="0.25">
      <c r="A77" s="14" t="s">
        <v>127</v>
      </c>
      <c r="B77" s="16" t="s">
        <v>106</v>
      </c>
      <c r="C77" s="14">
        <v>18</v>
      </c>
      <c r="D77" s="17">
        <v>34</v>
      </c>
    </row>
    <row r="78" spans="1:10" x14ac:dyDescent="0.25">
      <c r="A78" s="14" t="s">
        <v>128</v>
      </c>
      <c r="B78" s="16" t="s">
        <v>106</v>
      </c>
      <c r="C78" s="14">
        <v>1</v>
      </c>
      <c r="D78" s="14"/>
    </row>
    <row r="79" spans="1:10" x14ac:dyDescent="0.25">
      <c r="A79" t="s">
        <v>129</v>
      </c>
      <c r="C79">
        <v>16</v>
      </c>
    </row>
    <row r="80" spans="1:10" x14ac:dyDescent="0.25">
      <c r="A80" t="s">
        <v>130</v>
      </c>
      <c r="B80" s="2" t="s">
        <v>131</v>
      </c>
      <c r="C80">
        <v>6</v>
      </c>
    </row>
    <row r="81" spans="1:6" x14ac:dyDescent="0.25">
      <c r="A81" s="14" t="s">
        <v>132</v>
      </c>
      <c r="B81" s="16" t="s">
        <v>133</v>
      </c>
      <c r="C81" s="14">
        <v>15</v>
      </c>
      <c r="D81" s="18">
        <v>7.5</v>
      </c>
    </row>
    <row r="82" spans="1:6" x14ac:dyDescent="0.25">
      <c r="A82" t="s">
        <v>134</v>
      </c>
      <c r="C82">
        <v>1</v>
      </c>
    </row>
    <row r="83" spans="1:6" x14ac:dyDescent="0.25">
      <c r="A83" t="s">
        <v>135</v>
      </c>
      <c r="B83" s="2" t="s">
        <v>30</v>
      </c>
      <c r="C83">
        <v>2</v>
      </c>
      <c r="D83" s="4"/>
    </row>
    <row r="84" spans="1:6" x14ac:dyDescent="0.25">
      <c r="A84" s="14" t="s">
        <v>136</v>
      </c>
      <c r="B84" s="16" t="s">
        <v>30</v>
      </c>
      <c r="C84" s="14">
        <v>10</v>
      </c>
      <c r="D84" s="17">
        <v>10</v>
      </c>
    </row>
    <row r="85" spans="1:6" x14ac:dyDescent="0.25">
      <c r="A85" s="14" t="s">
        <v>137</v>
      </c>
      <c r="B85" s="16" t="s">
        <v>138</v>
      </c>
      <c r="C85" s="14">
        <v>2</v>
      </c>
      <c r="D85" s="17">
        <v>8</v>
      </c>
    </row>
    <row r="86" spans="1:6" x14ac:dyDescent="0.25">
      <c r="A86" t="s">
        <v>139</v>
      </c>
      <c r="C86">
        <v>1</v>
      </c>
    </row>
    <row r="87" spans="1:6" x14ac:dyDescent="0.25">
      <c r="A87" s="14" t="s">
        <v>140</v>
      </c>
      <c r="B87" s="16" t="s">
        <v>141</v>
      </c>
      <c r="C87" s="14">
        <v>6</v>
      </c>
      <c r="D87" s="17">
        <v>22</v>
      </c>
      <c r="F87" s="4"/>
    </row>
    <row r="88" spans="1:6" x14ac:dyDescent="0.25">
      <c r="A88" s="14" t="s">
        <v>142</v>
      </c>
      <c r="B88" s="16" t="s">
        <v>143</v>
      </c>
      <c r="C88" s="14">
        <v>2</v>
      </c>
      <c r="D88" s="17">
        <v>8</v>
      </c>
    </row>
    <row r="89" spans="1:6" x14ac:dyDescent="0.25">
      <c r="A89" s="14" t="s">
        <v>144</v>
      </c>
      <c r="B89" s="16" t="s">
        <v>145</v>
      </c>
      <c r="C89" s="14">
        <v>3</v>
      </c>
      <c r="D89" s="17">
        <v>8</v>
      </c>
    </row>
    <row r="90" spans="1:6" x14ac:dyDescent="0.25">
      <c r="A90" s="14" t="s">
        <v>146</v>
      </c>
      <c r="B90" s="16" t="s">
        <v>147</v>
      </c>
      <c r="C90" s="14">
        <v>6</v>
      </c>
      <c r="D90" s="17">
        <v>8</v>
      </c>
    </row>
    <row r="91" spans="1:6" x14ac:dyDescent="0.25">
      <c r="A91" s="14" t="s">
        <v>148</v>
      </c>
      <c r="B91" s="16" t="s">
        <v>149</v>
      </c>
      <c r="C91" s="14">
        <v>2</v>
      </c>
      <c r="D91" s="17">
        <v>8</v>
      </c>
    </row>
    <row r="92" spans="1:6" x14ac:dyDescent="0.25">
      <c r="A92" s="14" t="s">
        <v>150</v>
      </c>
      <c r="B92" s="16" t="s">
        <v>151</v>
      </c>
      <c r="C92" s="14">
        <v>2</v>
      </c>
      <c r="D92" s="17">
        <v>10</v>
      </c>
    </row>
    <row r="93" spans="1:6" x14ac:dyDescent="0.25">
      <c r="A93" s="14" t="s">
        <v>152</v>
      </c>
      <c r="B93" s="16" t="s">
        <v>153</v>
      </c>
      <c r="C93" s="14">
        <v>1</v>
      </c>
      <c r="D93" s="17">
        <v>18</v>
      </c>
    </row>
    <row r="94" spans="1:6" x14ac:dyDescent="0.25">
      <c r="A94" t="s">
        <v>154</v>
      </c>
      <c r="C94">
        <v>1</v>
      </c>
    </row>
    <row r="95" spans="1:6" x14ac:dyDescent="0.25">
      <c r="A95" s="14" t="s">
        <v>155</v>
      </c>
      <c r="B95" s="16" t="s">
        <v>156</v>
      </c>
      <c r="C95" s="14">
        <v>2</v>
      </c>
      <c r="D95" s="17">
        <v>20</v>
      </c>
    </row>
    <row r="96" spans="1:6" x14ac:dyDescent="0.25">
      <c r="A96" s="14" t="s">
        <v>157</v>
      </c>
      <c r="B96" s="16" t="s">
        <v>158</v>
      </c>
      <c r="C96" s="14">
        <v>3</v>
      </c>
      <c r="D96" s="17">
        <v>10</v>
      </c>
    </row>
    <row r="97" spans="1:4" x14ac:dyDescent="0.25">
      <c r="A97" s="14" t="s">
        <v>159</v>
      </c>
      <c r="B97" s="16" t="s">
        <v>30</v>
      </c>
      <c r="C97" s="14">
        <v>3</v>
      </c>
      <c r="D97" s="14"/>
    </row>
    <row r="98" spans="1:4" x14ac:dyDescent="0.25">
      <c r="A98" s="14" t="s">
        <v>160</v>
      </c>
      <c r="B98" s="16" t="s">
        <v>161</v>
      </c>
      <c r="C98" s="14">
        <v>1</v>
      </c>
      <c r="D98" s="17">
        <v>25</v>
      </c>
    </row>
    <row r="99" spans="1:4" x14ac:dyDescent="0.25">
      <c r="A99" s="14" t="s">
        <v>162</v>
      </c>
      <c r="B99" s="16"/>
      <c r="C99" s="14">
        <v>12</v>
      </c>
      <c r="D99" s="17">
        <v>6</v>
      </c>
    </row>
    <row r="100" spans="1:4" x14ac:dyDescent="0.25">
      <c r="A100" s="14" t="s">
        <v>163</v>
      </c>
      <c r="B100" s="16" t="s">
        <v>30</v>
      </c>
      <c r="C100" s="14">
        <v>35</v>
      </c>
      <c r="D100" s="17">
        <v>4</v>
      </c>
    </row>
    <row r="101" spans="1:4" x14ac:dyDescent="0.25">
      <c r="A101" s="14" t="s">
        <v>164</v>
      </c>
      <c r="B101" s="16" t="s">
        <v>165</v>
      </c>
      <c r="C101" s="14">
        <v>10</v>
      </c>
      <c r="D101" s="17">
        <v>12</v>
      </c>
    </row>
    <row r="102" spans="1:4" x14ac:dyDescent="0.25">
      <c r="A102" s="14" t="s">
        <v>166</v>
      </c>
      <c r="B102" s="16" t="s">
        <v>30</v>
      </c>
      <c r="C102" s="14">
        <v>10</v>
      </c>
      <c r="D102" s="14"/>
    </row>
    <row r="103" spans="1:4" x14ac:dyDescent="0.25">
      <c r="A103" s="14" t="s">
        <v>167</v>
      </c>
      <c r="B103" s="16" t="s">
        <v>168</v>
      </c>
      <c r="C103" s="14">
        <v>15</v>
      </c>
      <c r="D103" s="17">
        <v>15</v>
      </c>
    </row>
    <row r="104" spans="1:4" x14ac:dyDescent="0.25">
      <c r="A104" s="14" t="s">
        <v>169</v>
      </c>
      <c r="B104" s="16"/>
      <c r="C104" s="14">
        <v>9</v>
      </c>
      <c r="D104" s="17">
        <v>6</v>
      </c>
    </row>
    <row r="105" spans="1:4" x14ac:dyDescent="0.25">
      <c r="A105" s="14" t="s">
        <v>170</v>
      </c>
      <c r="B105" s="16"/>
      <c r="C105" s="14">
        <v>10</v>
      </c>
      <c r="D105" s="17">
        <v>3</v>
      </c>
    </row>
    <row r="106" spans="1:4" x14ac:dyDescent="0.25">
      <c r="A106" s="14" t="s">
        <v>171</v>
      </c>
      <c r="B106" s="16"/>
      <c r="C106" s="14">
        <v>1</v>
      </c>
      <c r="D106" s="14"/>
    </row>
    <row r="107" spans="1:4" x14ac:dyDescent="0.25">
      <c r="A107" s="14" t="s">
        <v>172</v>
      </c>
      <c r="B107" s="16"/>
      <c r="C107" s="14">
        <v>1</v>
      </c>
      <c r="D107" s="14"/>
    </row>
    <row r="108" spans="1:4" x14ac:dyDescent="0.25">
      <c r="A108" s="14" t="s">
        <v>173</v>
      </c>
      <c r="B108" s="16"/>
      <c r="C108" s="14">
        <v>1</v>
      </c>
      <c r="D108" s="14"/>
    </row>
    <row r="109" spans="1:4" x14ac:dyDescent="0.25">
      <c r="A109" t="s">
        <v>174</v>
      </c>
      <c r="C109">
        <v>16</v>
      </c>
      <c r="D109" s="3">
        <v>5</v>
      </c>
    </row>
    <row r="110" spans="1:4" x14ac:dyDescent="0.25">
      <c r="A110" s="14" t="s">
        <v>175</v>
      </c>
      <c r="B110" s="16"/>
      <c r="C110" s="14">
        <v>1</v>
      </c>
      <c r="D110" s="14"/>
    </row>
    <row r="111" spans="1:4" x14ac:dyDescent="0.25">
      <c r="A111" s="14" t="s">
        <v>176</v>
      </c>
      <c r="B111" s="16"/>
      <c r="C111" s="14">
        <v>1</v>
      </c>
    </row>
    <row r="112" spans="1:4" x14ac:dyDescent="0.25">
      <c r="A112" s="14" t="s">
        <v>177</v>
      </c>
      <c r="B112" s="16"/>
      <c r="C112" s="14">
        <v>1</v>
      </c>
    </row>
    <row r="113" spans="1:4" x14ac:dyDescent="0.25">
      <c r="A113" s="14" t="s">
        <v>178</v>
      </c>
      <c r="B113" s="16"/>
      <c r="C113" s="14">
        <v>2</v>
      </c>
    </row>
    <row r="114" spans="1:4" x14ac:dyDescent="0.25">
      <c r="A114" t="s">
        <v>179</v>
      </c>
      <c r="B114" s="2" t="s">
        <v>30</v>
      </c>
      <c r="C114">
        <v>5</v>
      </c>
    </row>
    <row r="115" spans="1:4" x14ac:dyDescent="0.25">
      <c r="A115" t="s">
        <v>180</v>
      </c>
      <c r="C115">
        <v>1</v>
      </c>
    </row>
    <row r="116" spans="1:4" x14ac:dyDescent="0.25">
      <c r="A116" s="14" t="s">
        <v>181</v>
      </c>
      <c r="B116" s="16"/>
      <c r="C116" s="14">
        <v>8</v>
      </c>
    </row>
    <row r="117" spans="1:4" x14ac:dyDescent="0.25">
      <c r="A117" t="s">
        <v>182</v>
      </c>
      <c r="B117" s="2" t="s">
        <v>183</v>
      </c>
      <c r="C117">
        <v>15</v>
      </c>
      <c r="D117" s="3">
        <v>7</v>
      </c>
    </row>
    <row r="118" spans="1:4" x14ac:dyDescent="0.25">
      <c r="A118" s="14" t="s">
        <v>184</v>
      </c>
      <c r="C118">
        <v>1</v>
      </c>
    </row>
    <row r="119" spans="1:4" x14ac:dyDescent="0.25">
      <c r="A119" s="14" t="s">
        <v>185</v>
      </c>
    </row>
    <row r="120" spans="1:4" x14ac:dyDescent="0.25">
      <c r="A120" s="14" t="s">
        <v>186</v>
      </c>
    </row>
    <row r="121" spans="1:4" x14ac:dyDescent="0.25">
      <c r="A121" s="14" t="s">
        <v>187</v>
      </c>
    </row>
    <row r="122" spans="1:4" x14ac:dyDescent="0.25">
      <c r="A122" s="14" t="s">
        <v>188</v>
      </c>
    </row>
    <row r="123" spans="1:4" x14ac:dyDescent="0.25">
      <c r="A123" s="14" t="s">
        <v>189</v>
      </c>
    </row>
    <row r="124" spans="1:4" x14ac:dyDescent="0.25">
      <c r="A124" s="14" t="s">
        <v>190</v>
      </c>
    </row>
    <row r="125" spans="1:4" x14ac:dyDescent="0.25">
      <c r="A125" s="14" t="s">
        <v>191</v>
      </c>
    </row>
    <row r="126" spans="1:4" x14ac:dyDescent="0.25">
      <c r="A126" s="14" t="s">
        <v>192</v>
      </c>
    </row>
    <row r="127" spans="1:4" x14ac:dyDescent="0.25">
      <c r="A127" s="14" t="s">
        <v>193</v>
      </c>
    </row>
    <row r="128" spans="1:4" x14ac:dyDescent="0.25">
      <c r="A128" s="14" t="s">
        <v>194</v>
      </c>
    </row>
    <row r="129" spans="1:1" x14ac:dyDescent="0.25">
      <c r="A129" s="14" t="s">
        <v>195</v>
      </c>
    </row>
    <row r="130" spans="1:1" x14ac:dyDescent="0.25">
      <c r="A130" s="14" t="s">
        <v>196</v>
      </c>
    </row>
  </sheetData>
  <autoFilter ref="A1:L1" xr:uid="{238588CC-C06D-427F-81EA-737BF55A2913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0FC8A-26FF-4718-B3EA-3A296440828E}">
  <dimension ref="A1:D61"/>
  <sheetViews>
    <sheetView workbookViewId="0"/>
  </sheetViews>
  <sheetFormatPr defaultRowHeight="15" x14ac:dyDescent="0.25"/>
  <cols>
    <col min="1" max="1" width="27.7109375" bestFit="1" customWidth="1"/>
  </cols>
  <sheetData>
    <row r="1" spans="1:4" x14ac:dyDescent="0.25">
      <c r="A1" t="s">
        <v>0</v>
      </c>
      <c r="B1" t="s">
        <v>2</v>
      </c>
      <c r="D1" t="s">
        <v>197</v>
      </c>
    </row>
    <row r="2" spans="1:4" x14ac:dyDescent="0.25">
      <c r="A2" s="6" t="s">
        <v>198</v>
      </c>
      <c r="B2" s="6">
        <v>11</v>
      </c>
    </row>
    <row r="3" spans="1:4" x14ac:dyDescent="0.25">
      <c r="A3" s="6" t="s">
        <v>199</v>
      </c>
      <c r="B3" s="6">
        <v>2</v>
      </c>
    </row>
    <row r="4" spans="1:4" x14ac:dyDescent="0.25">
      <c r="A4" s="6" t="s">
        <v>200</v>
      </c>
      <c r="B4" s="6">
        <v>8</v>
      </c>
    </row>
    <row r="5" spans="1:4" x14ac:dyDescent="0.25">
      <c r="A5" s="6" t="s">
        <v>201</v>
      </c>
      <c r="B5" s="6">
        <v>18</v>
      </c>
    </row>
    <row r="6" spans="1:4" x14ac:dyDescent="0.25">
      <c r="A6" s="6" t="s">
        <v>202</v>
      </c>
      <c r="B6" s="6">
        <v>5</v>
      </c>
    </row>
    <row r="7" spans="1:4" x14ac:dyDescent="0.25">
      <c r="A7" s="6" t="s">
        <v>203</v>
      </c>
      <c r="B7" s="6">
        <v>2</v>
      </c>
    </row>
    <row r="8" spans="1:4" x14ac:dyDescent="0.25">
      <c r="A8" s="6" t="s">
        <v>181</v>
      </c>
      <c r="B8" s="6">
        <v>50</v>
      </c>
    </row>
    <row r="9" spans="1:4" x14ac:dyDescent="0.25">
      <c r="A9" s="6" t="s">
        <v>204</v>
      </c>
      <c r="B9" s="6">
        <v>2</v>
      </c>
    </row>
    <row r="10" spans="1:4" x14ac:dyDescent="0.25">
      <c r="A10" s="6" t="s">
        <v>205</v>
      </c>
      <c r="B10" s="6">
        <v>2</v>
      </c>
    </row>
    <row r="11" spans="1:4" x14ac:dyDescent="0.25">
      <c r="A11" s="7" t="s">
        <v>206</v>
      </c>
      <c r="B11" s="7">
        <v>51</v>
      </c>
    </row>
    <row r="12" spans="1:4" x14ac:dyDescent="0.25">
      <c r="A12" s="7" t="s">
        <v>207</v>
      </c>
      <c r="B12" s="7">
        <v>27</v>
      </c>
    </row>
    <row r="13" spans="1:4" x14ac:dyDescent="0.25">
      <c r="A13" s="7" t="s">
        <v>208</v>
      </c>
      <c r="B13" s="7">
        <v>2</v>
      </c>
    </row>
    <row r="14" spans="1:4" x14ac:dyDescent="0.25">
      <c r="A14" s="7" t="s">
        <v>209</v>
      </c>
      <c r="B14" s="7">
        <v>2</v>
      </c>
    </row>
    <row r="15" spans="1:4" x14ac:dyDescent="0.25">
      <c r="A15" s="7" t="s">
        <v>210</v>
      </c>
      <c r="B15" s="7">
        <v>6</v>
      </c>
    </row>
    <row r="16" spans="1:4" x14ac:dyDescent="0.25">
      <c r="A16" s="7" t="s">
        <v>211</v>
      </c>
      <c r="B16" s="7">
        <v>1</v>
      </c>
    </row>
    <row r="17" spans="1:4" x14ac:dyDescent="0.25">
      <c r="A17" s="7" t="s">
        <v>212</v>
      </c>
      <c r="B17" s="7">
        <v>2</v>
      </c>
    </row>
    <row r="18" spans="1:4" x14ac:dyDescent="0.25">
      <c r="A18" s="7" t="s">
        <v>213</v>
      </c>
      <c r="B18" s="7">
        <v>21</v>
      </c>
    </row>
    <row r="19" spans="1:4" x14ac:dyDescent="0.25">
      <c r="A19" s="7" t="s">
        <v>214</v>
      </c>
      <c r="B19" s="7">
        <v>1</v>
      </c>
    </row>
    <row r="20" spans="1:4" x14ac:dyDescent="0.25">
      <c r="A20" s="7" t="s">
        <v>215</v>
      </c>
      <c r="B20" s="7">
        <v>2</v>
      </c>
      <c r="D20" t="s">
        <v>216</v>
      </c>
    </row>
    <row r="21" spans="1:4" x14ac:dyDescent="0.25">
      <c r="A21" s="7" t="s">
        <v>217</v>
      </c>
      <c r="B21" s="7">
        <v>2</v>
      </c>
    </row>
    <row r="22" spans="1:4" x14ac:dyDescent="0.25">
      <c r="A22" s="7" t="s">
        <v>218</v>
      </c>
      <c r="B22" s="7">
        <v>2</v>
      </c>
    </row>
    <row r="23" spans="1:4" x14ac:dyDescent="0.25">
      <c r="A23" s="7" t="s">
        <v>219</v>
      </c>
      <c r="B23" s="7">
        <v>4</v>
      </c>
    </row>
    <row r="24" spans="1:4" x14ac:dyDescent="0.25">
      <c r="A24" s="7" t="s">
        <v>220</v>
      </c>
      <c r="B24" s="7">
        <v>9</v>
      </c>
    </row>
    <row r="25" spans="1:4" x14ac:dyDescent="0.25">
      <c r="A25" s="7" t="s">
        <v>221</v>
      </c>
      <c r="B25" s="7">
        <v>36</v>
      </c>
    </row>
    <row r="26" spans="1:4" x14ac:dyDescent="0.25">
      <c r="A26" s="7" t="s">
        <v>222</v>
      </c>
      <c r="B26" s="7">
        <v>2</v>
      </c>
    </row>
    <row r="27" spans="1:4" x14ac:dyDescent="0.25">
      <c r="A27" s="7" t="s">
        <v>223</v>
      </c>
      <c r="B27" s="7">
        <v>1</v>
      </c>
    </row>
    <row r="28" spans="1:4" x14ac:dyDescent="0.25">
      <c r="A28" s="7" t="s">
        <v>224</v>
      </c>
      <c r="B28" s="7">
        <v>1</v>
      </c>
    </row>
    <row r="29" spans="1:4" x14ac:dyDescent="0.25">
      <c r="A29" s="7" t="s">
        <v>225</v>
      </c>
      <c r="B29" s="7">
        <v>2</v>
      </c>
      <c r="D29" t="s">
        <v>226</v>
      </c>
    </row>
    <row r="30" spans="1:4" x14ac:dyDescent="0.25">
      <c r="A30" s="7" t="s">
        <v>227</v>
      </c>
      <c r="B30" s="7">
        <v>3</v>
      </c>
    </row>
    <row r="31" spans="1:4" x14ac:dyDescent="0.25">
      <c r="A31" s="7" t="s">
        <v>228</v>
      </c>
      <c r="B31" s="7">
        <v>1</v>
      </c>
    </row>
    <row r="32" spans="1:4" x14ac:dyDescent="0.25">
      <c r="A32" s="7" t="s">
        <v>229</v>
      </c>
      <c r="B32" s="7">
        <v>3</v>
      </c>
    </row>
    <row r="33" spans="1:2" x14ac:dyDescent="0.25">
      <c r="A33" s="7" t="s">
        <v>230</v>
      </c>
      <c r="B33" s="7">
        <v>2</v>
      </c>
    </row>
    <row r="34" spans="1:2" x14ac:dyDescent="0.25">
      <c r="A34" s="7" t="s">
        <v>231</v>
      </c>
      <c r="B34" s="7">
        <v>1</v>
      </c>
    </row>
    <row r="35" spans="1:2" x14ac:dyDescent="0.25">
      <c r="A35" s="7" t="s">
        <v>232</v>
      </c>
      <c r="B35" s="7">
        <v>1</v>
      </c>
    </row>
    <row r="36" spans="1:2" x14ac:dyDescent="0.25">
      <c r="A36" s="7" t="s">
        <v>233</v>
      </c>
      <c r="B36" s="7">
        <v>1</v>
      </c>
    </row>
    <row r="37" spans="1:2" x14ac:dyDescent="0.25">
      <c r="A37" s="7" t="s">
        <v>234</v>
      </c>
      <c r="B37" s="7">
        <v>1</v>
      </c>
    </row>
    <row r="38" spans="1:2" x14ac:dyDescent="0.25">
      <c r="A38" s="7" t="s">
        <v>235</v>
      </c>
      <c r="B38" s="7">
        <v>1</v>
      </c>
    </row>
    <row r="39" spans="1:2" x14ac:dyDescent="0.25">
      <c r="A39" s="7" t="s">
        <v>236</v>
      </c>
      <c r="B39" s="7">
        <v>1</v>
      </c>
    </row>
    <row r="40" spans="1:2" x14ac:dyDescent="0.25">
      <c r="A40" s="7" t="s">
        <v>237</v>
      </c>
      <c r="B40" s="7">
        <v>3</v>
      </c>
    </row>
    <row r="41" spans="1:2" x14ac:dyDescent="0.25">
      <c r="A41" s="7" t="s">
        <v>238</v>
      </c>
      <c r="B41" s="7">
        <v>6</v>
      </c>
    </row>
    <row r="42" spans="1:2" x14ac:dyDescent="0.25">
      <c r="A42" s="7" t="s">
        <v>239</v>
      </c>
      <c r="B42" s="7">
        <v>6</v>
      </c>
    </row>
    <row r="43" spans="1:2" x14ac:dyDescent="0.25">
      <c r="A43" s="7" t="s">
        <v>240</v>
      </c>
      <c r="B43" s="7">
        <v>58</v>
      </c>
    </row>
    <row r="44" spans="1:2" x14ac:dyDescent="0.25">
      <c r="A44" s="7" t="s">
        <v>241</v>
      </c>
      <c r="B44" s="7">
        <v>36</v>
      </c>
    </row>
    <row r="45" spans="1:2" x14ac:dyDescent="0.25">
      <c r="A45" s="7" t="s">
        <v>242</v>
      </c>
      <c r="B45" s="7">
        <v>61</v>
      </c>
    </row>
    <row r="46" spans="1:2" x14ac:dyDescent="0.25">
      <c r="A46" s="7" t="s">
        <v>243</v>
      </c>
      <c r="B46" s="7">
        <v>1</v>
      </c>
    </row>
    <row r="47" spans="1:2" x14ac:dyDescent="0.25">
      <c r="A47" s="7" t="s">
        <v>244</v>
      </c>
      <c r="B47" s="7"/>
    </row>
    <row r="48" spans="1:2" x14ac:dyDescent="0.25">
      <c r="A48" s="7" t="s">
        <v>245</v>
      </c>
      <c r="B48" s="7"/>
    </row>
    <row r="49" spans="1:4" x14ac:dyDescent="0.25">
      <c r="A49" s="7" t="s">
        <v>246</v>
      </c>
      <c r="B49" s="7">
        <v>9</v>
      </c>
    </row>
    <row r="50" spans="1:4" x14ac:dyDescent="0.25">
      <c r="A50" s="7" t="s">
        <v>247</v>
      </c>
      <c r="B50" s="7">
        <v>1</v>
      </c>
      <c r="D50">
        <v>56142</v>
      </c>
    </row>
    <row r="51" spans="1:4" x14ac:dyDescent="0.25">
      <c r="A51" s="7" t="s">
        <v>248</v>
      </c>
      <c r="B51" s="7">
        <v>1</v>
      </c>
      <c r="D51">
        <v>56143</v>
      </c>
    </row>
    <row r="52" spans="1:4" x14ac:dyDescent="0.25">
      <c r="A52" s="7" t="s">
        <v>249</v>
      </c>
      <c r="B52" s="7">
        <v>2</v>
      </c>
    </row>
    <row r="53" spans="1:4" x14ac:dyDescent="0.25">
      <c r="A53" s="7" t="s">
        <v>250</v>
      </c>
      <c r="B53" s="7">
        <v>2</v>
      </c>
    </row>
    <row r="54" spans="1:4" x14ac:dyDescent="0.25">
      <c r="A54" s="7" t="s">
        <v>251</v>
      </c>
      <c r="B54" s="7">
        <v>5</v>
      </c>
    </row>
    <row r="55" spans="1:4" x14ac:dyDescent="0.25">
      <c r="A55" t="s">
        <v>252</v>
      </c>
      <c r="B55">
        <v>2</v>
      </c>
    </row>
    <row r="56" spans="1:4" x14ac:dyDescent="0.25">
      <c r="A56" t="s">
        <v>253</v>
      </c>
      <c r="B56">
        <v>1</v>
      </c>
    </row>
    <row r="57" spans="1:4" x14ac:dyDescent="0.25">
      <c r="A57" t="s">
        <v>254</v>
      </c>
      <c r="B57">
        <v>1</v>
      </c>
    </row>
    <row r="58" spans="1:4" x14ac:dyDescent="0.25">
      <c r="A58" t="s">
        <v>255</v>
      </c>
      <c r="B58">
        <v>40</v>
      </c>
    </row>
    <row r="59" spans="1:4" x14ac:dyDescent="0.25">
      <c r="A59" t="s">
        <v>256</v>
      </c>
      <c r="B59">
        <v>26</v>
      </c>
    </row>
    <row r="60" spans="1:4" x14ac:dyDescent="0.25">
      <c r="A60" t="s">
        <v>257</v>
      </c>
      <c r="B60">
        <v>2</v>
      </c>
    </row>
    <row r="61" spans="1:4" x14ac:dyDescent="0.25">
      <c r="A61" t="s">
        <v>258</v>
      </c>
      <c r="B61" s="5">
        <v>1.25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C9052-5F08-458E-9DD9-233116372746}">
  <dimension ref="A1:D45"/>
  <sheetViews>
    <sheetView workbookViewId="0"/>
  </sheetViews>
  <sheetFormatPr defaultRowHeight="15" x14ac:dyDescent="0.25"/>
  <cols>
    <col min="1" max="1" width="68.28515625" customWidth="1"/>
    <col min="3" max="3" width="20.28515625" customWidth="1"/>
    <col min="4" max="4" width="11.7109375" customWidth="1"/>
  </cols>
  <sheetData>
    <row r="1" spans="1:4" x14ac:dyDescent="0.25">
      <c r="A1" s="32" t="s">
        <v>259</v>
      </c>
      <c r="B1" s="32" t="s">
        <v>2</v>
      </c>
      <c r="C1" s="32" t="s">
        <v>260</v>
      </c>
    </row>
    <row r="2" spans="1:4" x14ac:dyDescent="0.25">
      <c r="A2" s="21" t="s">
        <v>261</v>
      </c>
      <c r="B2">
        <v>1.75</v>
      </c>
      <c r="C2" t="s">
        <v>262</v>
      </c>
    </row>
    <row r="3" spans="1:4" x14ac:dyDescent="0.25">
      <c r="A3" s="21" t="s">
        <v>263</v>
      </c>
      <c r="B3">
        <v>2</v>
      </c>
      <c r="C3" s="21" t="s">
        <v>264</v>
      </c>
    </row>
    <row r="4" spans="1:4" x14ac:dyDescent="0.25">
      <c r="A4" s="21" t="s">
        <v>265</v>
      </c>
      <c r="B4">
        <v>25</v>
      </c>
    </row>
    <row r="5" spans="1:4" x14ac:dyDescent="0.25">
      <c r="A5" s="21" t="s">
        <v>266</v>
      </c>
      <c r="B5">
        <v>2</v>
      </c>
      <c r="C5" s="21" t="s">
        <v>267</v>
      </c>
    </row>
    <row r="6" spans="1:4" x14ac:dyDescent="0.25">
      <c r="A6" s="21" t="s">
        <v>268</v>
      </c>
      <c r="B6">
        <v>1</v>
      </c>
    </row>
    <row r="7" spans="1:4" x14ac:dyDescent="0.25">
      <c r="A7" s="21" t="s">
        <v>269</v>
      </c>
      <c r="B7">
        <v>1</v>
      </c>
    </row>
    <row r="8" spans="1:4" x14ac:dyDescent="0.25">
      <c r="A8" s="21" t="s">
        <v>270</v>
      </c>
      <c r="B8">
        <v>12</v>
      </c>
      <c r="C8" s="21"/>
    </row>
    <row r="9" spans="1:4" x14ac:dyDescent="0.25">
      <c r="A9" s="21" t="s">
        <v>271</v>
      </c>
      <c r="B9">
        <v>1</v>
      </c>
    </row>
    <row r="10" spans="1:4" x14ac:dyDescent="0.25">
      <c r="A10" s="21" t="s">
        <v>272</v>
      </c>
      <c r="B10">
        <v>6</v>
      </c>
      <c r="C10" s="21" t="s">
        <v>273</v>
      </c>
    </row>
    <row r="11" spans="1:4" x14ac:dyDescent="0.25">
      <c r="A11" s="21" t="s">
        <v>274</v>
      </c>
      <c r="B11">
        <v>8</v>
      </c>
    </row>
    <row r="12" spans="1:4" x14ac:dyDescent="0.25">
      <c r="A12" s="21" t="s">
        <v>275</v>
      </c>
      <c r="B12" s="5">
        <v>3.5</v>
      </c>
      <c r="C12" t="s">
        <v>276</v>
      </c>
      <c r="D12" s="21"/>
    </row>
    <row r="13" spans="1:4" x14ac:dyDescent="0.25">
      <c r="A13" s="21" t="s">
        <v>277</v>
      </c>
      <c r="B13">
        <v>0.5</v>
      </c>
      <c r="C13" t="s">
        <v>278</v>
      </c>
    </row>
    <row r="14" spans="1:4" x14ac:dyDescent="0.25">
      <c r="A14" s="21" t="s">
        <v>279</v>
      </c>
      <c r="B14">
        <v>2</v>
      </c>
      <c r="C14" t="s">
        <v>280</v>
      </c>
    </row>
    <row r="15" spans="1:4" x14ac:dyDescent="0.25">
      <c r="A15" s="21" t="s">
        <v>281</v>
      </c>
      <c r="B15">
        <v>1</v>
      </c>
    </row>
    <row r="16" spans="1:4" x14ac:dyDescent="0.25">
      <c r="A16" s="21" t="s">
        <v>282</v>
      </c>
      <c r="B16">
        <v>8</v>
      </c>
    </row>
    <row r="17" spans="1:4" x14ac:dyDescent="0.25">
      <c r="A17" s="21" t="s">
        <v>283</v>
      </c>
      <c r="B17">
        <v>5</v>
      </c>
    </row>
    <row r="18" spans="1:4" x14ac:dyDescent="0.25">
      <c r="A18" s="21" t="s">
        <v>284</v>
      </c>
      <c r="B18">
        <v>9</v>
      </c>
    </row>
    <row r="19" spans="1:4" x14ac:dyDescent="0.25">
      <c r="A19" s="21" t="s">
        <v>285</v>
      </c>
      <c r="B19">
        <v>12</v>
      </c>
    </row>
    <row r="20" spans="1:4" x14ac:dyDescent="0.25">
      <c r="A20" s="21" t="s">
        <v>286</v>
      </c>
      <c r="B20">
        <v>2</v>
      </c>
      <c r="D20" s="21"/>
    </row>
    <row r="21" spans="1:4" x14ac:dyDescent="0.25">
      <c r="A21" s="21" t="s">
        <v>287</v>
      </c>
      <c r="B21">
        <v>11</v>
      </c>
      <c r="C21" s="21"/>
    </row>
    <row r="22" spans="1:4" x14ac:dyDescent="0.25">
      <c r="A22" s="21" t="s">
        <v>288</v>
      </c>
      <c r="B22">
        <v>2</v>
      </c>
    </row>
    <row r="23" spans="1:4" x14ac:dyDescent="0.25">
      <c r="A23" s="21" t="s">
        <v>289</v>
      </c>
      <c r="B23">
        <v>6</v>
      </c>
    </row>
    <row r="24" spans="1:4" x14ac:dyDescent="0.25">
      <c r="A24" t="s">
        <v>214</v>
      </c>
      <c r="B24">
        <v>1</v>
      </c>
    </row>
    <row r="25" spans="1:4" x14ac:dyDescent="0.25">
      <c r="A25" s="21" t="s">
        <v>290</v>
      </c>
      <c r="B25">
        <v>1</v>
      </c>
    </row>
    <row r="26" spans="1:4" x14ac:dyDescent="0.25">
      <c r="A26" s="21" t="s">
        <v>291</v>
      </c>
      <c r="B26">
        <v>2</v>
      </c>
      <c r="C26" s="21" t="s">
        <v>292</v>
      </c>
    </row>
    <row r="27" spans="1:4" x14ac:dyDescent="0.25">
      <c r="A27" s="21" t="s">
        <v>293</v>
      </c>
      <c r="B27">
        <v>1</v>
      </c>
      <c r="C27" s="21"/>
    </row>
    <row r="28" spans="1:4" x14ac:dyDescent="0.25">
      <c r="A28" s="21" t="s">
        <v>294</v>
      </c>
      <c r="B28">
        <v>2</v>
      </c>
    </row>
    <row r="29" spans="1:4" x14ac:dyDescent="0.25">
      <c r="A29" s="21" t="s">
        <v>295</v>
      </c>
      <c r="B29">
        <v>1</v>
      </c>
    </row>
    <row r="30" spans="1:4" x14ac:dyDescent="0.25">
      <c r="A30" s="21" t="s">
        <v>296</v>
      </c>
      <c r="B30">
        <v>2</v>
      </c>
    </row>
    <row r="31" spans="1:4" x14ac:dyDescent="0.25">
      <c r="A31" s="21" t="s">
        <v>297</v>
      </c>
      <c r="B31">
        <v>4</v>
      </c>
    </row>
    <row r="32" spans="1:4" x14ac:dyDescent="0.25">
      <c r="A32" s="21" t="s">
        <v>298</v>
      </c>
      <c r="B32">
        <v>2</v>
      </c>
    </row>
    <row r="33" spans="1:3" x14ac:dyDescent="0.25">
      <c r="A33" s="21" t="s">
        <v>299</v>
      </c>
      <c r="B33">
        <v>1</v>
      </c>
    </row>
    <row r="34" spans="1:3" x14ac:dyDescent="0.25">
      <c r="A34" s="21" t="s">
        <v>300</v>
      </c>
      <c r="B34">
        <v>1</v>
      </c>
    </row>
    <row r="35" spans="1:3" x14ac:dyDescent="0.25">
      <c r="A35" t="s">
        <v>213</v>
      </c>
      <c r="B35">
        <v>21</v>
      </c>
    </row>
    <row r="36" spans="1:3" x14ac:dyDescent="0.25">
      <c r="A36" s="21" t="s">
        <v>301</v>
      </c>
      <c r="B36">
        <v>2</v>
      </c>
      <c r="C36" s="21"/>
    </row>
    <row r="37" spans="1:3" x14ac:dyDescent="0.25">
      <c r="A37" s="21" t="s">
        <v>302</v>
      </c>
      <c r="B37">
        <v>1</v>
      </c>
    </row>
    <row r="38" spans="1:3" x14ac:dyDescent="0.25">
      <c r="A38" s="21" t="s">
        <v>303</v>
      </c>
      <c r="B38">
        <v>2</v>
      </c>
    </row>
    <row r="39" spans="1:3" x14ac:dyDescent="0.25">
      <c r="A39" s="21" t="s">
        <v>304</v>
      </c>
      <c r="B39">
        <v>1</v>
      </c>
    </row>
    <row r="40" spans="1:3" x14ac:dyDescent="0.25">
      <c r="A40" s="21" t="s">
        <v>305</v>
      </c>
      <c r="B40">
        <v>9</v>
      </c>
    </row>
    <row r="41" spans="1:3" x14ac:dyDescent="0.25">
      <c r="A41" s="21" t="s">
        <v>306</v>
      </c>
      <c r="B41">
        <v>1</v>
      </c>
      <c r="C41" s="21" t="s">
        <v>307</v>
      </c>
    </row>
    <row r="42" spans="1:3" x14ac:dyDescent="0.25">
      <c r="A42" t="s">
        <v>212</v>
      </c>
      <c r="B42">
        <v>2</v>
      </c>
    </row>
    <row r="43" spans="1:3" x14ac:dyDescent="0.25">
      <c r="A43" s="21" t="s">
        <v>308</v>
      </c>
      <c r="B43">
        <v>1</v>
      </c>
    </row>
    <row r="44" spans="1:3" x14ac:dyDescent="0.25">
      <c r="A44" s="21" t="s">
        <v>309</v>
      </c>
      <c r="B44">
        <v>3</v>
      </c>
    </row>
    <row r="45" spans="1:3" x14ac:dyDescent="0.25">
      <c r="A45" s="21" t="s">
        <v>310</v>
      </c>
      <c r="B45" s="21">
        <v>1</v>
      </c>
    </row>
  </sheetData>
  <autoFilter ref="A1:C1" xr:uid="{1EBC9052-5F08-458E-9DD9-233116372746}">
    <sortState xmlns:xlrd2="http://schemas.microsoft.com/office/spreadsheetml/2017/richdata2" ref="A2:C48">
      <sortCondition ref="A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E0296-454B-437B-BBD6-A302B24F190C}">
  <dimension ref="A1:D74"/>
  <sheetViews>
    <sheetView workbookViewId="0"/>
  </sheetViews>
  <sheetFormatPr defaultRowHeight="15" x14ac:dyDescent="0.25"/>
  <cols>
    <col min="1" max="1" width="29" customWidth="1"/>
    <col min="2" max="2" width="8.85546875" style="9"/>
  </cols>
  <sheetData>
    <row r="1" spans="1:4" x14ac:dyDescent="0.25">
      <c r="A1" s="32" t="s">
        <v>0</v>
      </c>
      <c r="B1" s="33" t="s">
        <v>2</v>
      </c>
      <c r="C1" s="32" t="s">
        <v>2</v>
      </c>
      <c r="D1" s="32" t="s">
        <v>311</v>
      </c>
    </row>
    <row r="2" spans="1:4" x14ac:dyDescent="0.25">
      <c r="A2" s="21" t="s">
        <v>312</v>
      </c>
      <c r="B2" s="21"/>
      <c r="C2">
        <v>500</v>
      </c>
    </row>
    <row r="3" spans="1:4" x14ac:dyDescent="0.25">
      <c r="A3" s="21" t="s">
        <v>313</v>
      </c>
      <c r="B3" s="21"/>
      <c r="C3">
        <v>24</v>
      </c>
    </row>
    <row r="4" spans="1:4" x14ac:dyDescent="0.25">
      <c r="A4" s="21" t="s">
        <v>314</v>
      </c>
      <c r="B4" s="21"/>
      <c r="C4">
        <v>24</v>
      </c>
    </row>
    <row r="5" spans="1:4" x14ac:dyDescent="0.25">
      <c r="A5" s="21" t="s">
        <v>315</v>
      </c>
      <c r="B5" s="21"/>
      <c r="C5">
        <v>24</v>
      </c>
    </row>
    <row r="6" spans="1:4" x14ac:dyDescent="0.25">
      <c r="A6" s="21" t="s">
        <v>316</v>
      </c>
      <c r="B6" s="21"/>
      <c r="C6">
        <v>1</v>
      </c>
    </row>
    <row r="7" spans="1:4" x14ac:dyDescent="0.25">
      <c r="A7" s="21" t="s">
        <v>317</v>
      </c>
      <c r="B7" s="9" t="s">
        <v>318</v>
      </c>
      <c r="C7">
        <v>2</v>
      </c>
    </row>
    <row r="8" spans="1:4" x14ac:dyDescent="0.25">
      <c r="A8" s="21" t="s">
        <v>319</v>
      </c>
      <c r="B8" s="9" t="s">
        <v>320</v>
      </c>
      <c r="C8">
        <v>50</v>
      </c>
    </row>
    <row r="9" spans="1:4" x14ac:dyDescent="0.25">
      <c r="A9" s="21" t="s">
        <v>321</v>
      </c>
      <c r="C9">
        <v>2</v>
      </c>
    </row>
    <row r="10" spans="1:4" x14ac:dyDescent="0.25">
      <c r="A10" t="s">
        <v>245</v>
      </c>
    </row>
    <row r="11" spans="1:4" x14ac:dyDescent="0.25">
      <c r="A11" s="21" t="s">
        <v>322</v>
      </c>
      <c r="B11"/>
      <c r="C11">
        <v>800</v>
      </c>
    </row>
    <row r="12" spans="1:4" x14ac:dyDescent="0.25">
      <c r="A12" s="21" t="s">
        <v>323</v>
      </c>
      <c r="B12" s="9" t="s">
        <v>324</v>
      </c>
      <c r="C12">
        <v>1.5</v>
      </c>
    </row>
    <row r="13" spans="1:4" x14ac:dyDescent="0.25">
      <c r="A13" s="21" t="s">
        <v>325</v>
      </c>
      <c r="B13" s="9" t="s">
        <v>318</v>
      </c>
      <c r="C13">
        <v>1</v>
      </c>
    </row>
    <row r="14" spans="1:4" x14ac:dyDescent="0.25">
      <c r="A14" s="21" t="s">
        <v>326</v>
      </c>
      <c r="B14" s="21"/>
      <c r="C14">
        <v>17</v>
      </c>
    </row>
    <row r="15" spans="1:4" x14ac:dyDescent="0.25">
      <c r="A15" s="21" t="s">
        <v>327</v>
      </c>
      <c r="B15" s="9" t="s">
        <v>318</v>
      </c>
      <c r="C15">
        <v>8.5</v>
      </c>
    </row>
    <row r="16" spans="1:4" x14ac:dyDescent="0.25">
      <c r="A16" s="34" t="s">
        <v>328</v>
      </c>
      <c r="B16" s="34" t="s">
        <v>329</v>
      </c>
      <c r="C16" s="30">
        <v>1</v>
      </c>
    </row>
    <row r="17" spans="1:4" x14ac:dyDescent="0.25">
      <c r="A17" s="21" t="s">
        <v>330</v>
      </c>
      <c r="C17">
        <v>0.5</v>
      </c>
    </row>
    <row r="18" spans="1:4" x14ac:dyDescent="0.25">
      <c r="A18" s="21" t="s">
        <v>331</v>
      </c>
      <c r="C18">
        <v>2.5</v>
      </c>
    </row>
    <row r="19" spans="1:4" x14ac:dyDescent="0.25">
      <c r="A19" s="21" t="s">
        <v>332</v>
      </c>
      <c r="C19">
        <v>3</v>
      </c>
    </row>
    <row r="20" spans="1:4" x14ac:dyDescent="0.25">
      <c r="A20" s="21" t="s">
        <v>333</v>
      </c>
      <c r="C20">
        <v>2</v>
      </c>
    </row>
    <row r="21" spans="1:4" x14ac:dyDescent="0.25">
      <c r="A21" s="21" t="s">
        <v>334</v>
      </c>
      <c r="C21">
        <v>1</v>
      </c>
    </row>
    <row r="22" spans="1:4" x14ac:dyDescent="0.25">
      <c r="A22" s="21" t="s">
        <v>335</v>
      </c>
      <c r="B22" s="9" t="s">
        <v>318</v>
      </c>
      <c r="C22">
        <v>1</v>
      </c>
    </row>
    <row r="23" spans="1:4" x14ac:dyDescent="0.25">
      <c r="A23" s="21" t="s">
        <v>336</v>
      </c>
      <c r="B23" s="9" t="s">
        <v>320</v>
      </c>
      <c r="C23">
        <v>54</v>
      </c>
    </row>
    <row r="24" spans="1:4" x14ac:dyDescent="0.25">
      <c r="A24" s="21" t="s">
        <v>337</v>
      </c>
      <c r="B24" s="9" t="s">
        <v>276</v>
      </c>
      <c r="C24">
        <v>0.5</v>
      </c>
    </row>
    <row r="25" spans="1:4" x14ac:dyDescent="0.25">
      <c r="A25" s="21" t="s">
        <v>338</v>
      </c>
      <c r="B25" s="9" t="s">
        <v>320</v>
      </c>
      <c r="C25">
        <v>2.5</v>
      </c>
    </row>
    <row r="26" spans="1:4" x14ac:dyDescent="0.25">
      <c r="A26" s="21" t="s">
        <v>339</v>
      </c>
      <c r="B26" s="9" t="s">
        <v>320</v>
      </c>
      <c r="C26">
        <v>0.5</v>
      </c>
    </row>
    <row r="27" spans="1:4" x14ac:dyDescent="0.25">
      <c r="A27" s="21" t="s">
        <v>340</v>
      </c>
      <c r="B27" s="9" t="s">
        <v>320</v>
      </c>
      <c r="C27">
        <v>1</v>
      </c>
    </row>
    <row r="28" spans="1:4" x14ac:dyDescent="0.25">
      <c r="A28" s="21" t="s">
        <v>341</v>
      </c>
      <c r="B28"/>
      <c r="C28">
        <v>86</v>
      </c>
    </row>
    <row r="29" spans="1:4" x14ac:dyDescent="0.25">
      <c r="A29" s="21" t="s">
        <v>342</v>
      </c>
      <c r="B29" s="21" t="s">
        <v>343</v>
      </c>
      <c r="C29">
        <v>8</v>
      </c>
    </row>
    <row r="30" spans="1:4" x14ac:dyDescent="0.25">
      <c r="A30" s="21" t="s">
        <v>344</v>
      </c>
      <c r="B30" s="21" t="s">
        <v>345</v>
      </c>
      <c r="C30">
        <v>2</v>
      </c>
    </row>
    <row r="31" spans="1:4" x14ac:dyDescent="0.25">
      <c r="A31" t="s">
        <v>255</v>
      </c>
      <c r="B31" s="9">
        <v>40</v>
      </c>
    </row>
    <row r="32" spans="1:4" x14ac:dyDescent="0.25">
      <c r="A32" s="21" t="s">
        <v>346</v>
      </c>
      <c r="B32"/>
      <c r="C32">
        <v>1</v>
      </c>
      <c r="D32" s="21" t="s">
        <v>347</v>
      </c>
    </row>
    <row r="33" spans="1:4" x14ac:dyDescent="0.25">
      <c r="A33" s="21" t="s">
        <v>348</v>
      </c>
      <c r="B33" s="21" t="s">
        <v>349</v>
      </c>
      <c r="C33">
        <v>8</v>
      </c>
    </row>
    <row r="34" spans="1:4" ht="30" x14ac:dyDescent="0.25">
      <c r="A34" s="21" t="s">
        <v>350</v>
      </c>
      <c r="B34" s="9" t="s">
        <v>320</v>
      </c>
      <c r="C34">
        <v>2</v>
      </c>
      <c r="D34" t="s">
        <v>351</v>
      </c>
    </row>
    <row r="35" spans="1:4" x14ac:dyDescent="0.25">
      <c r="A35" s="21" t="s">
        <v>352</v>
      </c>
      <c r="B35" s="9" t="s">
        <v>318</v>
      </c>
      <c r="C35">
        <v>0.5</v>
      </c>
    </row>
    <row r="36" spans="1:4" x14ac:dyDescent="0.25">
      <c r="A36" s="21" t="s">
        <v>353</v>
      </c>
      <c r="B36" s="9" t="s">
        <v>354</v>
      </c>
      <c r="C36">
        <v>2.5</v>
      </c>
    </row>
    <row r="37" spans="1:4" x14ac:dyDescent="0.25">
      <c r="A37" s="21" t="s">
        <v>355</v>
      </c>
      <c r="B37" s="21"/>
      <c r="C37">
        <v>18</v>
      </c>
    </row>
    <row r="38" spans="1:4" x14ac:dyDescent="0.25">
      <c r="A38" s="21" t="s">
        <v>356</v>
      </c>
      <c r="B38" s="9" t="s">
        <v>318</v>
      </c>
      <c r="C38">
        <v>1</v>
      </c>
    </row>
    <row r="39" spans="1:4" x14ac:dyDescent="0.25">
      <c r="A39" s="21" t="s">
        <v>357</v>
      </c>
      <c r="B39" s="9" t="s">
        <v>318</v>
      </c>
      <c r="C39">
        <v>1</v>
      </c>
    </row>
    <row r="40" spans="1:4" x14ac:dyDescent="0.25">
      <c r="A40" s="21" t="s">
        <v>358</v>
      </c>
      <c r="B40" s="9" t="s">
        <v>318</v>
      </c>
      <c r="C40">
        <v>1</v>
      </c>
    </row>
    <row r="41" spans="1:4" x14ac:dyDescent="0.25">
      <c r="A41" s="21" t="s">
        <v>359</v>
      </c>
      <c r="B41" s="9" t="s">
        <v>318</v>
      </c>
      <c r="C41">
        <v>2</v>
      </c>
    </row>
    <row r="42" spans="1:4" x14ac:dyDescent="0.25">
      <c r="A42" s="21" t="s">
        <v>360</v>
      </c>
      <c r="B42" s="9" t="s">
        <v>318</v>
      </c>
      <c r="C42">
        <v>1</v>
      </c>
    </row>
    <row r="43" spans="1:4" ht="30" x14ac:dyDescent="0.25">
      <c r="A43" s="21" t="s">
        <v>361</v>
      </c>
      <c r="B43" s="9" t="s">
        <v>318</v>
      </c>
      <c r="C43">
        <v>1</v>
      </c>
    </row>
    <row r="44" spans="1:4" x14ac:dyDescent="0.25">
      <c r="A44" s="21" t="s">
        <v>362</v>
      </c>
      <c r="B44" s="21"/>
      <c r="C44">
        <v>5</v>
      </c>
      <c r="D44" s="21" t="s">
        <v>363</v>
      </c>
    </row>
    <row r="45" spans="1:4" x14ac:dyDescent="0.25">
      <c r="A45" s="21" t="s">
        <v>364</v>
      </c>
      <c r="B45" s="9" t="s">
        <v>276</v>
      </c>
      <c r="C45">
        <v>4</v>
      </c>
      <c r="D45" t="s">
        <v>365</v>
      </c>
    </row>
    <row r="46" spans="1:4" x14ac:dyDescent="0.25">
      <c r="A46" s="21" t="s">
        <v>366</v>
      </c>
      <c r="B46" s="9" t="s">
        <v>320</v>
      </c>
      <c r="C46">
        <v>8</v>
      </c>
      <c r="D46" t="s">
        <v>363</v>
      </c>
    </row>
    <row r="47" spans="1:4" x14ac:dyDescent="0.25">
      <c r="A47" s="21" t="s">
        <v>367</v>
      </c>
      <c r="C47">
        <v>3</v>
      </c>
    </row>
    <row r="48" spans="1:4" x14ac:dyDescent="0.25">
      <c r="A48" s="21" t="s">
        <v>368</v>
      </c>
      <c r="B48" t="s">
        <v>369</v>
      </c>
      <c r="C48">
        <v>1</v>
      </c>
    </row>
    <row r="49" spans="1:4" x14ac:dyDescent="0.25">
      <c r="A49" s="21" t="s">
        <v>370</v>
      </c>
      <c r="C49">
        <v>1</v>
      </c>
    </row>
    <row r="50" spans="1:4" x14ac:dyDescent="0.25">
      <c r="A50" s="21" t="s">
        <v>371</v>
      </c>
      <c r="B50" s="21"/>
      <c r="C50">
        <v>10</v>
      </c>
    </row>
    <row r="51" spans="1:4" x14ac:dyDescent="0.25">
      <c r="A51" t="s">
        <v>256</v>
      </c>
      <c r="B51" s="9">
        <v>26</v>
      </c>
    </row>
    <row r="52" spans="1:4" x14ac:dyDescent="0.25">
      <c r="A52" s="21" t="s">
        <v>372</v>
      </c>
      <c r="B52" s="9" t="s">
        <v>320</v>
      </c>
      <c r="C52">
        <v>3</v>
      </c>
    </row>
    <row r="53" spans="1:4" x14ac:dyDescent="0.25">
      <c r="A53" s="21" t="s">
        <v>373</v>
      </c>
      <c r="B53" s="21" t="s">
        <v>345</v>
      </c>
      <c r="C53">
        <v>9</v>
      </c>
    </row>
    <row r="54" spans="1:4" x14ac:dyDescent="0.25">
      <c r="A54" s="21" t="s">
        <v>374</v>
      </c>
      <c r="B54" s="21"/>
      <c r="C54">
        <v>4</v>
      </c>
    </row>
    <row r="55" spans="1:4" x14ac:dyDescent="0.25">
      <c r="A55" s="21" t="s">
        <v>375</v>
      </c>
      <c r="B55" s="21"/>
      <c r="C55">
        <v>5</v>
      </c>
    </row>
    <row r="56" spans="1:4" x14ac:dyDescent="0.25">
      <c r="A56" t="s">
        <v>244</v>
      </c>
      <c r="B56" s="9" t="s">
        <v>376</v>
      </c>
    </row>
    <row r="57" spans="1:4" x14ac:dyDescent="0.25">
      <c r="A57" s="21" t="s">
        <v>377</v>
      </c>
      <c r="B57"/>
      <c r="C57">
        <v>6</v>
      </c>
      <c r="D57" s="21"/>
    </row>
    <row r="58" spans="1:4" x14ac:dyDescent="0.25">
      <c r="A58" s="21" t="s">
        <v>378</v>
      </c>
      <c r="B58" s="9" t="s">
        <v>276</v>
      </c>
      <c r="C58">
        <v>1</v>
      </c>
    </row>
    <row r="59" spans="1:4" x14ac:dyDescent="0.25">
      <c r="A59" t="s">
        <v>379</v>
      </c>
      <c r="B59" s="9" t="s">
        <v>380</v>
      </c>
    </row>
    <row r="60" spans="1:4" x14ac:dyDescent="0.25">
      <c r="A60" t="s">
        <v>381</v>
      </c>
      <c r="B60" s="9" t="s">
        <v>382</v>
      </c>
      <c r="C60" t="s">
        <v>383</v>
      </c>
    </row>
    <row r="61" spans="1:4" x14ac:dyDescent="0.25">
      <c r="A61" s="21" t="s">
        <v>384</v>
      </c>
      <c r="B61" s="9" t="s">
        <v>385</v>
      </c>
      <c r="C61">
        <v>0.5</v>
      </c>
    </row>
    <row r="62" spans="1:4" x14ac:dyDescent="0.25">
      <c r="A62" s="21" t="s">
        <v>386</v>
      </c>
      <c r="B62" s="9" t="s">
        <v>385</v>
      </c>
      <c r="C62">
        <v>1</v>
      </c>
    </row>
    <row r="63" spans="1:4" x14ac:dyDescent="0.25">
      <c r="A63" s="21" t="s">
        <v>387</v>
      </c>
      <c r="B63" s="9" t="s">
        <v>385</v>
      </c>
      <c r="C63">
        <v>1</v>
      </c>
    </row>
    <row r="64" spans="1:4" x14ac:dyDescent="0.25">
      <c r="A64" s="21" t="s">
        <v>388</v>
      </c>
      <c r="B64" s="9" t="s">
        <v>385</v>
      </c>
      <c r="C64">
        <v>1</v>
      </c>
    </row>
    <row r="65" spans="1:3" x14ac:dyDescent="0.25">
      <c r="A65" s="21" t="s">
        <v>389</v>
      </c>
      <c r="B65" s="9" t="s">
        <v>276</v>
      </c>
      <c r="C65">
        <v>1.5</v>
      </c>
    </row>
    <row r="66" spans="1:3" x14ac:dyDescent="0.25">
      <c r="A66" t="s">
        <v>390</v>
      </c>
      <c r="B66" s="9" t="s">
        <v>391</v>
      </c>
    </row>
    <row r="67" spans="1:3" x14ac:dyDescent="0.25">
      <c r="A67" t="s">
        <v>392</v>
      </c>
      <c r="B67" s="9" t="s">
        <v>376</v>
      </c>
    </row>
    <row r="68" spans="1:3" x14ac:dyDescent="0.25">
      <c r="A68" s="21" t="s">
        <v>393</v>
      </c>
      <c r="B68" s="9" t="s">
        <v>318</v>
      </c>
      <c r="C68">
        <v>2</v>
      </c>
    </row>
    <row r="69" spans="1:3" x14ac:dyDescent="0.25">
      <c r="A69" s="21" t="s">
        <v>394</v>
      </c>
      <c r="B69" s="9" t="s">
        <v>318</v>
      </c>
      <c r="C69">
        <v>1.25</v>
      </c>
    </row>
    <row r="70" spans="1:3" x14ac:dyDescent="0.25">
      <c r="A70" s="21" t="s">
        <v>395</v>
      </c>
      <c r="B70" s="9" t="s">
        <v>318</v>
      </c>
      <c r="C70">
        <v>1</v>
      </c>
    </row>
    <row r="71" spans="1:3" x14ac:dyDescent="0.25">
      <c r="A71" s="21" t="s">
        <v>396</v>
      </c>
      <c r="B71" t="s">
        <v>397</v>
      </c>
      <c r="C71">
        <v>14</v>
      </c>
    </row>
    <row r="72" spans="1:3" x14ac:dyDescent="0.25">
      <c r="A72" s="21" t="s">
        <v>398</v>
      </c>
      <c r="B72" t="s">
        <v>399</v>
      </c>
      <c r="C72">
        <v>50</v>
      </c>
    </row>
    <row r="73" spans="1:3" x14ac:dyDescent="0.25">
      <c r="A73" s="21" t="s">
        <v>400</v>
      </c>
      <c r="B73"/>
      <c r="C73">
        <v>62</v>
      </c>
    </row>
    <row r="74" spans="1:3" x14ac:dyDescent="0.25">
      <c r="A74" s="21" t="s">
        <v>401</v>
      </c>
      <c r="B74" t="s">
        <v>402</v>
      </c>
      <c r="C74">
        <v>1</v>
      </c>
    </row>
  </sheetData>
  <autoFilter ref="A1:D1" xr:uid="{0DCE0296-454B-437B-BBD6-A302B24F190C}">
    <sortState xmlns:xlrd2="http://schemas.microsoft.com/office/spreadsheetml/2017/richdata2" ref="A2:D71">
      <sortCondition ref="A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8787-62A7-4F6C-A2A2-48D784923CA3}">
  <dimension ref="A1:F215"/>
  <sheetViews>
    <sheetView workbookViewId="0"/>
  </sheetViews>
  <sheetFormatPr defaultRowHeight="15" x14ac:dyDescent="0.25"/>
  <cols>
    <col min="1" max="1" width="33.5703125" bestFit="1" customWidth="1"/>
    <col min="2" max="2" width="45.7109375" bestFit="1" customWidth="1"/>
    <col min="3" max="3" width="8.85546875" style="9"/>
  </cols>
  <sheetData>
    <row r="1" spans="1:6" x14ac:dyDescent="0.25">
      <c r="A1" s="25" t="s">
        <v>403</v>
      </c>
      <c r="B1" s="25" t="s">
        <v>259</v>
      </c>
      <c r="C1" s="26" t="s">
        <v>2</v>
      </c>
      <c r="D1" s="25"/>
      <c r="E1" s="25"/>
      <c r="F1" s="25"/>
    </row>
    <row r="2" spans="1:6" x14ac:dyDescent="0.25">
      <c r="A2" t="s">
        <v>404</v>
      </c>
      <c r="B2" t="s">
        <v>405</v>
      </c>
      <c r="C2" s="9">
        <v>3</v>
      </c>
    </row>
    <row r="3" spans="1:6" x14ac:dyDescent="0.25">
      <c r="A3" t="s">
        <v>406</v>
      </c>
      <c r="B3" s="21" t="s">
        <v>407</v>
      </c>
      <c r="C3" s="9">
        <v>2</v>
      </c>
    </row>
    <row r="4" spans="1:6" x14ac:dyDescent="0.25">
      <c r="A4" t="s">
        <v>408</v>
      </c>
      <c r="B4" t="s">
        <v>409</v>
      </c>
      <c r="C4" s="9">
        <v>1</v>
      </c>
    </row>
    <row r="5" spans="1:6" x14ac:dyDescent="0.25">
      <c r="A5" s="21"/>
      <c r="B5" s="21" t="s">
        <v>410</v>
      </c>
      <c r="C5" s="9">
        <v>1</v>
      </c>
    </row>
    <row r="6" spans="1:6" x14ac:dyDescent="0.25">
      <c r="A6" t="s">
        <v>411</v>
      </c>
      <c r="B6" t="s">
        <v>412</v>
      </c>
      <c r="C6" s="9">
        <v>1</v>
      </c>
    </row>
    <row r="7" spans="1:6" x14ac:dyDescent="0.25">
      <c r="A7" t="s">
        <v>413</v>
      </c>
      <c r="B7" t="s">
        <v>414</v>
      </c>
      <c r="C7" s="9">
        <v>1</v>
      </c>
    </row>
    <row r="8" spans="1:6" x14ac:dyDescent="0.25">
      <c r="B8" s="21" t="s">
        <v>415</v>
      </c>
      <c r="C8" s="9">
        <v>15</v>
      </c>
    </row>
    <row r="9" spans="1:6" x14ac:dyDescent="0.25">
      <c r="B9" t="s">
        <v>416</v>
      </c>
      <c r="C9" s="9">
        <v>1</v>
      </c>
    </row>
    <row r="10" spans="1:6" x14ac:dyDescent="0.25">
      <c r="B10" t="s">
        <v>417</v>
      </c>
      <c r="C10" s="9">
        <v>1</v>
      </c>
    </row>
    <row r="11" spans="1:6" x14ac:dyDescent="0.25">
      <c r="B11" t="s">
        <v>418</v>
      </c>
      <c r="C11" s="9">
        <v>1</v>
      </c>
    </row>
    <row r="12" spans="1:6" x14ac:dyDescent="0.25">
      <c r="B12" t="s">
        <v>419</v>
      </c>
      <c r="C12" s="9">
        <v>1</v>
      </c>
    </row>
    <row r="13" spans="1:6" x14ac:dyDescent="0.25">
      <c r="B13" t="s">
        <v>420</v>
      </c>
      <c r="C13" s="9">
        <v>3</v>
      </c>
    </row>
    <row r="14" spans="1:6" x14ac:dyDescent="0.25">
      <c r="B14" t="s">
        <v>421</v>
      </c>
      <c r="C14" s="9">
        <v>1</v>
      </c>
    </row>
    <row r="15" spans="1:6" x14ac:dyDescent="0.25">
      <c r="B15" t="s">
        <v>422</v>
      </c>
      <c r="C15" s="9">
        <v>1.5</v>
      </c>
      <c r="D15" t="s">
        <v>318</v>
      </c>
    </row>
    <row r="16" spans="1:6" x14ac:dyDescent="0.25">
      <c r="B16" t="s">
        <v>423</v>
      </c>
      <c r="C16" s="9">
        <v>2</v>
      </c>
    </row>
    <row r="17" spans="1:4" x14ac:dyDescent="0.25">
      <c r="B17" t="s">
        <v>424</v>
      </c>
      <c r="C17" s="9">
        <v>2</v>
      </c>
      <c r="D17" t="s">
        <v>318</v>
      </c>
    </row>
    <row r="18" spans="1:4" x14ac:dyDescent="0.25">
      <c r="B18" t="s">
        <v>425</v>
      </c>
      <c r="C18" s="9">
        <v>4</v>
      </c>
    </row>
    <row r="19" spans="1:4" x14ac:dyDescent="0.25">
      <c r="A19" t="s">
        <v>426</v>
      </c>
      <c r="B19" t="s">
        <v>427</v>
      </c>
      <c r="C19" s="9">
        <v>59</v>
      </c>
    </row>
    <row r="20" spans="1:4" x14ac:dyDescent="0.25">
      <c r="A20" t="s">
        <v>428</v>
      </c>
      <c r="B20" t="s">
        <v>429</v>
      </c>
      <c r="C20" s="9">
        <f>24+25+28</f>
        <v>77</v>
      </c>
    </row>
    <row r="21" spans="1:4" x14ac:dyDescent="0.25">
      <c r="A21" t="s">
        <v>430</v>
      </c>
      <c r="B21" t="s">
        <v>431</v>
      </c>
      <c r="C21" s="9">
        <v>35</v>
      </c>
    </row>
    <row r="22" spans="1:4" x14ac:dyDescent="0.25">
      <c r="A22" t="s">
        <v>428</v>
      </c>
      <c r="B22" t="s">
        <v>432</v>
      </c>
      <c r="C22" s="9">
        <f>30+45+19</f>
        <v>94</v>
      </c>
    </row>
    <row r="23" spans="1:4" x14ac:dyDescent="0.25">
      <c r="B23" t="s">
        <v>433</v>
      </c>
      <c r="C23" s="9">
        <v>220</v>
      </c>
    </row>
    <row r="24" spans="1:4" x14ac:dyDescent="0.25">
      <c r="A24" t="s">
        <v>434</v>
      </c>
      <c r="B24" s="21" t="s">
        <v>435</v>
      </c>
      <c r="C24" s="9">
        <v>1</v>
      </c>
    </row>
    <row r="25" spans="1:4" x14ac:dyDescent="0.25">
      <c r="A25" t="s">
        <v>434</v>
      </c>
      <c r="B25" s="21" t="s">
        <v>436</v>
      </c>
      <c r="C25" s="9">
        <v>3</v>
      </c>
    </row>
    <row r="26" spans="1:4" x14ac:dyDescent="0.25">
      <c r="A26" t="s">
        <v>434</v>
      </c>
      <c r="B26" s="21" t="s">
        <v>437</v>
      </c>
      <c r="C26" s="9">
        <v>2</v>
      </c>
    </row>
    <row r="27" spans="1:4" x14ac:dyDescent="0.25">
      <c r="A27" t="s">
        <v>434</v>
      </c>
      <c r="B27" s="21" t="s">
        <v>438</v>
      </c>
      <c r="C27" s="9">
        <v>3</v>
      </c>
    </row>
    <row r="28" spans="1:4" x14ac:dyDescent="0.25">
      <c r="A28" t="s">
        <v>439</v>
      </c>
      <c r="B28" t="s">
        <v>440</v>
      </c>
      <c r="C28" s="9">
        <v>521</v>
      </c>
    </row>
    <row r="29" spans="1:4" x14ac:dyDescent="0.25">
      <c r="A29" t="s">
        <v>441</v>
      </c>
      <c r="B29" t="s">
        <v>442</v>
      </c>
      <c r="C29" s="9">
        <v>1</v>
      </c>
    </row>
    <row r="30" spans="1:4" x14ac:dyDescent="0.25">
      <c r="A30" t="s">
        <v>443</v>
      </c>
      <c r="B30" t="s">
        <v>444</v>
      </c>
      <c r="C30" s="9">
        <v>43</v>
      </c>
    </row>
    <row r="31" spans="1:4" x14ac:dyDescent="0.25">
      <c r="B31" t="s">
        <v>445</v>
      </c>
      <c r="C31" s="9">
        <v>3</v>
      </c>
    </row>
    <row r="32" spans="1:4" x14ac:dyDescent="0.25">
      <c r="B32" t="s">
        <v>446</v>
      </c>
      <c r="C32" s="9">
        <v>1</v>
      </c>
    </row>
    <row r="33" spans="1:3" x14ac:dyDescent="0.25">
      <c r="B33" t="s">
        <v>447</v>
      </c>
      <c r="C33" s="9">
        <v>2</v>
      </c>
    </row>
    <row r="34" spans="1:3" x14ac:dyDescent="0.25">
      <c r="A34" t="s">
        <v>448</v>
      </c>
      <c r="B34" t="s">
        <v>449</v>
      </c>
      <c r="C34" s="9">
        <v>1370</v>
      </c>
    </row>
    <row r="35" spans="1:3" x14ac:dyDescent="0.25">
      <c r="A35" t="s">
        <v>450</v>
      </c>
      <c r="B35" t="s">
        <v>242</v>
      </c>
      <c r="C35" s="9">
        <v>61</v>
      </c>
    </row>
    <row r="36" spans="1:3" x14ac:dyDescent="0.25">
      <c r="A36" t="s">
        <v>451</v>
      </c>
      <c r="B36" t="s">
        <v>237</v>
      </c>
      <c r="C36" s="9">
        <v>3</v>
      </c>
    </row>
    <row r="37" spans="1:3" x14ac:dyDescent="0.25">
      <c r="B37" t="s">
        <v>452</v>
      </c>
      <c r="C37" s="9">
        <v>2</v>
      </c>
    </row>
    <row r="38" spans="1:3" x14ac:dyDescent="0.25">
      <c r="B38" t="s">
        <v>453</v>
      </c>
      <c r="C38" s="9">
        <v>3</v>
      </c>
    </row>
    <row r="39" spans="1:3" x14ac:dyDescent="0.25">
      <c r="B39" t="s">
        <v>454</v>
      </c>
      <c r="C39" s="9">
        <v>4</v>
      </c>
    </row>
    <row r="40" spans="1:3" x14ac:dyDescent="0.25">
      <c r="B40" t="s">
        <v>455</v>
      </c>
      <c r="C40" s="9">
        <v>1</v>
      </c>
    </row>
    <row r="41" spans="1:3" x14ac:dyDescent="0.25">
      <c r="A41" s="21"/>
      <c r="B41" s="21" t="s">
        <v>456</v>
      </c>
      <c r="C41" s="9">
        <v>1</v>
      </c>
    </row>
    <row r="42" spans="1:3" x14ac:dyDescent="0.25">
      <c r="A42" s="21"/>
      <c r="B42" s="21" t="s">
        <v>457</v>
      </c>
      <c r="C42" s="9">
        <v>2</v>
      </c>
    </row>
    <row r="43" spans="1:3" x14ac:dyDescent="0.25">
      <c r="A43" t="s">
        <v>434</v>
      </c>
      <c r="B43" t="s">
        <v>458</v>
      </c>
      <c r="C43" s="9">
        <v>1</v>
      </c>
    </row>
    <row r="44" spans="1:3" x14ac:dyDescent="0.25">
      <c r="B44" t="s">
        <v>459</v>
      </c>
      <c r="C44" s="9">
        <v>3</v>
      </c>
    </row>
    <row r="45" spans="1:3" x14ac:dyDescent="0.25">
      <c r="B45" t="s">
        <v>460</v>
      </c>
      <c r="C45" s="9">
        <v>8</v>
      </c>
    </row>
    <row r="46" spans="1:3" x14ac:dyDescent="0.25">
      <c r="B46" t="s">
        <v>461</v>
      </c>
      <c r="C46" s="9">
        <v>2</v>
      </c>
    </row>
    <row r="47" spans="1:3" x14ac:dyDescent="0.25">
      <c r="B47" t="s">
        <v>462</v>
      </c>
      <c r="C47" s="9">
        <v>3</v>
      </c>
    </row>
    <row r="48" spans="1:3" x14ac:dyDescent="0.25">
      <c r="A48" t="s">
        <v>463</v>
      </c>
      <c r="B48" t="s">
        <v>464</v>
      </c>
      <c r="C48" s="9">
        <v>1</v>
      </c>
    </row>
    <row r="49" spans="1:4" x14ac:dyDescent="0.25">
      <c r="A49" t="s">
        <v>439</v>
      </c>
      <c r="B49" t="s">
        <v>465</v>
      </c>
      <c r="C49" s="9">
        <v>834</v>
      </c>
    </row>
    <row r="50" spans="1:4" x14ac:dyDescent="0.25">
      <c r="A50" s="30" t="s">
        <v>466</v>
      </c>
      <c r="B50" s="30" t="s">
        <v>467</v>
      </c>
      <c r="C50" s="31">
        <v>1</v>
      </c>
      <c r="D50" s="30"/>
    </row>
    <row r="51" spans="1:4" x14ac:dyDescent="0.25">
      <c r="A51" s="30" t="s">
        <v>466</v>
      </c>
      <c r="B51" s="30" t="s">
        <v>468</v>
      </c>
      <c r="C51" s="31">
        <v>1</v>
      </c>
      <c r="D51" s="30"/>
    </row>
    <row r="52" spans="1:4" x14ac:dyDescent="0.25">
      <c r="B52" t="s">
        <v>469</v>
      </c>
      <c r="C52" s="9">
        <v>7</v>
      </c>
    </row>
    <row r="53" spans="1:4" x14ac:dyDescent="0.25">
      <c r="B53" t="s">
        <v>470</v>
      </c>
      <c r="C53" s="9">
        <v>1</v>
      </c>
    </row>
    <row r="54" spans="1:4" x14ac:dyDescent="0.25">
      <c r="B54" t="s">
        <v>471</v>
      </c>
      <c r="C54" s="9">
        <v>24</v>
      </c>
    </row>
    <row r="55" spans="1:4" x14ac:dyDescent="0.25">
      <c r="A55" s="30" t="s">
        <v>466</v>
      </c>
      <c r="B55" s="30" t="s">
        <v>472</v>
      </c>
      <c r="C55" s="31">
        <v>1</v>
      </c>
      <c r="D55" s="30" t="s">
        <v>473</v>
      </c>
    </row>
    <row r="56" spans="1:4" x14ac:dyDescent="0.25">
      <c r="A56" s="30" t="s">
        <v>466</v>
      </c>
      <c r="B56" s="30" t="s">
        <v>474</v>
      </c>
      <c r="C56" s="31">
        <v>3</v>
      </c>
      <c r="D56" s="30" t="s">
        <v>475</v>
      </c>
    </row>
    <row r="57" spans="1:4" x14ac:dyDescent="0.25">
      <c r="A57" t="s">
        <v>451</v>
      </c>
      <c r="B57" t="s">
        <v>476</v>
      </c>
      <c r="C57" s="9">
        <v>31</v>
      </c>
    </row>
    <row r="58" spans="1:4" x14ac:dyDescent="0.25">
      <c r="A58" t="s">
        <v>451</v>
      </c>
      <c r="B58" t="s">
        <v>477</v>
      </c>
      <c r="C58" s="9">
        <v>9</v>
      </c>
    </row>
    <row r="59" spans="1:4" x14ac:dyDescent="0.25">
      <c r="B59" t="s">
        <v>478</v>
      </c>
      <c r="C59" s="9">
        <v>4</v>
      </c>
    </row>
    <row r="60" spans="1:4" x14ac:dyDescent="0.25">
      <c r="B60" t="s">
        <v>479</v>
      </c>
      <c r="C60" s="9">
        <v>2</v>
      </c>
    </row>
    <row r="61" spans="1:4" x14ac:dyDescent="0.25">
      <c r="A61" s="30" t="s">
        <v>466</v>
      </c>
      <c r="B61" s="30" t="s">
        <v>480</v>
      </c>
      <c r="C61" s="31">
        <v>10</v>
      </c>
      <c r="D61" s="30"/>
    </row>
    <row r="62" spans="1:4" x14ac:dyDescent="0.25">
      <c r="A62" s="30" t="s">
        <v>466</v>
      </c>
      <c r="B62" s="30" t="s">
        <v>481</v>
      </c>
      <c r="C62" s="31">
        <v>34</v>
      </c>
      <c r="D62" s="30" t="s">
        <v>482</v>
      </c>
    </row>
    <row r="63" spans="1:4" x14ac:dyDescent="0.25">
      <c r="A63" s="30" t="s">
        <v>466</v>
      </c>
      <c r="B63" s="30" t="s">
        <v>483</v>
      </c>
      <c r="C63" s="31">
        <v>17</v>
      </c>
      <c r="D63" s="30"/>
    </row>
    <row r="64" spans="1:4" x14ac:dyDescent="0.25">
      <c r="B64" t="s">
        <v>484</v>
      </c>
      <c r="C64" s="9">
        <v>4</v>
      </c>
    </row>
    <row r="65" spans="1:3" x14ac:dyDescent="0.25">
      <c r="B65" t="s">
        <v>485</v>
      </c>
      <c r="C65" s="9">
        <v>6</v>
      </c>
    </row>
    <row r="66" spans="1:3" x14ac:dyDescent="0.25">
      <c r="B66" t="s">
        <v>486</v>
      </c>
      <c r="C66" s="9">
        <v>4</v>
      </c>
    </row>
    <row r="67" spans="1:3" x14ac:dyDescent="0.25">
      <c r="A67" t="s">
        <v>413</v>
      </c>
      <c r="B67" t="s">
        <v>487</v>
      </c>
      <c r="C67" s="9">
        <v>2</v>
      </c>
    </row>
    <row r="68" spans="1:3" x14ac:dyDescent="0.25">
      <c r="B68" t="s">
        <v>488</v>
      </c>
      <c r="C68" s="9">
        <v>3</v>
      </c>
    </row>
    <row r="69" spans="1:3" x14ac:dyDescent="0.25">
      <c r="B69" t="s">
        <v>489</v>
      </c>
      <c r="C69" s="9">
        <v>7</v>
      </c>
    </row>
    <row r="70" spans="1:3" x14ac:dyDescent="0.25">
      <c r="B70" t="s">
        <v>490</v>
      </c>
      <c r="C70" s="9">
        <v>2</v>
      </c>
    </row>
    <row r="71" spans="1:3" x14ac:dyDescent="0.25">
      <c r="B71" t="s">
        <v>491</v>
      </c>
      <c r="C71" s="9">
        <v>1</v>
      </c>
    </row>
    <row r="72" spans="1:3" x14ac:dyDescent="0.25">
      <c r="A72" t="s">
        <v>426</v>
      </c>
      <c r="B72" t="s">
        <v>492</v>
      </c>
      <c r="C72" s="9">
        <f>46</f>
        <v>46</v>
      </c>
    </row>
    <row r="73" spans="1:3" x14ac:dyDescent="0.25">
      <c r="B73" t="s">
        <v>493</v>
      </c>
      <c r="C73" s="9">
        <v>1</v>
      </c>
    </row>
    <row r="74" spans="1:3" x14ac:dyDescent="0.25">
      <c r="B74" t="s">
        <v>494</v>
      </c>
      <c r="C74" s="9">
        <v>2</v>
      </c>
    </row>
    <row r="75" spans="1:3" x14ac:dyDescent="0.25">
      <c r="B75" t="s">
        <v>495</v>
      </c>
      <c r="C75" s="9">
        <v>11</v>
      </c>
    </row>
    <row r="76" spans="1:3" x14ac:dyDescent="0.25">
      <c r="A76" t="s">
        <v>430</v>
      </c>
      <c r="B76" t="s">
        <v>496</v>
      </c>
      <c r="C76" s="9">
        <v>45</v>
      </c>
    </row>
    <row r="77" spans="1:3" x14ac:dyDescent="0.25">
      <c r="A77" t="s">
        <v>497</v>
      </c>
      <c r="B77" t="s">
        <v>498</v>
      </c>
      <c r="C77" s="9">
        <v>70</v>
      </c>
    </row>
    <row r="78" spans="1:3" x14ac:dyDescent="0.25">
      <c r="A78" t="s">
        <v>428</v>
      </c>
      <c r="B78" t="s">
        <v>499</v>
      </c>
      <c r="C78" s="9">
        <f>22+37</f>
        <v>59</v>
      </c>
    </row>
    <row r="79" spans="1:3" x14ac:dyDescent="0.25">
      <c r="A79" t="s">
        <v>428</v>
      </c>
      <c r="B79" t="s">
        <v>500</v>
      </c>
      <c r="C79" s="9">
        <f>17+29</f>
        <v>46</v>
      </c>
    </row>
    <row r="80" spans="1:3" x14ac:dyDescent="0.25">
      <c r="B80" t="s">
        <v>501</v>
      </c>
      <c r="C80" s="9">
        <v>3</v>
      </c>
    </row>
    <row r="81" spans="1:3" x14ac:dyDescent="0.25">
      <c r="B81" s="21" t="s">
        <v>502</v>
      </c>
      <c r="C81" s="9">
        <v>1</v>
      </c>
    </row>
    <row r="82" spans="1:3" x14ac:dyDescent="0.25">
      <c r="A82" t="s">
        <v>450</v>
      </c>
      <c r="B82" t="s">
        <v>240</v>
      </c>
      <c r="C82" s="9">
        <v>58</v>
      </c>
    </row>
    <row r="83" spans="1:3" x14ac:dyDescent="0.25">
      <c r="A83" t="s">
        <v>450</v>
      </c>
      <c r="B83" t="s">
        <v>241</v>
      </c>
      <c r="C83" s="9">
        <v>36</v>
      </c>
    </row>
    <row r="84" spans="1:3" x14ac:dyDescent="0.25">
      <c r="B84" t="s">
        <v>503</v>
      </c>
      <c r="C84" s="9">
        <v>2</v>
      </c>
    </row>
    <row r="85" spans="1:3" x14ac:dyDescent="0.25">
      <c r="A85" t="s">
        <v>504</v>
      </c>
      <c r="B85" t="s">
        <v>505</v>
      </c>
      <c r="C85" s="9">
        <v>1</v>
      </c>
    </row>
    <row r="86" spans="1:3" x14ac:dyDescent="0.25">
      <c r="B86" t="s">
        <v>506</v>
      </c>
      <c r="C86" s="9">
        <v>1</v>
      </c>
    </row>
    <row r="87" spans="1:3" x14ac:dyDescent="0.25">
      <c r="A87" t="s">
        <v>507</v>
      </c>
      <c r="B87" t="s">
        <v>508</v>
      </c>
      <c r="C87" s="9">
        <v>1</v>
      </c>
    </row>
    <row r="88" spans="1:3" x14ac:dyDescent="0.25">
      <c r="A88" t="s">
        <v>413</v>
      </c>
      <c r="B88" t="s">
        <v>509</v>
      </c>
      <c r="C88" s="9">
        <v>1</v>
      </c>
    </row>
    <row r="89" spans="1:3" x14ac:dyDescent="0.25">
      <c r="A89" t="s">
        <v>510</v>
      </c>
      <c r="B89" t="s">
        <v>511</v>
      </c>
      <c r="C89" s="9">
        <v>4</v>
      </c>
    </row>
    <row r="90" spans="1:3" x14ac:dyDescent="0.25">
      <c r="B90" s="21" t="s">
        <v>512</v>
      </c>
      <c r="C90" s="9">
        <v>1</v>
      </c>
    </row>
    <row r="91" spans="1:3" x14ac:dyDescent="0.25">
      <c r="B91" t="s">
        <v>513</v>
      </c>
      <c r="C91" s="9">
        <v>1</v>
      </c>
    </row>
    <row r="92" spans="1:3" x14ac:dyDescent="0.25">
      <c r="B92" t="s">
        <v>514</v>
      </c>
      <c r="C92" s="9">
        <v>17</v>
      </c>
    </row>
    <row r="93" spans="1:3" x14ac:dyDescent="0.25">
      <c r="B93" t="s">
        <v>515</v>
      </c>
      <c r="C93" s="9">
        <v>1</v>
      </c>
    </row>
    <row r="94" spans="1:3" x14ac:dyDescent="0.25">
      <c r="B94" t="s">
        <v>516</v>
      </c>
      <c r="C94" s="9">
        <v>2</v>
      </c>
    </row>
    <row r="95" spans="1:3" x14ac:dyDescent="0.25">
      <c r="B95" t="s">
        <v>517</v>
      </c>
      <c r="C95" s="9">
        <v>3</v>
      </c>
    </row>
    <row r="96" spans="1:3" x14ac:dyDescent="0.25">
      <c r="B96" t="s">
        <v>518</v>
      </c>
      <c r="C96" s="9">
        <v>5</v>
      </c>
    </row>
    <row r="97" spans="1:4" x14ac:dyDescent="0.25">
      <c r="B97" t="s">
        <v>519</v>
      </c>
      <c r="C97" s="9">
        <v>1</v>
      </c>
    </row>
    <row r="98" spans="1:4" x14ac:dyDescent="0.25">
      <c r="A98" t="s">
        <v>520</v>
      </c>
      <c r="B98" t="s">
        <v>521</v>
      </c>
      <c r="C98" s="9">
        <v>1</v>
      </c>
    </row>
    <row r="99" spans="1:4" x14ac:dyDescent="0.25">
      <c r="A99" t="s">
        <v>520</v>
      </c>
      <c r="B99" t="s">
        <v>522</v>
      </c>
      <c r="C99" s="9">
        <v>2</v>
      </c>
    </row>
    <row r="100" spans="1:4" x14ac:dyDescent="0.25">
      <c r="A100" t="s">
        <v>523</v>
      </c>
      <c r="B100" t="s">
        <v>524</v>
      </c>
      <c r="C100" s="9">
        <v>2</v>
      </c>
    </row>
    <row r="101" spans="1:4" x14ac:dyDescent="0.25">
      <c r="A101" t="s">
        <v>525</v>
      </c>
      <c r="B101" t="s">
        <v>524</v>
      </c>
      <c r="C101" s="9">
        <v>2</v>
      </c>
    </row>
    <row r="102" spans="1:4" x14ac:dyDescent="0.25">
      <c r="B102" t="s">
        <v>526</v>
      </c>
      <c r="C102" s="9">
        <v>2</v>
      </c>
    </row>
    <row r="103" spans="1:4" x14ac:dyDescent="0.25">
      <c r="B103" t="s">
        <v>527</v>
      </c>
      <c r="C103" s="9">
        <v>3</v>
      </c>
    </row>
    <row r="104" spans="1:4" x14ac:dyDescent="0.25">
      <c r="A104" t="s">
        <v>528</v>
      </c>
      <c r="B104" t="s">
        <v>529</v>
      </c>
      <c r="C104" s="9">
        <v>1</v>
      </c>
    </row>
    <row r="105" spans="1:4" x14ac:dyDescent="0.25">
      <c r="A105" s="30" t="s">
        <v>466</v>
      </c>
      <c r="B105" s="30" t="s">
        <v>530</v>
      </c>
      <c r="C105" s="31">
        <v>8</v>
      </c>
      <c r="D105" s="30"/>
    </row>
    <row r="106" spans="1:4" x14ac:dyDescent="0.25">
      <c r="A106" s="30" t="s">
        <v>466</v>
      </c>
      <c r="B106" s="30" t="s">
        <v>531</v>
      </c>
      <c r="C106" s="31">
        <v>6</v>
      </c>
      <c r="D106" s="30" t="s">
        <v>532</v>
      </c>
    </row>
    <row r="107" spans="1:4" x14ac:dyDescent="0.25">
      <c r="B107" t="s">
        <v>533</v>
      </c>
      <c r="C107" s="9">
        <v>2</v>
      </c>
    </row>
    <row r="108" spans="1:4" x14ac:dyDescent="0.25">
      <c r="B108" t="s">
        <v>534</v>
      </c>
      <c r="C108" s="9">
        <v>1</v>
      </c>
    </row>
    <row r="109" spans="1:4" x14ac:dyDescent="0.25">
      <c r="A109" t="s">
        <v>535</v>
      </c>
      <c r="B109" t="s">
        <v>536</v>
      </c>
      <c r="C109" s="9">
        <v>4</v>
      </c>
    </row>
    <row r="110" spans="1:4" x14ac:dyDescent="0.25">
      <c r="A110" t="s">
        <v>537</v>
      </c>
      <c r="B110" t="s">
        <v>232</v>
      </c>
      <c r="C110" s="9">
        <v>2</v>
      </c>
    </row>
    <row r="111" spans="1:4" x14ac:dyDescent="0.25">
      <c r="B111" t="s">
        <v>538</v>
      </c>
      <c r="C111" s="9">
        <v>3</v>
      </c>
    </row>
    <row r="112" spans="1:4" x14ac:dyDescent="0.25">
      <c r="B112" t="s">
        <v>539</v>
      </c>
      <c r="C112" s="9">
        <v>3</v>
      </c>
    </row>
    <row r="113" spans="1:4" x14ac:dyDescent="0.25">
      <c r="A113" t="s">
        <v>537</v>
      </c>
      <c r="B113" t="s">
        <v>540</v>
      </c>
      <c r="C113" s="9">
        <v>2</v>
      </c>
    </row>
    <row r="114" spans="1:4" x14ac:dyDescent="0.25">
      <c r="A114" t="s">
        <v>537</v>
      </c>
      <c r="B114" t="s">
        <v>228</v>
      </c>
      <c r="C114" s="9">
        <v>1</v>
      </c>
    </row>
    <row r="115" spans="1:4" x14ac:dyDescent="0.25">
      <c r="A115" t="s">
        <v>537</v>
      </c>
      <c r="B115" t="s">
        <v>541</v>
      </c>
      <c r="C115" s="9">
        <v>9</v>
      </c>
      <c r="D115">
        <v>11</v>
      </c>
    </row>
    <row r="116" spans="1:4" x14ac:dyDescent="0.25">
      <c r="A116" t="s">
        <v>537</v>
      </c>
      <c r="B116" t="s">
        <v>542</v>
      </c>
      <c r="C116" s="9">
        <v>8</v>
      </c>
    </row>
    <row r="117" spans="1:4" x14ac:dyDescent="0.25">
      <c r="B117" t="s">
        <v>543</v>
      </c>
      <c r="C117" s="9">
        <v>2</v>
      </c>
    </row>
    <row r="118" spans="1:4" x14ac:dyDescent="0.25">
      <c r="B118" t="s">
        <v>544</v>
      </c>
      <c r="C118" s="9">
        <v>1</v>
      </c>
    </row>
    <row r="119" spans="1:4" x14ac:dyDescent="0.25">
      <c r="B119" t="s">
        <v>545</v>
      </c>
      <c r="C119" s="9">
        <v>3</v>
      </c>
    </row>
    <row r="120" spans="1:4" x14ac:dyDescent="0.25">
      <c r="A120" t="s">
        <v>535</v>
      </c>
      <c r="B120" t="s">
        <v>546</v>
      </c>
      <c r="C120" s="9">
        <v>12</v>
      </c>
    </row>
    <row r="121" spans="1:4" x14ac:dyDescent="0.25">
      <c r="A121" t="s">
        <v>537</v>
      </c>
      <c r="B121" t="s">
        <v>547</v>
      </c>
      <c r="C121" s="9">
        <v>20</v>
      </c>
    </row>
    <row r="122" spans="1:4" x14ac:dyDescent="0.25">
      <c r="A122" t="s">
        <v>537</v>
      </c>
      <c r="B122" t="s">
        <v>548</v>
      </c>
      <c r="C122" s="9">
        <v>26</v>
      </c>
      <c r="D122" t="s">
        <v>549</v>
      </c>
    </row>
    <row r="123" spans="1:4" x14ac:dyDescent="0.25">
      <c r="A123" t="s">
        <v>537</v>
      </c>
      <c r="B123" t="s">
        <v>227</v>
      </c>
      <c r="C123" s="9">
        <v>20</v>
      </c>
      <c r="D123" t="s">
        <v>550</v>
      </c>
    </row>
    <row r="124" spans="1:4" x14ac:dyDescent="0.25">
      <c r="B124" t="s">
        <v>551</v>
      </c>
      <c r="C124" s="9">
        <v>1</v>
      </c>
    </row>
    <row r="125" spans="1:4" x14ac:dyDescent="0.25">
      <c r="B125" t="s">
        <v>552</v>
      </c>
      <c r="C125" s="9">
        <v>2</v>
      </c>
    </row>
    <row r="126" spans="1:4" x14ac:dyDescent="0.25">
      <c r="B126" t="s">
        <v>553</v>
      </c>
      <c r="C126" s="9">
        <v>2</v>
      </c>
    </row>
    <row r="127" spans="1:4" x14ac:dyDescent="0.25">
      <c r="B127" t="s">
        <v>554</v>
      </c>
      <c r="C127" s="9">
        <v>2</v>
      </c>
    </row>
    <row r="128" spans="1:4" x14ac:dyDescent="0.25">
      <c r="B128" t="s">
        <v>555</v>
      </c>
      <c r="C128" s="9">
        <v>2</v>
      </c>
    </row>
    <row r="129" spans="1:5" x14ac:dyDescent="0.25">
      <c r="B129" t="s">
        <v>556</v>
      </c>
      <c r="C129" s="9">
        <v>2</v>
      </c>
    </row>
    <row r="130" spans="1:5" x14ac:dyDescent="0.25">
      <c r="B130" t="s">
        <v>557</v>
      </c>
      <c r="C130" s="9">
        <v>5</v>
      </c>
    </row>
    <row r="131" spans="1:5" x14ac:dyDescent="0.25">
      <c r="A131" t="s">
        <v>441</v>
      </c>
      <c r="B131" t="s">
        <v>558</v>
      </c>
      <c r="C131" s="9">
        <v>1</v>
      </c>
    </row>
    <row r="132" spans="1:5" x14ac:dyDescent="0.25">
      <c r="B132" t="s">
        <v>559</v>
      </c>
      <c r="C132" s="9">
        <v>1</v>
      </c>
    </row>
    <row r="133" spans="1:5" x14ac:dyDescent="0.25">
      <c r="A133" s="34"/>
      <c r="B133" s="34" t="s">
        <v>560</v>
      </c>
      <c r="C133" s="31">
        <v>2</v>
      </c>
      <c r="D133" s="30"/>
    </row>
    <row r="134" spans="1:5" x14ac:dyDescent="0.25">
      <c r="B134" s="21" t="s">
        <v>561</v>
      </c>
      <c r="C134" s="24">
        <v>2</v>
      </c>
    </row>
    <row r="135" spans="1:5" x14ac:dyDescent="0.25">
      <c r="B135" t="s">
        <v>562</v>
      </c>
      <c r="C135" s="9">
        <v>2</v>
      </c>
    </row>
    <row r="136" spans="1:5" x14ac:dyDescent="0.25">
      <c r="B136" t="s">
        <v>563</v>
      </c>
      <c r="C136" s="9">
        <v>2</v>
      </c>
    </row>
    <row r="137" spans="1:5" x14ac:dyDescent="0.25">
      <c r="B137" t="s">
        <v>564</v>
      </c>
      <c r="C137" s="9">
        <v>7</v>
      </c>
    </row>
    <row r="138" spans="1:5" x14ac:dyDescent="0.25">
      <c r="B138" t="s">
        <v>565</v>
      </c>
      <c r="C138" s="9">
        <v>2</v>
      </c>
    </row>
    <row r="139" spans="1:5" x14ac:dyDescent="0.25">
      <c r="A139" t="s">
        <v>451</v>
      </c>
      <c r="B139" t="s">
        <v>225</v>
      </c>
      <c r="C139" s="9">
        <v>2</v>
      </c>
      <c r="E139" t="s">
        <v>226</v>
      </c>
    </row>
    <row r="140" spans="1:5" x14ac:dyDescent="0.25">
      <c r="A140" t="s">
        <v>566</v>
      </c>
      <c r="B140" t="s">
        <v>206</v>
      </c>
      <c r="C140" s="9">
        <f>51+15+16+9</f>
        <v>91</v>
      </c>
    </row>
    <row r="141" spans="1:5" x14ac:dyDescent="0.25">
      <c r="A141" t="s">
        <v>567</v>
      </c>
      <c r="B141" s="21" t="s">
        <v>568</v>
      </c>
      <c r="C141" s="9">
        <v>5</v>
      </c>
    </row>
    <row r="142" spans="1:5" x14ac:dyDescent="0.25">
      <c r="A142" t="s">
        <v>567</v>
      </c>
      <c r="B142" t="s">
        <v>569</v>
      </c>
      <c r="C142" s="9">
        <v>1</v>
      </c>
    </row>
    <row r="143" spans="1:5" x14ac:dyDescent="0.25">
      <c r="B143" t="s">
        <v>570</v>
      </c>
      <c r="C143" s="9">
        <v>1</v>
      </c>
    </row>
    <row r="144" spans="1:5" x14ac:dyDescent="0.25">
      <c r="B144" t="s">
        <v>571</v>
      </c>
      <c r="C144" s="9">
        <v>1</v>
      </c>
    </row>
    <row r="145" spans="1:4" x14ac:dyDescent="0.25">
      <c r="B145" t="s">
        <v>572</v>
      </c>
      <c r="C145" s="9">
        <v>2</v>
      </c>
    </row>
    <row r="146" spans="1:4" x14ac:dyDescent="0.25">
      <c r="A146" t="s">
        <v>451</v>
      </c>
      <c r="B146" t="s">
        <v>238</v>
      </c>
      <c r="C146" s="9">
        <v>12</v>
      </c>
    </row>
    <row r="147" spans="1:4" x14ac:dyDescent="0.25">
      <c r="B147" t="s">
        <v>573</v>
      </c>
      <c r="C147" s="9">
        <v>6</v>
      </c>
      <c r="D147" t="s">
        <v>574</v>
      </c>
    </row>
    <row r="148" spans="1:4" x14ac:dyDescent="0.25">
      <c r="A148" t="s">
        <v>430</v>
      </c>
      <c r="B148" t="s">
        <v>575</v>
      </c>
      <c r="C148" s="9">
        <v>35</v>
      </c>
    </row>
    <row r="149" spans="1:4" x14ac:dyDescent="0.25">
      <c r="A149" s="30" t="s">
        <v>466</v>
      </c>
      <c r="B149" s="30" t="s">
        <v>576</v>
      </c>
      <c r="C149" s="31">
        <v>65</v>
      </c>
      <c r="D149" s="30" t="s">
        <v>577</v>
      </c>
    </row>
    <row r="150" spans="1:4" x14ac:dyDescent="0.25">
      <c r="A150" s="30" t="s">
        <v>466</v>
      </c>
      <c r="B150" s="30" t="s">
        <v>578</v>
      </c>
      <c r="C150" s="31">
        <v>48</v>
      </c>
      <c r="D150" s="30" t="s">
        <v>579</v>
      </c>
    </row>
    <row r="151" spans="1:4" x14ac:dyDescent="0.25">
      <c r="B151" t="s">
        <v>580</v>
      </c>
      <c r="C151" s="9">
        <v>1</v>
      </c>
    </row>
    <row r="152" spans="1:4" x14ac:dyDescent="0.25">
      <c r="B152" t="s">
        <v>581</v>
      </c>
      <c r="C152" s="9">
        <v>3</v>
      </c>
    </row>
    <row r="153" spans="1:4" x14ac:dyDescent="0.25">
      <c r="A153" t="s">
        <v>428</v>
      </c>
      <c r="B153" t="s">
        <v>582</v>
      </c>
      <c r="C153" s="9">
        <f>19</f>
        <v>19</v>
      </c>
    </row>
    <row r="154" spans="1:4" x14ac:dyDescent="0.25">
      <c r="A154" t="s">
        <v>451</v>
      </c>
      <c r="B154" t="s">
        <v>243</v>
      </c>
      <c r="C154" s="9">
        <v>2</v>
      </c>
    </row>
    <row r="155" spans="1:4" x14ac:dyDescent="0.25">
      <c r="A155" t="s">
        <v>439</v>
      </c>
      <c r="B155" t="s">
        <v>583</v>
      </c>
      <c r="C155" s="9">
        <v>350</v>
      </c>
    </row>
    <row r="156" spans="1:4" x14ac:dyDescent="0.25">
      <c r="B156" t="s">
        <v>584</v>
      </c>
      <c r="C156" s="9">
        <v>1</v>
      </c>
    </row>
    <row r="157" spans="1:4" x14ac:dyDescent="0.25">
      <c r="B157" t="s">
        <v>585</v>
      </c>
      <c r="C157" s="9">
        <v>1</v>
      </c>
    </row>
    <row r="158" spans="1:4" x14ac:dyDescent="0.25">
      <c r="B158" t="s">
        <v>586</v>
      </c>
      <c r="C158" s="9">
        <v>17</v>
      </c>
    </row>
    <row r="159" spans="1:4" x14ac:dyDescent="0.25">
      <c r="A159" t="s">
        <v>434</v>
      </c>
      <c r="B159" t="s">
        <v>587</v>
      </c>
      <c r="C159" s="9">
        <v>48</v>
      </c>
    </row>
    <row r="160" spans="1:4" x14ac:dyDescent="0.25">
      <c r="B160" t="s">
        <v>588</v>
      </c>
      <c r="C160" s="9">
        <v>18</v>
      </c>
    </row>
    <row r="161" spans="1:5" x14ac:dyDescent="0.25">
      <c r="B161" t="s">
        <v>589</v>
      </c>
      <c r="C161" s="9">
        <v>6</v>
      </c>
    </row>
    <row r="162" spans="1:5" x14ac:dyDescent="0.25">
      <c r="B162" t="s">
        <v>590</v>
      </c>
      <c r="C162" s="9">
        <v>2</v>
      </c>
    </row>
    <row r="163" spans="1:5" x14ac:dyDescent="0.25">
      <c r="A163" t="s">
        <v>434</v>
      </c>
      <c r="B163" t="s">
        <v>591</v>
      </c>
      <c r="C163" s="9">
        <v>5</v>
      </c>
    </row>
    <row r="164" spans="1:5" x14ac:dyDescent="0.25">
      <c r="A164" t="s">
        <v>434</v>
      </c>
      <c r="B164" t="s">
        <v>592</v>
      </c>
      <c r="C164" s="9">
        <v>8</v>
      </c>
    </row>
    <row r="165" spans="1:5" x14ac:dyDescent="0.25">
      <c r="B165" t="s">
        <v>593</v>
      </c>
      <c r="C165" s="9">
        <v>2</v>
      </c>
    </row>
    <row r="166" spans="1:5" x14ac:dyDescent="0.25">
      <c r="B166" t="s">
        <v>594</v>
      </c>
      <c r="C166" s="9">
        <v>2</v>
      </c>
    </row>
    <row r="167" spans="1:5" x14ac:dyDescent="0.25">
      <c r="B167" t="s">
        <v>595</v>
      </c>
      <c r="C167" s="9">
        <v>2</v>
      </c>
    </row>
    <row r="168" spans="1:5" x14ac:dyDescent="0.25">
      <c r="A168" t="s">
        <v>434</v>
      </c>
      <c r="B168" t="s">
        <v>596</v>
      </c>
      <c r="C168" s="9">
        <v>4</v>
      </c>
    </row>
    <row r="169" spans="1:5" x14ac:dyDescent="0.25">
      <c r="A169" t="s">
        <v>434</v>
      </c>
      <c r="B169" t="s">
        <v>597</v>
      </c>
      <c r="C169" s="9">
        <v>1</v>
      </c>
    </row>
    <row r="170" spans="1:5" x14ac:dyDescent="0.25">
      <c r="B170" t="s">
        <v>598</v>
      </c>
      <c r="C170" s="9">
        <v>1</v>
      </c>
    </row>
    <row r="171" spans="1:5" x14ac:dyDescent="0.25">
      <c r="B171" t="s">
        <v>599</v>
      </c>
      <c r="C171" s="9">
        <v>2</v>
      </c>
    </row>
    <row r="172" spans="1:5" x14ac:dyDescent="0.25">
      <c r="B172" t="s">
        <v>600</v>
      </c>
      <c r="C172" s="9">
        <v>1</v>
      </c>
    </row>
    <row r="173" spans="1:5" x14ac:dyDescent="0.25">
      <c r="A173" t="s">
        <v>439</v>
      </c>
      <c r="B173" t="s">
        <v>601</v>
      </c>
      <c r="C173" s="9">
        <v>56</v>
      </c>
    </row>
    <row r="174" spans="1:5" x14ac:dyDescent="0.25">
      <c r="A174" t="s">
        <v>439</v>
      </c>
      <c r="B174" t="s">
        <v>602</v>
      </c>
      <c r="C174" s="9">
        <v>6</v>
      </c>
    </row>
    <row r="175" spans="1:5" x14ac:dyDescent="0.25">
      <c r="A175" t="s">
        <v>566</v>
      </c>
      <c r="B175" t="s">
        <v>207</v>
      </c>
      <c r="C175" s="9">
        <f>27+16</f>
        <v>43</v>
      </c>
      <c r="E175" t="s">
        <v>603</v>
      </c>
    </row>
    <row r="176" spans="1:5" x14ac:dyDescent="0.25">
      <c r="B176" t="s">
        <v>604</v>
      </c>
      <c r="C176" s="9">
        <v>1</v>
      </c>
    </row>
    <row r="177" spans="1:4" x14ac:dyDescent="0.25">
      <c r="A177" t="s">
        <v>605</v>
      </c>
      <c r="B177" t="s">
        <v>605</v>
      </c>
      <c r="C177" s="9">
        <v>44</v>
      </c>
    </row>
    <row r="178" spans="1:4" x14ac:dyDescent="0.25">
      <c r="B178" t="s">
        <v>606</v>
      </c>
      <c r="C178" s="9">
        <v>2</v>
      </c>
    </row>
    <row r="179" spans="1:4" x14ac:dyDescent="0.25">
      <c r="B179" t="s">
        <v>607</v>
      </c>
      <c r="C179" s="9">
        <v>1</v>
      </c>
    </row>
    <row r="180" spans="1:4" x14ac:dyDescent="0.25">
      <c r="A180" t="s">
        <v>439</v>
      </c>
      <c r="B180" t="s">
        <v>608</v>
      </c>
      <c r="C180" s="9">
        <v>24</v>
      </c>
    </row>
    <row r="181" spans="1:4" x14ac:dyDescent="0.25">
      <c r="A181" s="30" t="s">
        <v>466</v>
      </c>
      <c r="B181" s="30" t="s">
        <v>609</v>
      </c>
      <c r="C181" s="31">
        <v>12</v>
      </c>
      <c r="D181" s="30"/>
    </row>
    <row r="182" spans="1:4" x14ac:dyDescent="0.25">
      <c r="A182" s="30" t="s">
        <v>466</v>
      </c>
      <c r="B182" s="30" t="s">
        <v>610</v>
      </c>
      <c r="C182" s="31">
        <v>40</v>
      </c>
      <c r="D182" s="30" t="s">
        <v>611</v>
      </c>
    </row>
    <row r="183" spans="1:4" x14ac:dyDescent="0.25">
      <c r="B183" t="s">
        <v>612</v>
      </c>
      <c r="C183" s="9">
        <v>2</v>
      </c>
    </row>
    <row r="184" spans="1:4" x14ac:dyDescent="0.25">
      <c r="B184" t="s">
        <v>613</v>
      </c>
      <c r="C184" s="9">
        <v>3</v>
      </c>
    </row>
    <row r="185" spans="1:4" x14ac:dyDescent="0.25">
      <c r="B185" t="s">
        <v>614</v>
      </c>
      <c r="C185" s="9">
        <v>3</v>
      </c>
    </row>
    <row r="186" spans="1:4" x14ac:dyDescent="0.25">
      <c r="B186" t="s">
        <v>615</v>
      </c>
      <c r="C186" s="9">
        <v>1</v>
      </c>
    </row>
    <row r="187" spans="1:4" x14ac:dyDescent="0.25">
      <c r="B187" t="s">
        <v>616</v>
      </c>
      <c r="C187" s="9">
        <v>21</v>
      </c>
    </row>
    <row r="188" spans="1:4" x14ac:dyDescent="0.25">
      <c r="B188" t="s">
        <v>617</v>
      </c>
      <c r="C188" s="9">
        <v>24</v>
      </c>
    </row>
    <row r="189" spans="1:4" x14ac:dyDescent="0.25">
      <c r="B189" t="s">
        <v>618</v>
      </c>
      <c r="C189" s="9">
        <v>4</v>
      </c>
    </row>
    <row r="190" spans="1:4" x14ac:dyDescent="0.25">
      <c r="A190" s="21"/>
      <c r="B190" s="21" t="s">
        <v>619</v>
      </c>
      <c r="C190" s="9">
        <v>1</v>
      </c>
    </row>
    <row r="191" spans="1:4" x14ac:dyDescent="0.25">
      <c r="A191" t="s">
        <v>537</v>
      </c>
      <c r="B191" t="s">
        <v>233</v>
      </c>
      <c r="C191" s="9">
        <v>1</v>
      </c>
    </row>
    <row r="192" spans="1:4" x14ac:dyDescent="0.25">
      <c r="B192" t="s">
        <v>620</v>
      </c>
      <c r="C192" s="9">
        <v>2</v>
      </c>
    </row>
    <row r="193" spans="1:3" x14ac:dyDescent="0.25">
      <c r="B193" t="s">
        <v>621</v>
      </c>
      <c r="C193" s="9">
        <v>3</v>
      </c>
    </row>
    <row r="194" spans="1:3" x14ac:dyDescent="0.25">
      <c r="B194" t="s">
        <v>622</v>
      </c>
      <c r="C194" s="9">
        <v>5</v>
      </c>
    </row>
    <row r="195" spans="1:3" x14ac:dyDescent="0.25">
      <c r="B195" t="s">
        <v>623</v>
      </c>
      <c r="C195" s="9">
        <v>2</v>
      </c>
    </row>
    <row r="196" spans="1:3" x14ac:dyDescent="0.25">
      <c r="B196" s="21" t="s">
        <v>624</v>
      </c>
      <c r="C196" s="9">
        <v>9</v>
      </c>
    </row>
    <row r="197" spans="1:3" x14ac:dyDescent="0.25">
      <c r="A197" t="s">
        <v>625</v>
      </c>
      <c r="C197" s="9">
        <v>5</v>
      </c>
    </row>
    <row r="198" spans="1:3" x14ac:dyDescent="0.25">
      <c r="A198" t="s">
        <v>626</v>
      </c>
      <c r="C198" s="9">
        <v>2</v>
      </c>
    </row>
    <row r="199" spans="1:3" x14ac:dyDescent="0.25">
      <c r="A199" t="s">
        <v>627</v>
      </c>
      <c r="C199" s="9">
        <v>1</v>
      </c>
    </row>
    <row r="200" spans="1:3" x14ac:dyDescent="0.25">
      <c r="A200" t="s">
        <v>628</v>
      </c>
      <c r="C200" s="9">
        <v>1</v>
      </c>
    </row>
    <row r="201" spans="1:3" x14ac:dyDescent="0.25">
      <c r="A201" t="s">
        <v>629</v>
      </c>
      <c r="C201" s="9">
        <v>1</v>
      </c>
    </row>
    <row r="202" spans="1:3" x14ac:dyDescent="0.25">
      <c r="A202" t="s">
        <v>630</v>
      </c>
      <c r="C202" s="9">
        <v>24</v>
      </c>
    </row>
    <row r="203" spans="1:3" x14ac:dyDescent="0.25">
      <c r="A203" t="s">
        <v>631</v>
      </c>
      <c r="C203" s="9">
        <v>12</v>
      </c>
    </row>
    <row r="204" spans="1:3" x14ac:dyDescent="0.25">
      <c r="A204" t="s">
        <v>632</v>
      </c>
      <c r="C204" s="9">
        <v>2</v>
      </c>
    </row>
    <row r="205" spans="1:3" x14ac:dyDescent="0.25">
      <c r="A205" t="s">
        <v>633</v>
      </c>
      <c r="C205" s="9">
        <v>3</v>
      </c>
    </row>
    <row r="206" spans="1:3" x14ac:dyDescent="0.25">
      <c r="A206" t="s">
        <v>634</v>
      </c>
      <c r="C206" s="9">
        <v>2</v>
      </c>
    </row>
    <row r="207" spans="1:3" x14ac:dyDescent="0.25">
      <c r="A207" t="s">
        <v>635</v>
      </c>
      <c r="C207" s="9">
        <v>1</v>
      </c>
    </row>
    <row r="208" spans="1:3" x14ac:dyDescent="0.25">
      <c r="A208" t="s">
        <v>636</v>
      </c>
      <c r="C208" s="9">
        <v>2</v>
      </c>
    </row>
    <row r="209" spans="1:3" x14ac:dyDescent="0.25">
      <c r="A209" s="21" t="s">
        <v>637</v>
      </c>
      <c r="C209">
        <v>1</v>
      </c>
    </row>
    <row r="210" spans="1:3" ht="30" x14ac:dyDescent="0.25">
      <c r="A210" s="21" t="s">
        <v>638</v>
      </c>
      <c r="C210">
        <v>1</v>
      </c>
    </row>
    <row r="211" spans="1:3" x14ac:dyDescent="0.25">
      <c r="A211" s="21" t="s">
        <v>639</v>
      </c>
      <c r="C211">
        <v>1</v>
      </c>
    </row>
    <row r="212" spans="1:3" x14ac:dyDescent="0.25">
      <c r="A212" s="21" t="s">
        <v>640</v>
      </c>
      <c r="C212">
        <v>25</v>
      </c>
    </row>
    <row r="213" spans="1:3" x14ac:dyDescent="0.25">
      <c r="A213" s="21" t="s">
        <v>641</v>
      </c>
      <c r="C213">
        <v>1</v>
      </c>
    </row>
    <row r="214" spans="1:3" x14ac:dyDescent="0.25">
      <c r="A214" s="21" t="s">
        <v>642</v>
      </c>
      <c r="C214">
        <v>14</v>
      </c>
    </row>
    <row r="215" spans="1:3" x14ac:dyDescent="0.25">
      <c r="A215" s="21" t="s">
        <v>643</v>
      </c>
      <c r="C215">
        <v>31</v>
      </c>
    </row>
  </sheetData>
  <autoFilter ref="A1:F1" xr:uid="{BCA88787-62A7-4F6C-A2A2-48D784923CA3}">
    <sortState xmlns:xlrd2="http://schemas.microsoft.com/office/spreadsheetml/2017/richdata2" ref="A2:E208">
      <sortCondition ref="B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DC8AE-1D74-4FF6-8C90-148AD4082358}">
  <dimension ref="A1:C30"/>
  <sheetViews>
    <sheetView workbookViewId="0"/>
  </sheetViews>
  <sheetFormatPr defaultRowHeight="15" x14ac:dyDescent="0.25"/>
  <cols>
    <col min="1" max="1" width="23.28515625" bestFit="1" customWidth="1"/>
    <col min="2" max="2" width="8.28515625" style="9" bestFit="1" customWidth="1"/>
    <col min="3" max="3" width="19.28515625" customWidth="1"/>
  </cols>
  <sheetData>
    <row r="1" spans="1:3" x14ac:dyDescent="0.25">
      <c r="A1" t="s">
        <v>311</v>
      </c>
      <c r="B1" s="9" t="s">
        <v>2</v>
      </c>
      <c r="C1" t="s">
        <v>644</v>
      </c>
    </row>
    <row r="2" spans="1:3" x14ac:dyDescent="0.25">
      <c r="A2" t="s">
        <v>645</v>
      </c>
      <c r="B2" s="9">
        <v>6</v>
      </c>
    </row>
    <row r="3" spans="1:3" x14ac:dyDescent="0.25">
      <c r="A3" t="s">
        <v>246</v>
      </c>
      <c r="B3" s="9">
        <v>9</v>
      </c>
    </row>
    <row r="4" spans="1:3" x14ac:dyDescent="0.25">
      <c r="A4" s="21" t="s">
        <v>646</v>
      </c>
      <c r="B4">
        <v>2</v>
      </c>
      <c r="C4" s="21" t="s">
        <v>647</v>
      </c>
    </row>
    <row r="5" spans="1:3" x14ac:dyDescent="0.25">
      <c r="A5" s="21" t="s">
        <v>648</v>
      </c>
      <c r="B5">
        <v>1</v>
      </c>
      <c r="C5" s="21" t="s">
        <v>649</v>
      </c>
    </row>
    <row r="6" spans="1:3" x14ac:dyDescent="0.25">
      <c r="A6" s="21" t="s">
        <v>650</v>
      </c>
      <c r="B6">
        <v>1</v>
      </c>
      <c r="C6" s="21" t="s">
        <v>651</v>
      </c>
    </row>
    <row r="7" spans="1:3" x14ac:dyDescent="0.25">
      <c r="A7" s="21" t="s">
        <v>650</v>
      </c>
      <c r="B7">
        <v>1</v>
      </c>
      <c r="C7" s="21" t="s">
        <v>652</v>
      </c>
    </row>
    <row r="8" spans="1:3" x14ac:dyDescent="0.25">
      <c r="A8" s="21" t="s">
        <v>650</v>
      </c>
      <c r="B8">
        <v>1</v>
      </c>
      <c r="C8" s="21" t="s">
        <v>653</v>
      </c>
    </row>
    <row r="9" spans="1:3" x14ac:dyDescent="0.25">
      <c r="A9" s="21" t="s">
        <v>654</v>
      </c>
      <c r="B9">
        <v>1</v>
      </c>
      <c r="C9" s="21" t="s">
        <v>655</v>
      </c>
    </row>
    <row r="10" spans="1:3" x14ac:dyDescent="0.25">
      <c r="A10" s="21" t="s">
        <v>656</v>
      </c>
      <c r="B10">
        <v>1</v>
      </c>
      <c r="C10" s="21" t="s">
        <v>657</v>
      </c>
    </row>
    <row r="11" spans="1:3" x14ac:dyDescent="0.25">
      <c r="A11" s="21" t="s">
        <v>656</v>
      </c>
      <c r="B11">
        <v>1</v>
      </c>
      <c r="C11" s="21" t="s">
        <v>658</v>
      </c>
    </row>
    <row r="12" spans="1:3" x14ac:dyDescent="0.25">
      <c r="A12" s="21" t="s">
        <v>656</v>
      </c>
      <c r="B12">
        <v>1</v>
      </c>
      <c r="C12" s="21" t="s">
        <v>659</v>
      </c>
    </row>
    <row r="13" spans="1:3" x14ac:dyDescent="0.25">
      <c r="A13" s="21" t="s">
        <v>660</v>
      </c>
      <c r="B13">
        <v>1</v>
      </c>
      <c r="C13" s="21" t="s">
        <v>661</v>
      </c>
    </row>
    <row r="14" spans="1:3" x14ac:dyDescent="0.25">
      <c r="A14" t="s">
        <v>248</v>
      </c>
      <c r="B14" s="9">
        <v>1</v>
      </c>
      <c r="C14" t="s">
        <v>662</v>
      </c>
    </row>
    <row r="15" spans="1:3" x14ac:dyDescent="0.25">
      <c r="A15" s="21" t="s">
        <v>663</v>
      </c>
      <c r="B15">
        <v>1</v>
      </c>
      <c r="C15" s="21"/>
    </row>
    <row r="16" spans="1:3" ht="30" x14ac:dyDescent="0.25">
      <c r="A16" s="21" t="s">
        <v>664</v>
      </c>
      <c r="B16">
        <v>6</v>
      </c>
      <c r="C16" s="21"/>
    </row>
    <row r="17" spans="1:3" ht="30" x14ac:dyDescent="0.25">
      <c r="A17" s="21" t="s">
        <v>665</v>
      </c>
      <c r="B17">
        <v>1</v>
      </c>
      <c r="C17" s="21"/>
    </row>
    <row r="18" spans="1:3" x14ac:dyDescent="0.25">
      <c r="A18" t="s">
        <v>247</v>
      </c>
      <c r="B18" s="9">
        <v>1</v>
      </c>
      <c r="C18" t="s">
        <v>666</v>
      </c>
    </row>
    <row r="19" spans="1:3" x14ac:dyDescent="0.25">
      <c r="A19" s="21" t="s">
        <v>667</v>
      </c>
      <c r="B19">
        <v>2</v>
      </c>
    </row>
    <row r="20" spans="1:3" x14ac:dyDescent="0.25">
      <c r="A20" s="21" t="s">
        <v>668</v>
      </c>
      <c r="B20" s="24">
        <v>4</v>
      </c>
    </row>
    <row r="21" spans="1:3" x14ac:dyDescent="0.25">
      <c r="A21" s="21" t="s">
        <v>669</v>
      </c>
      <c r="B21">
        <v>2</v>
      </c>
    </row>
    <row r="22" spans="1:3" x14ac:dyDescent="0.25">
      <c r="A22" t="s">
        <v>205</v>
      </c>
      <c r="B22" s="9">
        <v>2</v>
      </c>
    </row>
    <row r="23" spans="1:3" ht="30" x14ac:dyDescent="0.25">
      <c r="A23" s="21" t="s">
        <v>670</v>
      </c>
      <c r="B23">
        <v>1</v>
      </c>
      <c r="C23" s="21"/>
    </row>
    <row r="24" spans="1:3" x14ac:dyDescent="0.25">
      <c r="A24" s="21" t="s">
        <v>671</v>
      </c>
      <c r="B24">
        <v>1</v>
      </c>
      <c r="C24">
        <v>56153</v>
      </c>
    </row>
    <row r="25" spans="1:3" x14ac:dyDescent="0.25">
      <c r="A25" s="21" t="s">
        <v>671</v>
      </c>
      <c r="B25">
        <v>1</v>
      </c>
      <c r="C25">
        <v>56154</v>
      </c>
    </row>
    <row r="26" spans="1:3" x14ac:dyDescent="0.25">
      <c r="A26" s="21" t="s">
        <v>671</v>
      </c>
      <c r="B26">
        <v>1</v>
      </c>
      <c r="C26">
        <v>56155</v>
      </c>
    </row>
    <row r="27" spans="1:3" x14ac:dyDescent="0.25">
      <c r="A27" s="21" t="s">
        <v>671</v>
      </c>
      <c r="B27">
        <v>1</v>
      </c>
      <c r="C27">
        <v>56156</v>
      </c>
    </row>
    <row r="28" spans="1:3" x14ac:dyDescent="0.25">
      <c r="A28" s="21" t="s">
        <v>671</v>
      </c>
      <c r="B28">
        <v>1</v>
      </c>
      <c r="C28">
        <v>56157</v>
      </c>
    </row>
    <row r="29" spans="1:3" x14ac:dyDescent="0.25">
      <c r="A29" s="21" t="s">
        <v>671</v>
      </c>
      <c r="B29">
        <v>1</v>
      </c>
      <c r="C29">
        <v>56158</v>
      </c>
    </row>
    <row r="30" spans="1:3" x14ac:dyDescent="0.25">
      <c r="A30" s="21" t="s">
        <v>671</v>
      </c>
      <c r="B30">
        <v>1</v>
      </c>
      <c r="C30">
        <v>56159</v>
      </c>
    </row>
  </sheetData>
  <autoFilter ref="A1:C1" xr:uid="{084DC8AE-1D74-4FF6-8C90-148AD4082358}">
    <sortState xmlns:xlrd2="http://schemas.microsoft.com/office/spreadsheetml/2017/richdata2" ref="A2:C23">
      <sortCondition ref="A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234B-9E4A-4390-8C09-8CBBC9DF9090}">
  <dimension ref="A1:D29"/>
  <sheetViews>
    <sheetView workbookViewId="0"/>
  </sheetViews>
  <sheetFormatPr defaultRowHeight="15" x14ac:dyDescent="0.25"/>
  <cols>
    <col min="1" max="1" width="27.28515625" bestFit="1" customWidth="1"/>
    <col min="2" max="2" width="8.85546875" style="9"/>
    <col min="3" max="3" width="52.42578125" customWidth="1"/>
    <col min="5" max="5" width="10.5703125" bestFit="1" customWidth="1"/>
  </cols>
  <sheetData>
    <row r="1" spans="1:4" x14ac:dyDescent="0.25">
      <c r="A1" t="s">
        <v>311</v>
      </c>
      <c r="B1" s="9" t="s">
        <v>2</v>
      </c>
    </row>
    <row r="2" spans="1:4" x14ac:dyDescent="0.25">
      <c r="A2" t="s">
        <v>672</v>
      </c>
      <c r="B2" s="9">
        <v>3</v>
      </c>
    </row>
    <row r="3" spans="1:4" x14ac:dyDescent="0.25">
      <c r="A3" t="s">
        <v>81</v>
      </c>
      <c r="B3">
        <v>160</v>
      </c>
    </row>
    <row r="4" spans="1:4" x14ac:dyDescent="0.25">
      <c r="A4" s="14" t="s">
        <v>66</v>
      </c>
      <c r="B4" s="15">
        <v>2</v>
      </c>
    </row>
    <row r="5" spans="1:4" x14ac:dyDescent="0.25">
      <c r="A5" s="14" t="s">
        <v>73</v>
      </c>
      <c r="B5" s="15">
        <v>1</v>
      </c>
    </row>
    <row r="6" spans="1:4" x14ac:dyDescent="0.25">
      <c r="A6" t="s">
        <v>224</v>
      </c>
      <c r="B6" s="9">
        <v>1</v>
      </c>
    </row>
    <row r="7" spans="1:4" ht="30" x14ac:dyDescent="0.25">
      <c r="A7" s="21" t="s">
        <v>673</v>
      </c>
      <c r="B7" s="9">
        <v>1</v>
      </c>
    </row>
    <row r="8" spans="1:4" x14ac:dyDescent="0.25">
      <c r="A8" t="s">
        <v>204</v>
      </c>
      <c r="B8" s="9">
        <v>2</v>
      </c>
    </row>
    <row r="9" spans="1:4" x14ac:dyDescent="0.25">
      <c r="A9" s="14" t="s">
        <v>82</v>
      </c>
      <c r="B9" s="14">
        <v>3</v>
      </c>
    </row>
    <row r="10" spans="1:4" x14ac:dyDescent="0.25">
      <c r="A10" t="s">
        <v>171</v>
      </c>
      <c r="B10">
        <v>1</v>
      </c>
    </row>
    <row r="11" spans="1:4" x14ac:dyDescent="0.25">
      <c r="A11" s="14" t="s">
        <v>50</v>
      </c>
      <c r="B11" s="15">
        <v>2</v>
      </c>
    </row>
    <row r="12" spans="1:4" x14ac:dyDescent="0.25">
      <c r="A12" s="14" t="s">
        <v>65</v>
      </c>
      <c r="B12" s="15">
        <v>1</v>
      </c>
      <c r="D12" s="3"/>
    </row>
    <row r="13" spans="1:4" x14ac:dyDescent="0.25">
      <c r="A13" s="14" t="s">
        <v>52</v>
      </c>
      <c r="B13" s="15">
        <v>1</v>
      </c>
    </row>
    <row r="14" spans="1:4" x14ac:dyDescent="0.25">
      <c r="A14" t="s">
        <v>211</v>
      </c>
      <c r="B14" s="9">
        <v>1</v>
      </c>
    </row>
    <row r="15" spans="1:4" x14ac:dyDescent="0.25">
      <c r="A15" s="14" t="s">
        <v>45</v>
      </c>
      <c r="B15" s="15">
        <v>17</v>
      </c>
    </row>
    <row r="16" spans="1:4" x14ac:dyDescent="0.25">
      <c r="A16" t="s">
        <v>674</v>
      </c>
      <c r="B16">
        <v>1</v>
      </c>
    </row>
    <row r="17" spans="1:3" x14ac:dyDescent="0.25">
      <c r="A17" t="s">
        <v>257</v>
      </c>
      <c r="B17" s="9">
        <v>2</v>
      </c>
    </row>
    <row r="18" spans="1:3" x14ac:dyDescent="0.25">
      <c r="A18" t="s">
        <v>172</v>
      </c>
      <c r="B18">
        <v>1</v>
      </c>
    </row>
    <row r="19" spans="1:3" x14ac:dyDescent="0.25">
      <c r="A19" t="s">
        <v>177</v>
      </c>
      <c r="B19">
        <v>1</v>
      </c>
    </row>
    <row r="20" spans="1:3" x14ac:dyDescent="0.25">
      <c r="A20" s="14" t="s">
        <v>84</v>
      </c>
      <c r="B20" s="14">
        <v>1</v>
      </c>
    </row>
    <row r="21" spans="1:3" x14ac:dyDescent="0.25">
      <c r="A21" t="s">
        <v>176</v>
      </c>
      <c r="B21">
        <v>1</v>
      </c>
    </row>
    <row r="22" spans="1:3" x14ac:dyDescent="0.25">
      <c r="A22" t="s">
        <v>675</v>
      </c>
      <c r="B22" s="9">
        <v>2</v>
      </c>
    </row>
    <row r="23" spans="1:3" x14ac:dyDescent="0.25">
      <c r="A23" t="s">
        <v>676</v>
      </c>
      <c r="B23" s="9">
        <f>2+5</f>
        <v>7</v>
      </c>
    </row>
    <row r="24" spans="1:3" x14ac:dyDescent="0.25">
      <c r="A24" t="s">
        <v>258</v>
      </c>
      <c r="B24" s="9">
        <v>1.25</v>
      </c>
    </row>
    <row r="25" spans="1:3" x14ac:dyDescent="0.25">
      <c r="A25" s="14" t="s">
        <v>55</v>
      </c>
      <c r="B25" s="15">
        <v>1</v>
      </c>
    </row>
    <row r="26" spans="1:3" x14ac:dyDescent="0.25">
      <c r="A26" t="s">
        <v>210</v>
      </c>
      <c r="B26" s="9">
        <v>6</v>
      </c>
    </row>
    <row r="27" spans="1:3" x14ac:dyDescent="0.25">
      <c r="A27" t="s">
        <v>178</v>
      </c>
      <c r="B27">
        <v>2</v>
      </c>
    </row>
    <row r="28" spans="1:3" x14ac:dyDescent="0.25">
      <c r="A28" s="14" t="s">
        <v>51</v>
      </c>
      <c r="B28" s="15">
        <v>1</v>
      </c>
      <c r="C28" s="21"/>
    </row>
    <row r="29" spans="1:3" x14ac:dyDescent="0.25">
      <c r="A29" s="14" t="s">
        <v>35</v>
      </c>
      <c r="B29" s="15">
        <v>3</v>
      </c>
    </row>
  </sheetData>
  <autoFilter ref="A1:B1" xr:uid="{E8D8234B-9E4A-4390-8C09-8CBBC9DF9090}">
    <sortState xmlns:xlrd2="http://schemas.microsoft.com/office/spreadsheetml/2017/richdata2" ref="A2:B29">
      <sortCondition ref="A1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93DC0-39CF-4224-BF51-1DFD1D08CE7F}">
  <dimension ref="A1:E19"/>
  <sheetViews>
    <sheetView workbookViewId="0">
      <selection activeCell="C8" sqref="C8"/>
    </sheetView>
  </sheetViews>
  <sheetFormatPr defaultRowHeight="15" x14ac:dyDescent="0.25"/>
  <cols>
    <col min="1" max="1" width="16.42578125" bestFit="1" customWidth="1"/>
    <col min="2" max="2" width="28.28515625" bestFit="1" customWidth="1"/>
    <col min="3" max="3" width="25.28515625" bestFit="1" customWidth="1"/>
    <col min="4" max="4" width="13.7109375" bestFit="1" customWidth="1"/>
    <col min="5" max="5" width="18" bestFit="1" customWidth="1"/>
  </cols>
  <sheetData>
    <row r="1" spans="1:5" x14ac:dyDescent="0.25">
      <c r="A1" s="35" t="s">
        <v>677</v>
      </c>
      <c r="B1" s="35" t="s">
        <v>0</v>
      </c>
      <c r="C1" s="35" t="s">
        <v>678</v>
      </c>
      <c r="D1" s="35" t="s">
        <v>679</v>
      </c>
      <c r="E1" s="35" t="s">
        <v>680</v>
      </c>
    </row>
    <row r="2" spans="1:5" x14ac:dyDescent="0.25">
      <c r="A2" s="21" t="s">
        <v>681</v>
      </c>
      <c r="B2" t="s">
        <v>682</v>
      </c>
      <c r="C2" t="s">
        <v>683</v>
      </c>
      <c r="D2" t="s">
        <v>684</v>
      </c>
      <c r="E2" t="s">
        <v>685</v>
      </c>
    </row>
    <row r="3" spans="1:5" x14ac:dyDescent="0.25">
      <c r="A3" s="21" t="s">
        <v>686</v>
      </c>
      <c r="B3" t="s">
        <v>687</v>
      </c>
      <c r="C3" t="s">
        <v>683</v>
      </c>
      <c r="D3" t="s">
        <v>684</v>
      </c>
    </row>
    <row r="4" spans="1:5" x14ac:dyDescent="0.25">
      <c r="A4" s="30" t="s">
        <v>688</v>
      </c>
      <c r="B4" t="s">
        <v>689</v>
      </c>
      <c r="C4" t="s">
        <v>683</v>
      </c>
      <c r="D4" t="s">
        <v>684</v>
      </c>
      <c r="E4" t="s">
        <v>690</v>
      </c>
    </row>
    <row r="5" spans="1:5" x14ac:dyDescent="0.25">
      <c r="A5" t="s">
        <v>691</v>
      </c>
      <c r="B5" t="s">
        <v>692</v>
      </c>
      <c r="C5" t="s">
        <v>683</v>
      </c>
      <c r="D5" t="s">
        <v>684</v>
      </c>
    </row>
    <row r="6" spans="1:5" x14ac:dyDescent="0.25">
      <c r="A6" t="s">
        <v>693</v>
      </c>
      <c r="B6" t="s">
        <v>694</v>
      </c>
      <c r="C6" t="s">
        <v>683</v>
      </c>
      <c r="D6" t="s">
        <v>684</v>
      </c>
      <c r="E6" t="s">
        <v>695</v>
      </c>
    </row>
    <row r="7" spans="1:5" x14ac:dyDescent="0.25">
      <c r="A7" t="s">
        <v>696</v>
      </c>
      <c r="B7" t="s">
        <v>697</v>
      </c>
      <c r="C7" t="s">
        <v>683</v>
      </c>
      <c r="D7" t="s">
        <v>684</v>
      </c>
    </row>
    <row r="8" spans="1:5" x14ac:dyDescent="0.25">
      <c r="A8" t="s">
        <v>698</v>
      </c>
      <c r="B8" t="s">
        <v>699</v>
      </c>
      <c r="C8" t="s">
        <v>683</v>
      </c>
      <c r="D8" t="s">
        <v>684</v>
      </c>
    </row>
    <row r="9" spans="1:5" x14ac:dyDescent="0.25">
      <c r="A9" s="21" t="s">
        <v>700</v>
      </c>
      <c r="B9" t="s">
        <v>701</v>
      </c>
      <c r="C9" t="s">
        <v>683</v>
      </c>
      <c r="D9" t="s">
        <v>684</v>
      </c>
    </row>
    <row r="10" spans="1:5" x14ac:dyDescent="0.25">
      <c r="A10" t="s">
        <v>702</v>
      </c>
      <c r="B10" t="s">
        <v>701</v>
      </c>
      <c r="C10" t="s">
        <v>683</v>
      </c>
      <c r="D10" t="s">
        <v>684</v>
      </c>
    </row>
    <row r="11" spans="1:5" x14ac:dyDescent="0.25">
      <c r="A11" t="s">
        <v>703</v>
      </c>
      <c r="B11" t="s">
        <v>701</v>
      </c>
      <c r="C11" t="s">
        <v>683</v>
      </c>
      <c r="D11" t="s">
        <v>684</v>
      </c>
    </row>
    <row r="12" spans="1:5" x14ac:dyDescent="0.25">
      <c r="A12" t="s">
        <v>704</v>
      </c>
      <c r="B12" t="s">
        <v>701</v>
      </c>
      <c r="C12" t="s">
        <v>683</v>
      </c>
      <c r="D12" t="s">
        <v>684</v>
      </c>
    </row>
    <row r="13" spans="1:5" x14ac:dyDescent="0.25">
      <c r="A13" t="s">
        <v>705</v>
      </c>
      <c r="B13" t="s">
        <v>706</v>
      </c>
      <c r="C13" t="s">
        <v>683</v>
      </c>
      <c r="D13" t="s">
        <v>684</v>
      </c>
    </row>
    <row r="14" spans="1:5" x14ac:dyDescent="0.25">
      <c r="A14" t="s">
        <v>707</v>
      </c>
      <c r="B14" t="s">
        <v>708</v>
      </c>
      <c r="E14" t="s">
        <v>690</v>
      </c>
    </row>
    <row r="15" spans="1:5" x14ac:dyDescent="0.25">
      <c r="A15" t="s">
        <v>187</v>
      </c>
      <c r="B15" t="s">
        <v>709</v>
      </c>
      <c r="E15" t="s">
        <v>710</v>
      </c>
    </row>
    <row r="16" spans="1:5" x14ac:dyDescent="0.25">
      <c r="A16" t="s">
        <v>186</v>
      </c>
      <c r="B16" t="s">
        <v>711</v>
      </c>
      <c r="E16" t="s">
        <v>712</v>
      </c>
    </row>
    <row r="17" spans="1:5" x14ac:dyDescent="0.25">
      <c r="A17" t="s">
        <v>196</v>
      </c>
      <c r="B17" t="s">
        <v>713</v>
      </c>
      <c r="C17" t="s">
        <v>683</v>
      </c>
      <c r="D17" t="s">
        <v>684</v>
      </c>
      <c r="E17" t="s">
        <v>714</v>
      </c>
    </row>
    <row r="18" spans="1:5" x14ac:dyDescent="0.25">
      <c r="A18" t="s">
        <v>189</v>
      </c>
      <c r="B18" t="s">
        <v>715</v>
      </c>
      <c r="E18" t="s">
        <v>716</v>
      </c>
    </row>
    <row r="19" spans="1:5" x14ac:dyDescent="0.25">
      <c r="A19" s="21" t="s">
        <v>717</v>
      </c>
      <c r="B19" t="s">
        <v>718</v>
      </c>
      <c r="E19" t="s">
        <v>719</v>
      </c>
    </row>
  </sheetData>
  <autoFilter ref="A1:E1" xr:uid="{97D93DC0-39CF-4224-BF51-1DFD1D08CE7F}">
    <sortState xmlns:xlrd2="http://schemas.microsoft.com/office/spreadsheetml/2017/richdata2" ref="A2:E19">
      <sortCondition ref="A1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EE435-DC93-45B7-8B6A-7C58BF4E0F57}">
  <dimension ref="A1:D46"/>
  <sheetViews>
    <sheetView workbookViewId="0"/>
  </sheetViews>
  <sheetFormatPr defaultRowHeight="15" x14ac:dyDescent="0.25"/>
  <cols>
    <col min="1" max="1" width="34.42578125" bestFit="1" customWidth="1"/>
    <col min="2" max="2" width="8.85546875" style="9"/>
    <col min="3" max="3" width="13.28515625" customWidth="1"/>
  </cols>
  <sheetData>
    <row r="1" spans="1:2" x14ac:dyDescent="0.25">
      <c r="A1" t="s">
        <v>311</v>
      </c>
      <c r="B1" s="9" t="s">
        <v>2</v>
      </c>
    </row>
    <row r="2" spans="1:2" x14ac:dyDescent="0.25">
      <c r="A2" t="s">
        <v>198</v>
      </c>
      <c r="B2" s="9">
        <v>16</v>
      </c>
    </row>
    <row r="3" spans="1:2" x14ac:dyDescent="0.25">
      <c r="A3" t="s">
        <v>199</v>
      </c>
      <c r="B3" s="9">
        <v>2</v>
      </c>
    </row>
    <row r="4" spans="1:2" x14ac:dyDescent="0.25">
      <c r="A4" t="s">
        <v>200</v>
      </c>
      <c r="B4" s="9">
        <v>11</v>
      </c>
    </row>
    <row r="5" spans="1:2" x14ac:dyDescent="0.25">
      <c r="A5" t="s">
        <v>201</v>
      </c>
      <c r="B5" s="9">
        <v>18</v>
      </c>
    </row>
    <row r="6" spans="1:2" x14ac:dyDescent="0.25">
      <c r="A6" t="s">
        <v>202</v>
      </c>
      <c r="B6" s="9">
        <v>5</v>
      </c>
    </row>
    <row r="7" spans="1:2" x14ac:dyDescent="0.25">
      <c r="A7" t="s">
        <v>720</v>
      </c>
      <c r="B7" s="9">
        <v>16</v>
      </c>
    </row>
    <row r="8" spans="1:2" x14ac:dyDescent="0.25">
      <c r="A8" t="s">
        <v>203</v>
      </c>
      <c r="B8" s="9">
        <v>2</v>
      </c>
    </row>
    <row r="9" spans="1:2" x14ac:dyDescent="0.25">
      <c r="A9" t="s">
        <v>181</v>
      </c>
      <c r="B9" s="9">
        <f>50+8+42</f>
        <v>100</v>
      </c>
    </row>
    <row r="10" spans="1:2" x14ac:dyDescent="0.25">
      <c r="A10" t="s">
        <v>721</v>
      </c>
      <c r="B10" s="9">
        <v>4</v>
      </c>
    </row>
    <row r="11" spans="1:2" x14ac:dyDescent="0.25">
      <c r="A11" t="s">
        <v>217</v>
      </c>
      <c r="B11" s="9">
        <v>2</v>
      </c>
    </row>
    <row r="12" spans="1:2" x14ac:dyDescent="0.25">
      <c r="A12" t="s">
        <v>218</v>
      </c>
      <c r="B12" s="9">
        <v>2</v>
      </c>
    </row>
    <row r="13" spans="1:2" x14ac:dyDescent="0.25">
      <c r="A13" t="s">
        <v>219</v>
      </c>
      <c r="B13" s="9">
        <v>4</v>
      </c>
    </row>
    <row r="14" spans="1:2" x14ac:dyDescent="0.25">
      <c r="A14" t="s">
        <v>220</v>
      </c>
      <c r="B14" s="9">
        <v>9</v>
      </c>
    </row>
    <row r="15" spans="1:2" x14ac:dyDescent="0.25">
      <c r="A15" t="s">
        <v>221</v>
      </c>
      <c r="B15" s="9">
        <v>36</v>
      </c>
    </row>
    <row r="16" spans="1:2" x14ac:dyDescent="0.25">
      <c r="A16" t="s">
        <v>222</v>
      </c>
      <c r="B16" s="9">
        <v>2</v>
      </c>
    </row>
    <row r="17" spans="1:2" x14ac:dyDescent="0.25">
      <c r="A17" t="s">
        <v>722</v>
      </c>
      <c r="B17" s="9">
        <v>7</v>
      </c>
    </row>
    <row r="18" spans="1:2" x14ac:dyDescent="0.25">
      <c r="A18" t="s">
        <v>215</v>
      </c>
      <c r="B18" s="9">
        <v>2</v>
      </c>
    </row>
    <row r="19" spans="1:2" x14ac:dyDescent="0.25">
      <c r="A19" t="s">
        <v>243</v>
      </c>
      <c r="B19" s="9">
        <v>7</v>
      </c>
    </row>
    <row r="20" spans="1:2" x14ac:dyDescent="0.25">
      <c r="A20" t="s">
        <v>249</v>
      </c>
      <c r="B20" s="9">
        <v>9</v>
      </c>
    </row>
    <row r="21" spans="1:2" x14ac:dyDescent="0.25">
      <c r="A21" t="s">
        <v>250</v>
      </c>
      <c r="B21" s="9">
        <v>5</v>
      </c>
    </row>
    <row r="22" spans="1:2" x14ac:dyDescent="0.25">
      <c r="A22" t="s">
        <v>251</v>
      </c>
      <c r="B22" s="9">
        <v>5</v>
      </c>
    </row>
    <row r="23" spans="1:2" x14ac:dyDescent="0.25">
      <c r="A23" t="s">
        <v>252</v>
      </c>
      <c r="B23" s="9">
        <v>2</v>
      </c>
    </row>
    <row r="24" spans="1:2" x14ac:dyDescent="0.25">
      <c r="A24" t="s">
        <v>254</v>
      </c>
      <c r="B24" s="9">
        <v>1</v>
      </c>
    </row>
    <row r="25" spans="1:2" x14ac:dyDescent="0.25">
      <c r="A25" t="s">
        <v>173</v>
      </c>
      <c r="B25" s="9">
        <v>1</v>
      </c>
    </row>
    <row r="26" spans="1:2" x14ac:dyDescent="0.25">
      <c r="A26" t="s">
        <v>175</v>
      </c>
      <c r="B26" s="9">
        <v>1</v>
      </c>
    </row>
    <row r="27" spans="1:2" x14ac:dyDescent="0.25">
      <c r="A27" s="21" t="s">
        <v>723</v>
      </c>
      <c r="B27" s="9">
        <v>4</v>
      </c>
    </row>
    <row r="28" spans="1:2" x14ac:dyDescent="0.25">
      <c r="A28" s="21" t="s">
        <v>724</v>
      </c>
      <c r="B28" s="9">
        <v>6</v>
      </c>
    </row>
    <row r="29" spans="1:2" x14ac:dyDescent="0.25">
      <c r="A29" t="s">
        <v>725</v>
      </c>
      <c r="B29" s="9">
        <v>4</v>
      </c>
    </row>
    <row r="30" spans="1:2" x14ac:dyDescent="0.25">
      <c r="A30" t="s">
        <v>726</v>
      </c>
      <c r="B30" s="9">
        <v>4</v>
      </c>
    </row>
    <row r="31" spans="1:2" x14ac:dyDescent="0.25">
      <c r="A31" t="s">
        <v>727</v>
      </c>
      <c r="B31" s="9">
        <v>2</v>
      </c>
    </row>
    <row r="32" spans="1:2" x14ac:dyDescent="0.25">
      <c r="A32" t="s">
        <v>728</v>
      </c>
      <c r="B32" s="9">
        <v>1</v>
      </c>
    </row>
    <row r="33" spans="1:4" x14ac:dyDescent="0.25">
      <c r="A33" t="s">
        <v>729</v>
      </c>
      <c r="B33" s="9">
        <v>1</v>
      </c>
    </row>
    <row r="34" spans="1:4" x14ac:dyDescent="0.25">
      <c r="A34" t="s">
        <v>730</v>
      </c>
      <c r="B34" s="9">
        <v>1</v>
      </c>
    </row>
    <row r="35" spans="1:4" x14ac:dyDescent="0.25">
      <c r="A35" t="s">
        <v>731</v>
      </c>
      <c r="B35" s="9">
        <v>1</v>
      </c>
    </row>
    <row r="36" spans="1:4" x14ac:dyDescent="0.25">
      <c r="A36" t="s">
        <v>732</v>
      </c>
      <c r="B36" s="9">
        <v>8</v>
      </c>
    </row>
    <row r="37" spans="1:4" x14ac:dyDescent="0.25">
      <c r="A37" t="s">
        <v>733</v>
      </c>
      <c r="B37" s="9">
        <v>14</v>
      </c>
    </row>
    <row r="38" spans="1:4" x14ac:dyDescent="0.25">
      <c r="A38" t="s">
        <v>734</v>
      </c>
      <c r="B38" s="9">
        <v>1</v>
      </c>
    </row>
    <row r="39" spans="1:4" x14ac:dyDescent="0.25">
      <c r="A39" t="s">
        <v>735</v>
      </c>
      <c r="B39" s="9">
        <v>4</v>
      </c>
    </row>
    <row r="40" spans="1:4" x14ac:dyDescent="0.25">
      <c r="A40" t="s">
        <v>736</v>
      </c>
      <c r="B40" s="9">
        <v>1</v>
      </c>
    </row>
    <row r="41" spans="1:4" x14ac:dyDescent="0.25">
      <c r="A41" t="s">
        <v>737</v>
      </c>
      <c r="B41" s="9">
        <v>20</v>
      </c>
    </row>
    <row r="42" spans="1:4" x14ac:dyDescent="0.25">
      <c r="A42" s="21" t="s">
        <v>738</v>
      </c>
      <c r="B42" s="9">
        <v>1</v>
      </c>
    </row>
    <row r="43" spans="1:4" x14ac:dyDescent="0.25">
      <c r="A43" s="21" t="s">
        <v>739</v>
      </c>
      <c r="B43" s="9">
        <v>10</v>
      </c>
    </row>
    <row r="44" spans="1:4" x14ac:dyDescent="0.25">
      <c r="A44" s="21" t="s">
        <v>740</v>
      </c>
      <c r="B44" s="9">
        <v>1</v>
      </c>
      <c r="C44" s="21" t="s">
        <v>741</v>
      </c>
      <c r="D44" s="21"/>
    </row>
    <row r="45" spans="1:4" x14ac:dyDescent="0.25">
      <c r="A45" s="21" t="s">
        <v>742</v>
      </c>
      <c r="B45" s="9">
        <v>1</v>
      </c>
      <c r="D45" s="21"/>
    </row>
    <row r="46" spans="1:4" x14ac:dyDescent="0.25">
      <c r="A46" s="21" t="s">
        <v>743</v>
      </c>
      <c r="B46" s="9">
        <v>28</v>
      </c>
    </row>
  </sheetData>
  <autoFilter ref="A1:C1" xr:uid="{BD0EE435-DC93-45B7-8B6A-7C58BF4E0F57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6148C-114C-4C30-A337-40D595E8EABF}">
  <dimension ref="A1:K82"/>
  <sheetViews>
    <sheetView workbookViewId="0"/>
  </sheetViews>
  <sheetFormatPr defaultRowHeight="15" x14ac:dyDescent="0.25"/>
  <cols>
    <col min="1" max="1" width="34.7109375" bestFit="1" customWidth="1"/>
    <col min="2" max="2" width="13.140625" bestFit="1" customWidth="1"/>
    <col min="3" max="3" width="8.85546875" style="20"/>
    <col min="4" max="4" width="8.85546875" style="13"/>
    <col min="5" max="9" width="8.85546875" style="8"/>
  </cols>
  <sheetData>
    <row r="1" spans="1:11" x14ac:dyDescent="0.25">
      <c r="A1" s="7" t="s">
        <v>0</v>
      </c>
      <c r="B1" s="10" t="s">
        <v>1</v>
      </c>
      <c r="C1" s="19" t="s">
        <v>2</v>
      </c>
      <c r="D1" s="12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7" t="s">
        <v>9</v>
      </c>
      <c r="K1" s="7"/>
    </row>
    <row r="2" spans="1:11" x14ac:dyDescent="0.25">
      <c r="A2" t="s">
        <v>10</v>
      </c>
      <c r="B2" s="2" t="s">
        <v>744</v>
      </c>
      <c r="C2" s="20">
        <v>4</v>
      </c>
      <c r="D2" s="13">
        <v>60</v>
      </c>
      <c r="G2" s="8">
        <v>2</v>
      </c>
      <c r="H2" s="8">
        <v>1</v>
      </c>
      <c r="I2" s="8">
        <v>1</v>
      </c>
      <c r="J2" t="s">
        <v>12</v>
      </c>
    </row>
    <row r="3" spans="1:11" x14ac:dyDescent="0.25">
      <c r="A3" t="s">
        <v>10</v>
      </c>
      <c r="B3" s="2" t="s">
        <v>744</v>
      </c>
      <c r="C3" s="20">
        <v>1</v>
      </c>
      <c r="D3" s="13">
        <v>60</v>
      </c>
      <c r="G3" s="8">
        <v>1</v>
      </c>
      <c r="J3" t="s">
        <v>13</v>
      </c>
    </row>
    <row r="4" spans="1:11" x14ac:dyDescent="0.25">
      <c r="A4" t="s">
        <v>14</v>
      </c>
      <c r="B4" s="2" t="s">
        <v>745</v>
      </c>
      <c r="C4" s="20">
        <v>2</v>
      </c>
      <c r="D4" s="13">
        <v>18</v>
      </c>
      <c r="E4" s="8">
        <v>1</v>
      </c>
      <c r="G4" s="8">
        <v>1</v>
      </c>
      <c r="J4" t="s">
        <v>16</v>
      </c>
    </row>
    <row r="5" spans="1:11" x14ac:dyDescent="0.25">
      <c r="A5" t="s">
        <v>17</v>
      </c>
      <c r="B5" s="2" t="s">
        <v>746</v>
      </c>
      <c r="C5" s="20">
        <v>1</v>
      </c>
      <c r="D5" s="13">
        <v>18</v>
      </c>
      <c r="F5" s="8">
        <v>1</v>
      </c>
      <c r="J5" t="s">
        <v>95</v>
      </c>
    </row>
    <row r="6" spans="1:11" x14ac:dyDescent="0.25">
      <c r="A6" t="s">
        <v>20</v>
      </c>
      <c r="B6" s="2" t="s">
        <v>747</v>
      </c>
      <c r="C6" s="20">
        <v>2</v>
      </c>
      <c r="D6" s="13">
        <v>45</v>
      </c>
      <c r="I6" s="8">
        <v>2</v>
      </c>
      <c r="J6" t="s">
        <v>748</v>
      </c>
    </row>
    <row r="7" spans="1:11" x14ac:dyDescent="0.25">
      <c r="A7" t="s">
        <v>23</v>
      </c>
      <c r="B7" s="2" t="s">
        <v>749</v>
      </c>
      <c r="C7" s="20">
        <v>4</v>
      </c>
      <c r="D7" s="13">
        <v>20</v>
      </c>
      <c r="F7" s="8">
        <v>2</v>
      </c>
      <c r="H7" s="8">
        <v>1</v>
      </c>
      <c r="I7" s="8">
        <v>1</v>
      </c>
      <c r="J7" t="s">
        <v>750</v>
      </c>
    </row>
    <row r="8" spans="1:11" x14ac:dyDescent="0.25">
      <c r="A8" t="s">
        <v>26</v>
      </c>
      <c r="B8" s="2" t="s">
        <v>751</v>
      </c>
      <c r="C8" s="20">
        <v>1</v>
      </c>
      <c r="D8" s="13">
        <v>20</v>
      </c>
      <c r="F8" s="8">
        <v>1</v>
      </c>
      <c r="J8" t="s">
        <v>752</v>
      </c>
    </row>
    <row r="9" spans="1:11" x14ac:dyDescent="0.25">
      <c r="A9" t="s">
        <v>29</v>
      </c>
      <c r="B9" s="2" t="s">
        <v>30</v>
      </c>
      <c r="C9" s="20">
        <v>1</v>
      </c>
      <c r="D9" s="13">
        <v>20</v>
      </c>
      <c r="I9" s="8">
        <v>1</v>
      </c>
      <c r="J9" t="s">
        <v>753</v>
      </c>
    </row>
    <row r="10" spans="1:11" x14ac:dyDescent="0.25">
      <c r="A10" t="s">
        <v>32</v>
      </c>
      <c r="B10" s="2" t="s">
        <v>30</v>
      </c>
      <c r="C10" s="20">
        <v>12</v>
      </c>
      <c r="D10" s="13">
        <v>25</v>
      </c>
    </row>
    <row r="11" spans="1:11" x14ac:dyDescent="0.25">
      <c r="A11" t="s">
        <v>33</v>
      </c>
      <c r="B11" s="2" t="s">
        <v>30</v>
      </c>
      <c r="C11" s="20">
        <v>44</v>
      </c>
      <c r="D11" s="13">
        <v>20</v>
      </c>
    </row>
    <row r="12" spans="1:11" x14ac:dyDescent="0.25">
      <c r="A12" t="s">
        <v>34</v>
      </c>
      <c r="B12" s="2" t="s">
        <v>30</v>
      </c>
      <c r="C12" s="20">
        <v>2</v>
      </c>
      <c r="D12" s="13">
        <v>15</v>
      </c>
    </row>
    <row r="13" spans="1:11" x14ac:dyDescent="0.25">
      <c r="A13" t="s">
        <v>36</v>
      </c>
      <c r="B13" s="2"/>
      <c r="C13" s="20">
        <v>3</v>
      </c>
    </row>
    <row r="14" spans="1:11" x14ac:dyDescent="0.25">
      <c r="A14" t="s">
        <v>37</v>
      </c>
      <c r="B14" s="2"/>
      <c r="C14" s="20">
        <v>78</v>
      </c>
    </row>
    <row r="15" spans="1:11" x14ac:dyDescent="0.25">
      <c r="A15" t="s">
        <v>38</v>
      </c>
      <c r="B15" s="2" t="s">
        <v>754</v>
      </c>
      <c r="C15" s="20">
        <v>19</v>
      </c>
      <c r="D15" s="13">
        <v>15</v>
      </c>
    </row>
    <row r="16" spans="1:11" x14ac:dyDescent="0.25">
      <c r="A16" t="s">
        <v>40</v>
      </c>
      <c r="B16" s="2" t="s">
        <v>41</v>
      </c>
      <c r="C16" s="20">
        <v>59</v>
      </c>
    </row>
    <row r="17" spans="1:4" x14ac:dyDescent="0.25">
      <c r="A17" t="s">
        <v>42</v>
      </c>
      <c r="B17" s="2" t="s">
        <v>755</v>
      </c>
      <c r="C17" s="20">
        <v>3</v>
      </c>
      <c r="D17" s="13">
        <v>5</v>
      </c>
    </row>
    <row r="18" spans="1:4" x14ac:dyDescent="0.25">
      <c r="A18" t="s">
        <v>44</v>
      </c>
      <c r="B18" s="2"/>
      <c r="C18" s="20">
        <v>2</v>
      </c>
      <c r="D18" s="13">
        <v>15</v>
      </c>
    </row>
    <row r="19" spans="1:4" x14ac:dyDescent="0.25">
      <c r="A19" t="s">
        <v>46</v>
      </c>
      <c r="B19" s="2" t="s">
        <v>756</v>
      </c>
      <c r="C19" s="20">
        <v>2</v>
      </c>
      <c r="D19" s="13">
        <v>18</v>
      </c>
    </row>
    <row r="20" spans="1:4" x14ac:dyDescent="0.25">
      <c r="A20" t="s">
        <v>48</v>
      </c>
      <c r="B20" s="2" t="s">
        <v>757</v>
      </c>
      <c r="C20" s="20">
        <v>2</v>
      </c>
      <c r="D20" s="13">
        <v>14</v>
      </c>
    </row>
    <row r="21" spans="1:4" x14ac:dyDescent="0.25">
      <c r="A21" t="s">
        <v>53</v>
      </c>
      <c r="B21" s="2" t="s">
        <v>758</v>
      </c>
      <c r="C21" s="20">
        <v>9</v>
      </c>
      <c r="D21" s="13">
        <v>20</v>
      </c>
    </row>
    <row r="22" spans="1:4" x14ac:dyDescent="0.25">
      <c r="A22" t="s">
        <v>56</v>
      </c>
      <c r="B22" s="2" t="s">
        <v>759</v>
      </c>
      <c r="C22" s="20">
        <v>1</v>
      </c>
      <c r="D22" s="13">
        <v>18</v>
      </c>
    </row>
    <row r="23" spans="1:4" x14ac:dyDescent="0.25">
      <c r="A23" t="s">
        <v>58</v>
      </c>
      <c r="B23" s="2"/>
      <c r="C23" s="20">
        <v>1</v>
      </c>
    </row>
    <row r="24" spans="1:4" x14ac:dyDescent="0.25">
      <c r="A24" t="s">
        <v>59</v>
      </c>
      <c r="B24" s="2" t="s">
        <v>760</v>
      </c>
      <c r="C24" s="20">
        <v>1</v>
      </c>
      <c r="D24" s="13">
        <v>22</v>
      </c>
    </row>
    <row r="25" spans="1:4" x14ac:dyDescent="0.25">
      <c r="A25" t="s">
        <v>61</v>
      </c>
      <c r="B25" s="2"/>
      <c r="C25" s="20">
        <v>21</v>
      </c>
      <c r="D25" s="13">
        <v>15</v>
      </c>
    </row>
    <row r="26" spans="1:4" x14ac:dyDescent="0.25">
      <c r="A26" t="s">
        <v>62</v>
      </c>
      <c r="B26" s="2"/>
      <c r="C26" s="20">
        <v>9</v>
      </c>
      <c r="D26" s="13">
        <v>15</v>
      </c>
    </row>
    <row r="27" spans="1:4" x14ac:dyDescent="0.25">
      <c r="A27" t="s">
        <v>63</v>
      </c>
      <c r="B27" s="2"/>
      <c r="C27" s="20">
        <v>6</v>
      </c>
      <c r="D27" s="13">
        <v>15</v>
      </c>
    </row>
    <row r="28" spans="1:4" x14ac:dyDescent="0.25">
      <c r="A28" t="s">
        <v>64</v>
      </c>
      <c r="B28" s="2"/>
      <c r="C28" s="20">
        <v>12</v>
      </c>
      <c r="D28" s="13">
        <v>15</v>
      </c>
    </row>
    <row r="29" spans="1:4" x14ac:dyDescent="0.25">
      <c r="A29" t="s">
        <v>67</v>
      </c>
      <c r="B29" s="2"/>
      <c r="C29" s="20">
        <v>25</v>
      </c>
      <c r="D29" s="13">
        <v>18</v>
      </c>
    </row>
    <row r="30" spans="1:4" x14ac:dyDescent="0.25">
      <c r="A30" t="s">
        <v>68</v>
      </c>
      <c r="B30" s="2"/>
      <c r="C30" s="20">
        <v>14</v>
      </c>
    </row>
    <row r="31" spans="1:4" x14ac:dyDescent="0.25">
      <c r="A31" t="s">
        <v>69</v>
      </c>
      <c r="B31" s="2"/>
      <c r="C31" s="20">
        <v>17</v>
      </c>
      <c r="D31" s="13">
        <v>12</v>
      </c>
    </row>
    <row r="32" spans="1:4" x14ac:dyDescent="0.25">
      <c r="A32" t="s">
        <v>70</v>
      </c>
      <c r="B32" s="2"/>
      <c r="C32" s="20">
        <v>3</v>
      </c>
      <c r="D32" s="13">
        <v>12</v>
      </c>
    </row>
    <row r="33" spans="1:4" x14ac:dyDescent="0.25">
      <c r="A33" t="s">
        <v>71</v>
      </c>
      <c r="B33" s="2"/>
      <c r="C33" s="20">
        <v>4</v>
      </c>
      <c r="D33" s="13">
        <v>15</v>
      </c>
    </row>
    <row r="34" spans="1:4" x14ac:dyDescent="0.25">
      <c r="A34" t="s">
        <v>72</v>
      </c>
      <c r="B34" s="2"/>
      <c r="C34" s="20">
        <v>19</v>
      </c>
      <c r="D34" s="13">
        <v>12</v>
      </c>
    </row>
    <row r="35" spans="1:4" x14ac:dyDescent="0.25">
      <c r="A35" t="s">
        <v>74</v>
      </c>
      <c r="B35" s="2" t="s">
        <v>761</v>
      </c>
      <c r="C35" s="20">
        <v>1</v>
      </c>
      <c r="D35" s="13">
        <v>18</v>
      </c>
    </row>
    <row r="36" spans="1:4" x14ac:dyDescent="0.25">
      <c r="A36" t="s">
        <v>76</v>
      </c>
      <c r="B36" s="2" t="s">
        <v>762</v>
      </c>
      <c r="C36" s="20">
        <v>1</v>
      </c>
      <c r="D36" s="13">
        <v>12</v>
      </c>
    </row>
    <row r="37" spans="1:4" x14ac:dyDescent="0.25">
      <c r="A37" t="s">
        <v>78</v>
      </c>
      <c r="B37" s="2"/>
      <c r="C37" s="20">
        <v>17</v>
      </c>
      <c r="D37" s="13">
        <v>4</v>
      </c>
    </row>
    <row r="38" spans="1:4" x14ac:dyDescent="0.25">
      <c r="A38" t="s">
        <v>79</v>
      </c>
      <c r="B38" s="2" t="s">
        <v>763</v>
      </c>
      <c r="C38" s="20">
        <v>24</v>
      </c>
      <c r="D38" s="13">
        <v>10</v>
      </c>
    </row>
    <row r="39" spans="1:4" x14ac:dyDescent="0.25">
      <c r="A39" t="s">
        <v>85</v>
      </c>
      <c r="B39" s="2" t="s">
        <v>764</v>
      </c>
      <c r="C39" s="20">
        <v>18</v>
      </c>
      <c r="D39" s="13">
        <v>20</v>
      </c>
    </row>
    <row r="40" spans="1:4" x14ac:dyDescent="0.25">
      <c r="A40" t="s">
        <v>90</v>
      </c>
      <c r="B40" s="2" t="s">
        <v>765</v>
      </c>
      <c r="C40" s="20">
        <v>6</v>
      </c>
      <c r="D40" s="13">
        <v>10</v>
      </c>
    </row>
    <row r="41" spans="1:4" x14ac:dyDescent="0.25">
      <c r="A41" t="s">
        <v>92</v>
      </c>
      <c r="B41" s="2" t="s">
        <v>766</v>
      </c>
      <c r="C41" s="20">
        <v>1</v>
      </c>
      <c r="D41" s="13">
        <v>12</v>
      </c>
    </row>
    <row r="42" spans="1:4" x14ac:dyDescent="0.25">
      <c r="A42" t="s">
        <v>92</v>
      </c>
      <c r="B42" s="2" t="s">
        <v>766</v>
      </c>
      <c r="C42" s="20">
        <v>2</v>
      </c>
      <c r="D42" s="13">
        <v>12</v>
      </c>
    </row>
    <row r="43" spans="1:4" x14ac:dyDescent="0.25">
      <c r="A43" t="s">
        <v>96</v>
      </c>
      <c r="B43" s="2" t="s">
        <v>767</v>
      </c>
      <c r="C43" s="20">
        <v>9</v>
      </c>
      <c r="D43" s="13">
        <v>12</v>
      </c>
    </row>
    <row r="44" spans="1:4" x14ac:dyDescent="0.25">
      <c r="A44" t="s">
        <v>98</v>
      </c>
      <c r="B44" s="2" t="s">
        <v>768</v>
      </c>
      <c r="C44" s="20">
        <v>32</v>
      </c>
      <c r="D44" s="13">
        <v>12</v>
      </c>
    </row>
    <row r="45" spans="1:4" x14ac:dyDescent="0.25">
      <c r="A45" t="s">
        <v>102</v>
      </c>
      <c r="B45" s="2" t="s">
        <v>769</v>
      </c>
      <c r="C45" s="20">
        <v>18</v>
      </c>
      <c r="D45" s="13">
        <v>35</v>
      </c>
    </row>
    <row r="46" spans="1:4" x14ac:dyDescent="0.25">
      <c r="A46" t="s">
        <v>105</v>
      </c>
      <c r="B46" s="2" t="s">
        <v>770</v>
      </c>
      <c r="C46" s="20">
        <v>5</v>
      </c>
      <c r="D46" s="13">
        <v>34</v>
      </c>
    </row>
    <row r="47" spans="1:4" x14ac:dyDescent="0.25">
      <c r="A47" t="s">
        <v>107</v>
      </c>
      <c r="B47" s="2" t="s">
        <v>30</v>
      </c>
      <c r="C47" s="20">
        <v>32</v>
      </c>
    </row>
    <row r="48" spans="1:4" x14ac:dyDescent="0.25">
      <c r="A48" t="s">
        <v>108</v>
      </c>
      <c r="B48" s="2" t="s">
        <v>771</v>
      </c>
      <c r="C48" s="20">
        <v>9</v>
      </c>
      <c r="D48" s="13">
        <v>25</v>
      </c>
    </row>
    <row r="49" spans="1:4" x14ac:dyDescent="0.25">
      <c r="A49" t="s">
        <v>108</v>
      </c>
      <c r="B49" s="2" t="s">
        <v>772</v>
      </c>
      <c r="C49" s="20">
        <v>5</v>
      </c>
      <c r="D49" s="13">
        <v>25</v>
      </c>
    </row>
    <row r="50" spans="1:4" x14ac:dyDescent="0.25">
      <c r="A50" t="s">
        <v>108</v>
      </c>
      <c r="B50" s="2" t="s">
        <v>773</v>
      </c>
      <c r="C50" s="20">
        <v>18</v>
      </c>
      <c r="D50" s="13">
        <v>25</v>
      </c>
    </row>
    <row r="51" spans="1:4" x14ac:dyDescent="0.25">
      <c r="A51" t="s">
        <v>108</v>
      </c>
      <c r="B51" s="2" t="s">
        <v>774</v>
      </c>
      <c r="C51" s="20">
        <v>8</v>
      </c>
      <c r="D51" s="13">
        <v>25</v>
      </c>
    </row>
    <row r="52" spans="1:4" x14ac:dyDescent="0.25">
      <c r="A52" t="s">
        <v>116</v>
      </c>
      <c r="B52" s="2" t="s">
        <v>775</v>
      </c>
      <c r="C52" s="20">
        <v>6</v>
      </c>
      <c r="D52" s="13">
        <v>30</v>
      </c>
    </row>
    <row r="53" spans="1:4" x14ac:dyDescent="0.25">
      <c r="A53" t="s">
        <v>119</v>
      </c>
      <c r="B53" s="2" t="s">
        <v>776</v>
      </c>
      <c r="C53" s="20">
        <v>18</v>
      </c>
      <c r="D53" s="13">
        <v>15</v>
      </c>
    </row>
    <row r="54" spans="1:4" x14ac:dyDescent="0.25">
      <c r="A54" t="s">
        <v>121</v>
      </c>
      <c r="B54" s="2" t="s">
        <v>777</v>
      </c>
      <c r="C54" s="20">
        <v>1</v>
      </c>
      <c r="D54" s="13">
        <v>15</v>
      </c>
    </row>
    <row r="55" spans="1:4" x14ac:dyDescent="0.25">
      <c r="A55" t="s">
        <v>123</v>
      </c>
      <c r="B55" s="2" t="s">
        <v>778</v>
      </c>
      <c r="C55" s="20">
        <v>22</v>
      </c>
      <c r="D55" s="13">
        <v>10</v>
      </c>
    </row>
    <row r="56" spans="1:4" x14ac:dyDescent="0.25">
      <c r="A56" t="s">
        <v>125</v>
      </c>
      <c r="B56" s="2" t="s">
        <v>779</v>
      </c>
      <c r="C56" s="20">
        <v>22</v>
      </c>
      <c r="D56" s="13">
        <v>12</v>
      </c>
    </row>
    <row r="57" spans="1:4" x14ac:dyDescent="0.25">
      <c r="A57" t="s">
        <v>127</v>
      </c>
      <c r="B57" s="2" t="s">
        <v>770</v>
      </c>
      <c r="C57" s="20">
        <v>18</v>
      </c>
      <c r="D57" s="13">
        <v>34</v>
      </c>
    </row>
    <row r="58" spans="1:4" x14ac:dyDescent="0.25">
      <c r="A58" t="s">
        <v>128</v>
      </c>
      <c r="B58" s="2" t="s">
        <v>770</v>
      </c>
      <c r="C58" s="20">
        <v>1</v>
      </c>
    </row>
    <row r="59" spans="1:4" x14ac:dyDescent="0.25">
      <c r="A59" t="s">
        <v>132</v>
      </c>
      <c r="B59" s="2" t="s">
        <v>780</v>
      </c>
      <c r="C59" s="20">
        <v>15</v>
      </c>
      <c r="D59" s="13">
        <v>7.5</v>
      </c>
    </row>
    <row r="60" spans="1:4" x14ac:dyDescent="0.25">
      <c r="A60" t="s">
        <v>136</v>
      </c>
      <c r="B60" s="2" t="s">
        <v>30</v>
      </c>
      <c r="C60" s="20">
        <v>10</v>
      </c>
      <c r="D60" s="13">
        <v>10</v>
      </c>
    </row>
    <row r="61" spans="1:4" x14ac:dyDescent="0.25">
      <c r="A61" t="s">
        <v>137</v>
      </c>
      <c r="B61" s="2" t="s">
        <v>781</v>
      </c>
      <c r="C61" s="20">
        <v>2</v>
      </c>
      <c r="D61" s="13">
        <v>8</v>
      </c>
    </row>
    <row r="62" spans="1:4" x14ac:dyDescent="0.25">
      <c r="A62" t="s">
        <v>140</v>
      </c>
      <c r="B62" s="2" t="s">
        <v>782</v>
      </c>
      <c r="C62" s="20">
        <v>6</v>
      </c>
      <c r="D62" s="13">
        <v>22</v>
      </c>
    </row>
    <row r="63" spans="1:4" x14ac:dyDescent="0.25">
      <c r="A63" t="s">
        <v>142</v>
      </c>
      <c r="B63" s="2" t="s">
        <v>783</v>
      </c>
      <c r="C63" s="20">
        <v>2</v>
      </c>
      <c r="D63" s="13">
        <v>8</v>
      </c>
    </row>
    <row r="64" spans="1:4" x14ac:dyDescent="0.25">
      <c r="A64" t="s">
        <v>144</v>
      </c>
      <c r="B64" s="2" t="s">
        <v>784</v>
      </c>
      <c r="C64" s="20">
        <v>3</v>
      </c>
      <c r="D64" s="13">
        <v>8</v>
      </c>
    </row>
    <row r="65" spans="1:4" x14ac:dyDescent="0.25">
      <c r="A65" t="s">
        <v>146</v>
      </c>
      <c r="B65" s="2" t="s">
        <v>785</v>
      </c>
      <c r="C65" s="20">
        <v>6</v>
      </c>
      <c r="D65" s="13">
        <v>8</v>
      </c>
    </row>
    <row r="66" spans="1:4" x14ac:dyDescent="0.25">
      <c r="A66" t="s">
        <v>148</v>
      </c>
      <c r="B66" s="2" t="s">
        <v>786</v>
      </c>
      <c r="C66" s="20">
        <v>2</v>
      </c>
      <c r="D66" s="13">
        <v>8</v>
      </c>
    </row>
    <row r="67" spans="1:4" x14ac:dyDescent="0.25">
      <c r="A67" t="s">
        <v>150</v>
      </c>
      <c r="B67" s="2" t="s">
        <v>787</v>
      </c>
      <c r="C67" s="20">
        <v>2</v>
      </c>
      <c r="D67" s="13">
        <v>10</v>
      </c>
    </row>
    <row r="68" spans="1:4" x14ac:dyDescent="0.25">
      <c r="A68" t="s">
        <v>152</v>
      </c>
      <c r="B68" s="2" t="s">
        <v>788</v>
      </c>
      <c r="C68" s="20">
        <v>1</v>
      </c>
      <c r="D68" s="13">
        <v>18</v>
      </c>
    </row>
    <row r="69" spans="1:4" x14ac:dyDescent="0.25">
      <c r="A69" t="s">
        <v>155</v>
      </c>
      <c r="B69" s="2" t="s">
        <v>789</v>
      </c>
      <c r="C69" s="20">
        <v>2</v>
      </c>
      <c r="D69" s="13">
        <v>20</v>
      </c>
    </row>
    <row r="70" spans="1:4" x14ac:dyDescent="0.25">
      <c r="A70" t="s">
        <v>157</v>
      </c>
      <c r="B70" s="2" t="s">
        <v>790</v>
      </c>
      <c r="C70" s="20">
        <v>3</v>
      </c>
      <c r="D70" s="13">
        <v>10</v>
      </c>
    </row>
    <row r="71" spans="1:4" x14ac:dyDescent="0.25">
      <c r="A71" t="s">
        <v>159</v>
      </c>
      <c r="B71" s="2" t="s">
        <v>30</v>
      </c>
      <c r="C71" s="20">
        <v>3</v>
      </c>
    </row>
    <row r="72" spans="1:4" x14ac:dyDescent="0.25">
      <c r="A72" t="s">
        <v>160</v>
      </c>
      <c r="B72" s="2" t="s">
        <v>791</v>
      </c>
      <c r="C72" s="20">
        <v>1</v>
      </c>
      <c r="D72" s="13">
        <v>25</v>
      </c>
    </row>
    <row r="73" spans="1:4" x14ac:dyDescent="0.25">
      <c r="A73" t="s">
        <v>162</v>
      </c>
      <c r="B73" s="2"/>
      <c r="C73" s="20">
        <v>12</v>
      </c>
      <c r="D73" s="13">
        <v>6</v>
      </c>
    </row>
    <row r="74" spans="1:4" x14ac:dyDescent="0.25">
      <c r="A74" t="s">
        <v>163</v>
      </c>
      <c r="B74" s="2" t="s">
        <v>30</v>
      </c>
      <c r="C74" s="20">
        <v>35</v>
      </c>
      <c r="D74" s="13">
        <v>4</v>
      </c>
    </row>
    <row r="75" spans="1:4" x14ac:dyDescent="0.25">
      <c r="A75" t="s">
        <v>164</v>
      </c>
      <c r="B75" s="2" t="s">
        <v>792</v>
      </c>
      <c r="C75" s="20">
        <v>10</v>
      </c>
      <c r="D75" s="13">
        <v>12</v>
      </c>
    </row>
    <row r="76" spans="1:4" x14ac:dyDescent="0.25">
      <c r="A76" t="s">
        <v>166</v>
      </c>
      <c r="B76" s="2" t="s">
        <v>30</v>
      </c>
      <c r="C76" s="20">
        <v>10</v>
      </c>
    </row>
    <row r="77" spans="1:4" x14ac:dyDescent="0.25">
      <c r="A77" t="s">
        <v>167</v>
      </c>
      <c r="B77" s="2" t="s">
        <v>793</v>
      </c>
      <c r="C77" s="20">
        <v>15</v>
      </c>
      <c r="D77" s="13">
        <v>15</v>
      </c>
    </row>
    <row r="78" spans="1:4" x14ac:dyDescent="0.25">
      <c r="A78" t="s">
        <v>169</v>
      </c>
      <c r="B78" s="2"/>
      <c r="C78" s="20">
        <v>9</v>
      </c>
      <c r="D78" s="13">
        <v>6</v>
      </c>
    </row>
    <row r="79" spans="1:4" x14ac:dyDescent="0.25">
      <c r="A79" t="s">
        <v>170</v>
      </c>
      <c r="B79" s="2"/>
      <c r="C79" s="20">
        <v>10</v>
      </c>
      <c r="D79" s="13">
        <v>3</v>
      </c>
    </row>
    <row r="80" spans="1:4" x14ac:dyDescent="0.25">
      <c r="A80" t="s">
        <v>174</v>
      </c>
      <c r="B80" s="2"/>
      <c r="C80" s="20">
        <v>16</v>
      </c>
      <c r="D80" s="13">
        <v>5</v>
      </c>
    </row>
    <row r="81" spans="1:4" x14ac:dyDescent="0.25">
      <c r="A81" t="s">
        <v>179</v>
      </c>
      <c r="B81" s="2" t="s">
        <v>30</v>
      </c>
      <c r="C81" s="20">
        <v>5</v>
      </c>
    </row>
    <row r="82" spans="1:4" x14ac:dyDescent="0.25">
      <c r="A82" t="s">
        <v>182</v>
      </c>
      <c r="B82" s="2" t="s">
        <v>794</v>
      </c>
      <c r="C82" s="20">
        <v>15</v>
      </c>
      <c r="D82" s="13">
        <v>7</v>
      </c>
    </row>
  </sheetData>
  <autoFilter ref="A1:K1" xr:uid="{F006148C-114C-4C30-A337-40D595E8EABF}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347B-0CB3-4D8D-B22C-CB81E18F923A}">
  <dimension ref="A1:G21"/>
  <sheetViews>
    <sheetView workbookViewId="0"/>
  </sheetViews>
  <sheetFormatPr defaultRowHeight="15" x14ac:dyDescent="0.25"/>
  <cols>
    <col min="1" max="1" width="31.85546875" bestFit="1" customWidth="1"/>
    <col min="7" max="7" width="13.7109375" bestFit="1" customWidth="1"/>
  </cols>
  <sheetData>
    <row r="1" spans="1:7" x14ac:dyDescent="0.25">
      <c r="A1" t="s">
        <v>0</v>
      </c>
      <c r="B1" t="s">
        <v>16</v>
      </c>
      <c r="C1" t="s">
        <v>95</v>
      </c>
      <c r="D1" t="s">
        <v>795</v>
      </c>
      <c r="E1" t="s">
        <v>753</v>
      </c>
      <c r="F1" t="s">
        <v>796</v>
      </c>
      <c r="G1" t="s">
        <v>797</v>
      </c>
    </row>
    <row r="2" spans="1:7" x14ac:dyDescent="0.25">
      <c r="A2" t="s">
        <v>798</v>
      </c>
      <c r="B2">
        <v>3</v>
      </c>
      <c r="C2">
        <v>1</v>
      </c>
      <c r="D2">
        <v>2</v>
      </c>
    </row>
    <row r="3" spans="1:7" x14ac:dyDescent="0.25">
      <c r="A3" t="s">
        <v>799</v>
      </c>
      <c r="C3">
        <v>1</v>
      </c>
      <c r="D3">
        <v>1</v>
      </c>
    </row>
    <row r="4" spans="1:7" x14ac:dyDescent="0.25">
      <c r="A4" t="s">
        <v>800</v>
      </c>
      <c r="B4">
        <v>2</v>
      </c>
      <c r="C4">
        <v>2</v>
      </c>
      <c r="D4">
        <v>2</v>
      </c>
    </row>
    <row r="5" spans="1:7" x14ac:dyDescent="0.25">
      <c r="A5" t="s">
        <v>801</v>
      </c>
      <c r="B5">
        <v>3</v>
      </c>
      <c r="C5">
        <v>3</v>
      </c>
      <c r="D5">
        <v>3</v>
      </c>
    </row>
    <row r="6" spans="1:7" x14ac:dyDescent="0.25">
      <c r="A6" t="s">
        <v>802</v>
      </c>
      <c r="B6">
        <v>2</v>
      </c>
      <c r="C6">
        <v>2</v>
      </c>
      <c r="D6">
        <v>2</v>
      </c>
    </row>
    <row r="7" spans="1:7" x14ac:dyDescent="0.25">
      <c r="A7" t="s">
        <v>803</v>
      </c>
      <c r="B7">
        <v>1</v>
      </c>
      <c r="C7">
        <v>1</v>
      </c>
      <c r="D7">
        <v>1</v>
      </c>
    </row>
    <row r="8" spans="1:7" x14ac:dyDescent="0.25">
      <c r="A8" t="s">
        <v>804</v>
      </c>
      <c r="B8">
        <v>2</v>
      </c>
      <c r="C8">
        <v>4</v>
      </c>
      <c r="D8">
        <v>3</v>
      </c>
    </row>
    <row r="9" spans="1:7" x14ac:dyDescent="0.25">
      <c r="A9" t="s">
        <v>805</v>
      </c>
      <c r="B9">
        <v>2</v>
      </c>
      <c r="C9">
        <v>1</v>
      </c>
      <c r="D9">
        <v>0</v>
      </c>
    </row>
    <row r="10" spans="1:7" x14ac:dyDescent="0.25">
      <c r="A10" t="s">
        <v>806</v>
      </c>
      <c r="B10">
        <v>1</v>
      </c>
      <c r="C10">
        <v>1</v>
      </c>
      <c r="D10">
        <v>1</v>
      </c>
    </row>
    <row r="11" spans="1:7" x14ac:dyDescent="0.25">
      <c r="A11" t="s">
        <v>807</v>
      </c>
      <c r="B11">
        <v>4</v>
      </c>
      <c r="C11">
        <v>2</v>
      </c>
      <c r="D11">
        <v>3</v>
      </c>
    </row>
    <row r="12" spans="1:7" x14ac:dyDescent="0.25">
      <c r="A12" t="s">
        <v>808</v>
      </c>
      <c r="B12">
        <v>1</v>
      </c>
      <c r="C12">
        <v>1</v>
      </c>
      <c r="D12">
        <v>1</v>
      </c>
    </row>
    <row r="13" spans="1:7" x14ac:dyDescent="0.25">
      <c r="A13" t="s">
        <v>809</v>
      </c>
      <c r="D13">
        <v>2</v>
      </c>
      <c r="E13">
        <v>2</v>
      </c>
      <c r="F13">
        <v>2</v>
      </c>
    </row>
    <row r="14" spans="1:7" x14ac:dyDescent="0.25">
      <c r="A14" t="s">
        <v>810</v>
      </c>
      <c r="C14">
        <v>1</v>
      </c>
      <c r="E14">
        <v>1</v>
      </c>
      <c r="F14">
        <v>1</v>
      </c>
    </row>
    <row r="15" spans="1:7" x14ac:dyDescent="0.25">
      <c r="A15" t="s">
        <v>811</v>
      </c>
      <c r="E15">
        <v>3</v>
      </c>
    </row>
    <row r="16" spans="1:7" x14ac:dyDescent="0.25">
      <c r="A16" t="s">
        <v>812</v>
      </c>
      <c r="C16">
        <v>1</v>
      </c>
      <c r="D16">
        <v>1</v>
      </c>
      <c r="F16">
        <v>1</v>
      </c>
    </row>
    <row r="17" spans="1:7" x14ac:dyDescent="0.25">
      <c r="A17" t="s">
        <v>813</v>
      </c>
      <c r="E17">
        <v>3</v>
      </c>
    </row>
    <row r="18" spans="1:7" x14ac:dyDescent="0.25">
      <c r="A18" t="s">
        <v>814</v>
      </c>
      <c r="E18">
        <v>2</v>
      </c>
    </row>
    <row r="19" spans="1:7" x14ac:dyDescent="0.25">
      <c r="A19" t="s">
        <v>815</v>
      </c>
      <c r="G19">
        <v>3</v>
      </c>
    </row>
    <row r="20" spans="1:7" x14ac:dyDescent="0.25">
      <c r="A20" t="s">
        <v>816</v>
      </c>
      <c r="B20">
        <v>2</v>
      </c>
      <c r="C20">
        <v>1</v>
      </c>
      <c r="F20">
        <v>4</v>
      </c>
    </row>
    <row r="21" spans="1:7" x14ac:dyDescent="0.25">
      <c r="A21" t="s">
        <v>817</v>
      </c>
      <c r="C21">
        <v>3</v>
      </c>
      <c r="D21">
        <v>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A38C6-C8A8-46D9-A488-361E7A6F85BE}">
  <dimension ref="A1:I238"/>
  <sheetViews>
    <sheetView workbookViewId="0"/>
  </sheetViews>
  <sheetFormatPr defaultRowHeight="15" x14ac:dyDescent="0.25"/>
  <cols>
    <col min="1" max="1" width="41.140625" customWidth="1"/>
    <col min="2" max="2" width="12.140625" bestFit="1" customWidth="1"/>
    <col min="3" max="3" width="8.85546875" style="9"/>
    <col min="7" max="7" width="11.28515625" bestFit="1" customWidth="1"/>
  </cols>
  <sheetData>
    <row r="1" spans="1:3" x14ac:dyDescent="0.25">
      <c r="A1" s="22" t="s">
        <v>818</v>
      </c>
      <c r="B1" s="22" t="s">
        <v>819</v>
      </c>
      <c r="C1" s="23" t="s">
        <v>2</v>
      </c>
    </row>
    <row r="2" spans="1:3" x14ac:dyDescent="0.25">
      <c r="A2" t="s">
        <v>820</v>
      </c>
      <c r="B2" t="s">
        <v>821</v>
      </c>
      <c r="C2" s="9">
        <v>5</v>
      </c>
    </row>
    <row r="3" spans="1:3" x14ac:dyDescent="0.25">
      <c r="A3" t="s">
        <v>822</v>
      </c>
      <c r="B3" t="s">
        <v>821</v>
      </c>
      <c r="C3" s="9">
        <v>23</v>
      </c>
    </row>
    <row r="4" spans="1:3" x14ac:dyDescent="0.25">
      <c r="A4" t="s">
        <v>823</v>
      </c>
      <c r="B4" t="s">
        <v>821</v>
      </c>
      <c r="C4" s="9">
        <v>4.5</v>
      </c>
    </row>
    <row r="5" spans="1:3" x14ac:dyDescent="0.25">
      <c r="A5" t="s">
        <v>824</v>
      </c>
      <c r="B5" t="s">
        <v>821</v>
      </c>
      <c r="C5" s="9">
        <v>5</v>
      </c>
    </row>
    <row r="6" spans="1:3" x14ac:dyDescent="0.25">
      <c r="A6" t="s">
        <v>825</v>
      </c>
      <c r="B6" t="s">
        <v>826</v>
      </c>
      <c r="C6" s="9">
        <v>1</v>
      </c>
    </row>
    <row r="7" spans="1:3" x14ac:dyDescent="0.25">
      <c r="A7" s="21" t="s">
        <v>827</v>
      </c>
      <c r="B7" t="s">
        <v>828</v>
      </c>
      <c r="C7" s="9">
        <v>3</v>
      </c>
    </row>
    <row r="8" spans="1:3" x14ac:dyDescent="0.25">
      <c r="A8" t="s">
        <v>829</v>
      </c>
      <c r="B8" t="s">
        <v>821</v>
      </c>
      <c r="C8" s="9">
        <v>12</v>
      </c>
    </row>
    <row r="9" spans="1:3" x14ac:dyDescent="0.25">
      <c r="A9" t="s">
        <v>830</v>
      </c>
      <c r="B9" t="s">
        <v>831</v>
      </c>
      <c r="C9" s="9">
        <v>3.25</v>
      </c>
    </row>
    <row r="10" spans="1:3" x14ac:dyDescent="0.25">
      <c r="A10" t="s">
        <v>832</v>
      </c>
      <c r="B10" t="s">
        <v>821</v>
      </c>
      <c r="C10" s="9">
        <v>12</v>
      </c>
    </row>
    <row r="11" spans="1:3" x14ac:dyDescent="0.25">
      <c r="A11" t="s">
        <v>833</v>
      </c>
      <c r="B11" t="s">
        <v>826</v>
      </c>
      <c r="C11" s="9">
        <v>0.75</v>
      </c>
    </row>
    <row r="12" spans="1:3" x14ac:dyDescent="0.25">
      <c r="A12" t="s">
        <v>834</v>
      </c>
      <c r="B12" t="s">
        <v>826</v>
      </c>
      <c r="C12" s="9">
        <v>0.75</v>
      </c>
    </row>
    <row r="13" spans="1:3" x14ac:dyDescent="0.25">
      <c r="A13" s="21" t="s">
        <v>835</v>
      </c>
      <c r="B13" t="s">
        <v>821</v>
      </c>
      <c r="C13" s="9">
        <v>1.75</v>
      </c>
    </row>
    <row r="14" spans="1:3" x14ac:dyDescent="0.25">
      <c r="A14" s="21" t="s">
        <v>836</v>
      </c>
      <c r="B14" t="s">
        <v>821</v>
      </c>
      <c r="C14" s="9">
        <v>1</v>
      </c>
    </row>
    <row r="15" spans="1:3" ht="30" x14ac:dyDescent="0.25">
      <c r="A15" s="21" t="s">
        <v>837</v>
      </c>
      <c r="B15" t="s">
        <v>821</v>
      </c>
      <c r="C15" s="9">
        <v>4</v>
      </c>
    </row>
    <row r="16" spans="1:3" x14ac:dyDescent="0.25">
      <c r="A16" t="s">
        <v>838</v>
      </c>
      <c r="B16" t="s">
        <v>821</v>
      </c>
      <c r="C16" s="9">
        <v>0.5</v>
      </c>
    </row>
    <row r="17" spans="1:3" x14ac:dyDescent="0.25">
      <c r="A17" t="s">
        <v>839</v>
      </c>
      <c r="B17" t="s">
        <v>821</v>
      </c>
      <c r="C17" s="9">
        <v>6</v>
      </c>
    </row>
    <row r="18" spans="1:3" x14ac:dyDescent="0.25">
      <c r="A18" t="s">
        <v>840</v>
      </c>
      <c r="B18" t="s">
        <v>821</v>
      </c>
      <c r="C18" s="9">
        <v>12</v>
      </c>
    </row>
    <row r="19" spans="1:3" x14ac:dyDescent="0.25">
      <c r="A19" t="s">
        <v>841</v>
      </c>
      <c r="B19" t="s">
        <v>821</v>
      </c>
      <c r="C19" s="9">
        <v>29</v>
      </c>
    </row>
    <row r="20" spans="1:3" x14ac:dyDescent="0.25">
      <c r="A20" t="s">
        <v>842</v>
      </c>
      <c r="B20" t="s">
        <v>821</v>
      </c>
      <c r="C20" s="9">
        <v>0.75</v>
      </c>
    </row>
    <row r="21" spans="1:3" x14ac:dyDescent="0.25">
      <c r="A21" t="s">
        <v>843</v>
      </c>
      <c r="B21" t="s">
        <v>821</v>
      </c>
      <c r="C21" s="9">
        <v>10</v>
      </c>
    </row>
    <row r="22" spans="1:3" x14ac:dyDescent="0.25">
      <c r="A22" s="21" t="s">
        <v>844</v>
      </c>
      <c r="B22" t="s">
        <v>826</v>
      </c>
      <c r="C22" s="9">
        <v>0.5</v>
      </c>
    </row>
    <row r="23" spans="1:3" x14ac:dyDescent="0.25">
      <c r="A23" t="s">
        <v>845</v>
      </c>
      <c r="B23" t="s">
        <v>826</v>
      </c>
      <c r="C23" s="9">
        <v>4.5</v>
      </c>
    </row>
    <row r="24" spans="1:3" x14ac:dyDescent="0.25">
      <c r="A24" t="s">
        <v>846</v>
      </c>
      <c r="B24" t="s">
        <v>821</v>
      </c>
      <c r="C24" s="9">
        <v>1</v>
      </c>
    </row>
    <row r="25" spans="1:3" x14ac:dyDescent="0.25">
      <c r="A25" t="s">
        <v>847</v>
      </c>
      <c r="B25" t="s">
        <v>821</v>
      </c>
      <c r="C25" s="9">
        <v>8</v>
      </c>
    </row>
    <row r="26" spans="1:3" x14ac:dyDescent="0.25">
      <c r="A26" t="s">
        <v>848</v>
      </c>
      <c r="B26" t="s">
        <v>821</v>
      </c>
      <c r="C26" s="9">
        <v>36.5</v>
      </c>
    </row>
    <row r="27" spans="1:3" x14ac:dyDescent="0.25">
      <c r="A27" t="s">
        <v>849</v>
      </c>
      <c r="B27" t="s">
        <v>821</v>
      </c>
      <c r="C27" s="9">
        <v>2</v>
      </c>
    </row>
    <row r="28" spans="1:3" x14ac:dyDescent="0.25">
      <c r="A28" t="s">
        <v>850</v>
      </c>
      <c r="B28" t="s">
        <v>821</v>
      </c>
      <c r="C28" s="9">
        <f>17+9+36</f>
        <v>62</v>
      </c>
    </row>
    <row r="29" spans="1:3" x14ac:dyDescent="0.25">
      <c r="A29" s="21" t="s">
        <v>851</v>
      </c>
      <c r="B29" t="s">
        <v>821</v>
      </c>
      <c r="C29" s="9">
        <v>1.5</v>
      </c>
    </row>
    <row r="30" spans="1:3" x14ac:dyDescent="0.25">
      <c r="A30" s="21" t="s">
        <v>852</v>
      </c>
      <c r="B30" t="s">
        <v>826</v>
      </c>
      <c r="C30" s="9">
        <v>2.5</v>
      </c>
    </row>
    <row r="31" spans="1:3" x14ac:dyDescent="0.25">
      <c r="A31" t="s">
        <v>853</v>
      </c>
      <c r="B31" t="s">
        <v>821</v>
      </c>
      <c r="C31" s="9">
        <v>4.5</v>
      </c>
    </row>
    <row r="32" spans="1:3" x14ac:dyDescent="0.25">
      <c r="A32" t="s">
        <v>854</v>
      </c>
      <c r="B32" t="s">
        <v>826</v>
      </c>
      <c r="C32" s="9">
        <v>0.75</v>
      </c>
    </row>
    <row r="33" spans="1:6" x14ac:dyDescent="0.25">
      <c r="A33" s="21" t="s">
        <v>855</v>
      </c>
      <c r="B33" t="s">
        <v>821</v>
      </c>
      <c r="C33" s="9">
        <v>0.33333333333333331</v>
      </c>
    </row>
    <row r="34" spans="1:6" x14ac:dyDescent="0.25">
      <c r="A34" s="21" t="s">
        <v>856</v>
      </c>
      <c r="B34" t="s">
        <v>821</v>
      </c>
      <c r="C34" s="9">
        <v>8.25</v>
      </c>
    </row>
    <row r="35" spans="1:6" x14ac:dyDescent="0.25">
      <c r="A35" t="s">
        <v>857</v>
      </c>
      <c r="B35" t="s">
        <v>858</v>
      </c>
      <c r="C35" s="9">
        <v>33.32</v>
      </c>
    </row>
    <row r="36" spans="1:6" x14ac:dyDescent="0.25">
      <c r="A36" t="s">
        <v>859</v>
      </c>
      <c r="B36" t="s">
        <v>821</v>
      </c>
      <c r="C36" s="9">
        <v>1</v>
      </c>
    </row>
    <row r="37" spans="1:6" x14ac:dyDescent="0.25">
      <c r="A37" t="s">
        <v>860</v>
      </c>
      <c r="B37" t="s">
        <v>858</v>
      </c>
      <c r="C37" s="9">
        <v>9</v>
      </c>
      <c r="F37" s="1"/>
    </row>
    <row r="38" spans="1:6" x14ac:dyDescent="0.25">
      <c r="A38" t="s">
        <v>861</v>
      </c>
      <c r="B38" t="s">
        <v>821</v>
      </c>
      <c r="C38" s="9">
        <v>1.1499999999999999</v>
      </c>
    </row>
    <row r="39" spans="1:6" x14ac:dyDescent="0.25">
      <c r="A39" t="s">
        <v>862</v>
      </c>
      <c r="B39" t="s">
        <v>821</v>
      </c>
      <c r="C39" s="9">
        <v>13.5</v>
      </c>
    </row>
    <row r="40" spans="1:6" x14ac:dyDescent="0.25">
      <c r="A40" t="s">
        <v>863</v>
      </c>
      <c r="B40" t="s">
        <v>858</v>
      </c>
      <c r="C40" s="9">
        <v>47.25</v>
      </c>
    </row>
    <row r="41" spans="1:6" x14ac:dyDescent="0.25">
      <c r="A41" t="s">
        <v>864</v>
      </c>
      <c r="B41" t="s">
        <v>858</v>
      </c>
      <c r="C41" s="9">
        <v>320</v>
      </c>
    </row>
    <row r="42" spans="1:6" x14ac:dyDescent="0.25">
      <c r="A42" t="s">
        <v>865</v>
      </c>
      <c r="B42" t="s">
        <v>858</v>
      </c>
      <c r="C42" s="9">
        <v>70</v>
      </c>
    </row>
    <row r="43" spans="1:6" x14ac:dyDescent="0.25">
      <c r="A43" s="21" t="s">
        <v>866</v>
      </c>
      <c r="B43" t="s">
        <v>821</v>
      </c>
      <c r="C43" s="9">
        <v>1</v>
      </c>
    </row>
    <row r="44" spans="1:6" x14ac:dyDescent="0.25">
      <c r="A44" s="21" t="s">
        <v>867</v>
      </c>
      <c r="B44" t="s">
        <v>821</v>
      </c>
      <c r="C44" s="9">
        <v>2.25</v>
      </c>
    </row>
    <row r="45" spans="1:6" x14ac:dyDescent="0.25">
      <c r="A45" t="s">
        <v>868</v>
      </c>
      <c r="B45" t="s">
        <v>821</v>
      </c>
      <c r="C45" s="9">
        <v>0.5</v>
      </c>
    </row>
    <row r="46" spans="1:6" x14ac:dyDescent="0.25">
      <c r="A46" t="s">
        <v>869</v>
      </c>
      <c r="B46" t="s">
        <v>821</v>
      </c>
      <c r="C46" s="9">
        <v>0.75</v>
      </c>
    </row>
    <row r="47" spans="1:6" x14ac:dyDescent="0.25">
      <c r="A47" t="s">
        <v>870</v>
      </c>
      <c r="B47" t="s">
        <v>826</v>
      </c>
      <c r="C47" s="9">
        <v>1.5</v>
      </c>
    </row>
    <row r="48" spans="1:6" x14ac:dyDescent="0.25">
      <c r="A48" t="s">
        <v>871</v>
      </c>
      <c r="B48" t="s">
        <v>872</v>
      </c>
      <c r="C48" s="9">
        <v>1</v>
      </c>
    </row>
    <row r="49" spans="1:3" x14ac:dyDescent="0.25">
      <c r="A49" t="s">
        <v>873</v>
      </c>
      <c r="B49" t="s">
        <v>821</v>
      </c>
      <c r="C49" s="9">
        <v>1</v>
      </c>
    </row>
    <row r="50" spans="1:3" x14ac:dyDescent="0.25">
      <c r="A50" t="s">
        <v>874</v>
      </c>
      <c r="B50" t="s">
        <v>821</v>
      </c>
      <c r="C50" s="9">
        <v>20.5</v>
      </c>
    </row>
    <row r="51" spans="1:3" x14ac:dyDescent="0.25">
      <c r="A51" s="21" t="s">
        <v>875</v>
      </c>
      <c r="B51" t="s">
        <v>821</v>
      </c>
      <c r="C51" s="9">
        <v>1</v>
      </c>
    </row>
    <row r="52" spans="1:3" x14ac:dyDescent="0.25">
      <c r="A52" s="21" t="s">
        <v>876</v>
      </c>
      <c r="B52" t="s">
        <v>877</v>
      </c>
      <c r="C52" s="9">
        <v>1</v>
      </c>
    </row>
    <row r="53" spans="1:3" x14ac:dyDescent="0.25">
      <c r="A53" t="s">
        <v>878</v>
      </c>
      <c r="B53" t="s">
        <v>831</v>
      </c>
      <c r="C53" s="9">
        <v>0.5</v>
      </c>
    </row>
    <row r="54" spans="1:3" x14ac:dyDescent="0.25">
      <c r="A54" s="21" t="s">
        <v>879</v>
      </c>
      <c r="B54" t="s">
        <v>880</v>
      </c>
      <c r="C54" s="9">
        <v>0.5</v>
      </c>
    </row>
    <row r="55" spans="1:3" x14ac:dyDescent="0.25">
      <c r="A55" t="s">
        <v>881</v>
      </c>
      <c r="B55" t="s">
        <v>276</v>
      </c>
      <c r="C55" s="9">
        <v>7</v>
      </c>
    </row>
    <row r="56" spans="1:3" x14ac:dyDescent="0.25">
      <c r="A56" t="s">
        <v>882</v>
      </c>
      <c r="B56" t="s">
        <v>320</v>
      </c>
      <c r="C56" s="9">
        <v>13</v>
      </c>
    </row>
    <row r="57" spans="1:3" x14ac:dyDescent="0.25">
      <c r="A57" t="s">
        <v>883</v>
      </c>
      <c r="B57" t="s">
        <v>821</v>
      </c>
      <c r="C57" s="9">
        <v>30</v>
      </c>
    </row>
    <row r="58" spans="1:3" x14ac:dyDescent="0.25">
      <c r="A58" t="s">
        <v>884</v>
      </c>
      <c r="B58" t="s">
        <v>821</v>
      </c>
      <c r="C58" s="9">
        <v>2</v>
      </c>
    </row>
    <row r="59" spans="1:3" x14ac:dyDescent="0.25">
      <c r="A59" t="s">
        <v>885</v>
      </c>
      <c r="B59" t="s">
        <v>821</v>
      </c>
      <c r="C59" s="9">
        <v>10</v>
      </c>
    </row>
    <row r="60" spans="1:3" x14ac:dyDescent="0.25">
      <c r="A60" s="21" t="s">
        <v>886</v>
      </c>
      <c r="B60" t="s">
        <v>887</v>
      </c>
      <c r="C60" s="9">
        <v>7</v>
      </c>
    </row>
    <row r="61" spans="1:3" x14ac:dyDescent="0.25">
      <c r="A61" t="s">
        <v>888</v>
      </c>
      <c r="B61" t="s">
        <v>872</v>
      </c>
      <c r="C61" s="9">
        <v>65</v>
      </c>
    </row>
    <row r="62" spans="1:3" x14ac:dyDescent="0.25">
      <c r="A62" t="s">
        <v>889</v>
      </c>
      <c r="B62" t="s">
        <v>821</v>
      </c>
      <c r="C62" s="9">
        <v>7</v>
      </c>
    </row>
    <row r="63" spans="1:3" x14ac:dyDescent="0.25">
      <c r="A63" t="s">
        <v>890</v>
      </c>
      <c r="B63" t="s">
        <v>891</v>
      </c>
      <c r="C63" s="9">
        <v>19.66</v>
      </c>
    </row>
    <row r="64" spans="1:3" x14ac:dyDescent="0.25">
      <c r="A64" t="s">
        <v>892</v>
      </c>
      <c r="B64" t="s">
        <v>893</v>
      </c>
      <c r="C64" s="9">
        <v>0.25</v>
      </c>
    </row>
    <row r="65" spans="1:3" x14ac:dyDescent="0.25">
      <c r="A65" t="s">
        <v>894</v>
      </c>
      <c r="B65" t="s">
        <v>821</v>
      </c>
      <c r="C65" s="9">
        <v>8.5</v>
      </c>
    </row>
    <row r="66" spans="1:3" x14ac:dyDescent="0.25">
      <c r="A66" t="s">
        <v>895</v>
      </c>
      <c r="B66" t="s">
        <v>896</v>
      </c>
      <c r="C66" s="9">
        <v>24</v>
      </c>
    </row>
    <row r="67" spans="1:3" x14ac:dyDescent="0.25">
      <c r="A67" t="s">
        <v>897</v>
      </c>
      <c r="B67" t="s">
        <v>898</v>
      </c>
      <c r="C67" s="9">
        <v>14</v>
      </c>
    </row>
    <row r="68" spans="1:3" x14ac:dyDescent="0.25">
      <c r="A68" s="21" t="s">
        <v>899</v>
      </c>
      <c r="B68" t="s">
        <v>887</v>
      </c>
      <c r="C68" s="9">
        <v>16.25</v>
      </c>
    </row>
    <row r="69" spans="1:3" x14ac:dyDescent="0.25">
      <c r="A69" s="21" t="s">
        <v>900</v>
      </c>
      <c r="B69" t="s">
        <v>887</v>
      </c>
      <c r="C69" s="9">
        <v>8</v>
      </c>
    </row>
    <row r="70" spans="1:3" x14ac:dyDescent="0.25">
      <c r="A70" s="21" t="s">
        <v>901</v>
      </c>
      <c r="B70" t="s">
        <v>877</v>
      </c>
      <c r="C70" s="9">
        <v>22</v>
      </c>
    </row>
    <row r="71" spans="1:3" ht="30" x14ac:dyDescent="0.25">
      <c r="A71" s="27" t="s">
        <v>902</v>
      </c>
      <c r="B71" s="27" t="s">
        <v>903</v>
      </c>
      <c r="C71" s="29">
        <v>200</v>
      </c>
    </row>
    <row r="72" spans="1:3" ht="30" x14ac:dyDescent="0.25">
      <c r="A72" s="27" t="s">
        <v>902</v>
      </c>
      <c r="B72" s="27" t="s">
        <v>903</v>
      </c>
      <c r="C72" s="29">
        <v>200</v>
      </c>
    </row>
    <row r="73" spans="1:3" x14ac:dyDescent="0.25">
      <c r="A73" t="s">
        <v>904</v>
      </c>
      <c r="B73" t="s">
        <v>905</v>
      </c>
      <c r="C73" s="9">
        <v>2</v>
      </c>
    </row>
    <row r="74" spans="1:3" x14ac:dyDescent="0.25">
      <c r="A74" s="21" t="s">
        <v>906</v>
      </c>
      <c r="B74" t="s">
        <v>858</v>
      </c>
      <c r="C74" s="9">
        <v>100</v>
      </c>
    </row>
    <row r="75" spans="1:3" x14ac:dyDescent="0.25">
      <c r="A75" s="21" t="s">
        <v>907</v>
      </c>
      <c r="B75" t="s">
        <v>821</v>
      </c>
      <c r="C75" s="9">
        <v>5.25</v>
      </c>
    </row>
    <row r="76" spans="1:3" x14ac:dyDescent="0.25">
      <c r="A76" s="21" t="s">
        <v>908</v>
      </c>
      <c r="B76" t="s">
        <v>821</v>
      </c>
      <c r="C76" s="9">
        <v>2</v>
      </c>
    </row>
    <row r="77" spans="1:3" x14ac:dyDescent="0.25">
      <c r="A77" s="21" t="s">
        <v>909</v>
      </c>
      <c r="B77" t="s">
        <v>826</v>
      </c>
      <c r="C77" s="9">
        <v>0.75</v>
      </c>
    </row>
    <row r="78" spans="1:3" x14ac:dyDescent="0.25">
      <c r="A78" s="21" t="s">
        <v>910</v>
      </c>
      <c r="B78" t="s">
        <v>821</v>
      </c>
      <c r="C78" s="9">
        <v>2.5</v>
      </c>
    </row>
    <row r="79" spans="1:3" x14ac:dyDescent="0.25">
      <c r="A79" t="s">
        <v>911</v>
      </c>
      <c r="B79" t="s">
        <v>821</v>
      </c>
      <c r="C79" s="9">
        <v>1.5</v>
      </c>
    </row>
    <row r="80" spans="1:3" x14ac:dyDescent="0.25">
      <c r="A80" t="s">
        <v>912</v>
      </c>
      <c r="B80" t="s">
        <v>821</v>
      </c>
      <c r="C80" s="9">
        <v>3</v>
      </c>
    </row>
    <row r="81" spans="1:3" x14ac:dyDescent="0.25">
      <c r="A81" s="30" t="s">
        <v>913</v>
      </c>
      <c r="B81" s="30" t="s">
        <v>821</v>
      </c>
      <c r="C81" s="31">
        <v>1.5</v>
      </c>
    </row>
    <row r="82" spans="1:3" x14ac:dyDescent="0.25">
      <c r="A82" s="30" t="s">
        <v>914</v>
      </c>
      <c r="B82" s="30" t="s">
        <v>821</v>
      </c>
      <c r="C82" s="31">
        <v>29</v>
      </c>
    </row>
    <row r="83" spans="1:3" x14ac:dyDescent="0.25">
      <c r="A83" s="21" t="s">
        <v>915</v>
      </c>
      <c r="B83" t="s">
        <v>821</v>
      </c>
      <c r="C83" s="9">
        <v>2.5</v>
      </c>
    </row>
    <row r="84" spans="1:3" x14ac:dyDescent="0.25">
      <c r="A84" t="s">
        <v>916</v>
      </c>
      <c r="B84" t="s">
        <v>821</v>
      </c>
      <c r="C84" s="9">
        <v>12.5</v>
      </c>
    </row>
    <row r="85" spans="1:3" x14ac:dyDescent="0.25">
      <c r="A85" t="s">
        <v>917</v>
      </c>
      <c r="B85" t="s">
        <v>821</v>
      </c>
      <c r="C85" s="9">
        <v>19.5</v>
      </c>
    </row>
    <row r="86" spans="1:3" x14ac:dyDescent="0.25">
      <c r="A86" t="s">
        <v>918</v>
      </c>
      <c r="B86" t="s">
        <v>821</v>
      </c>
      <c r="C86" s="9">
        <v>1.1299999999999999</v>
      </c>
    </row>
    <row r="87" spans="1:3" x14ac:dyDescent="0.25">
      <c r="A87" s="21" t="s">
        <v>919</v>
      </c>
      <c r="B87" t="s">
        <v>821</v>
      </c>
      <c r="C87" s="9">
        <v>1</v>
      </c>
    </row>
    <row r="88" spans="1:3" x14ac:dyDescent="0.25">
      <c r="A88" t="s">
        <v>920</v>
      </c>
      <c r="B88" t="s">
        <v>826</v>
      </c>
      <c r="C88" s="9">
        <v>1.25</v>
      </c>
    </row>
    <row r="89" spans="1:3" x14ac:dyDescent="0.25">
      <c r="A89" t="s">
        <v>921</v>
      </c>
      <c r="B89" t="s">
        <v>826</v>
      </c>
      <c r="C89" s="9">
        <v>1</v>
      </c>
    </row>
    <row r="90" spans="1:3" x14ac:dyDescent="0.25">
      <c r="A90" s="21" t="s">
        <v>922</v>
      </c>
      <c r="B90" t="s">
        <v>821</v>
      </c>
      <c r="C90" s="9">
        <v>2.5</v>
      </c>
    </row>
    <row r="91" spans="1:3" x14ac:dyDescent="0.25">
      <c r="A91" s="21" t="s">
        <v>923</v>
      </c>
      <c r="B91" t="s">
        <v>821</v>
      </c>
      <c r="C91" s="9">
        <v>0.2</v>
      </c>
    </row>
    <row r="92" spans="1:3" x14ac:dyDescent="0.25">
      <c r="A92" s="21" t="s">
        <v>924</v>
      </c>
      <c r="B92" t="s">
        <v>821</v>
      </c>
      <c r="C92" s="9">
        <v>2</v>
      </c>
    </row>
    <row r="93" spans="1:3" x14ac:dyDescent="0.25">
      <c r="A93" s="21" t="s">
        <v>925</v>
      </c>
      <c r="B93" t="s">
        <v>821</v>
      </c>
      <c r="C93" s="9">
        <v>1</v>
      </c>
    </row>
    <row r="94" spans="1:3" x14ac:dyDescent="0.25">
      <c r="A94" s="21" t="s">
        <v>926</v>
      </c>
      <c r="B94" t="s">
        <v>821</v>
      </c>
      <c r="C94" s="9">
        <v>0.25</v>
      </c>
    </row>
    <row r="95" spans="1:3" x14ac:dyDescent="0.25">
      <c r="A95" s="21" t="s">
        <v>927</v>
      </c>
      <c r="B95" t="s">
        <v>821</v>
      </c>
      <c r="C95" s="9">
        <v>1</v>
      </c>
    </row>
    <row r="96" spans="1:3" x14ac:dyDescent="0.25">
      <c r="A96" t="s">
        <v>928</v>
      </c>
      <c r="B96" t="s">
        <v>276</v>
      </c>
      <c r="C96" s="9">
        <v>2</v>
      </c>
    </row>
    <row r="97" spans="1:3" x14ac:dyDescent="0.25">
      <c r="A97" t="s">
        <v>929</v>
      </c>
      <c r="B97" t="s">
        <v>858</v>
      </c>
      <c r="C97" s="9">
        <v>51.4</v>
      </c>
    </row>
    <row r="98" spans="1:3" x14ac:dyDescent="0.25">
      <c r="A98" t="s">
        <v>930</v>
      </c>
      <c r="B98" t="s">
        <v>826</v>
      </c>
      <c r="C98" s="9">
        <v>2.25</v>
      </c>
    </row>
    <row r="99" spans="1:3" x14ac:dyDescent="0.25">
      <c r="A99" t="s">
        <v>931</v>
      </c>
      <c r="B99" t="s">
        <v>858</v>
      </c>
      <c r="C99" s="9">
        <v>142.25</v>
      </c>
    </row>
    <row r="100" spans="1:3" x14ac:dyDescent="0.25">
      <c r="A100" t="s">
        <v>932</v>
      </c>
      <c r="B100" t="s">
        <v>276</v>
      </c>
      <c r="C100" s="9">
        <v>1.95</v>
      </c>
    </row>
    <row r="101" spans="1:3" x14ac:dyDescent="0.25">
      <c r="A101" t="s">
        <v>933</v>
      </c>
      <c r="B101" t="s">
        <v>821</v>
      </c>
      <c r="C101" s="9">
        <v>22</v>
      </c>
    </row>
    <row r="102" spans="1:3" x14ac:dyDescent="0.25">
      <c r="A102" t="s">
        <v>934</v>
      </c>
      <c r="B102" t="s">
        <v>821</v>
      </c>
      <c r="C102" s="9">
        <v>11</v>
      </c>
    </row>
    <row r="103" spans="1:3" x14ac:dyDescent="0.25">
      <c r="A103" t="s">
        <v>935</v>
      </c>
      <c r="B103" t="s">
        <v>821</v>
      </c>
      <c r="C103" s="9">
        <v>8</v>
      </c>
    </row>
    <row r="104" spans="1:3" x14ac:dyDescent="0.25">
      <c r="A104" t="s">
        <v>936</v>
      </c>
      <c r="B104" t="s">
        <v>821</v>
      </c>
      <c r="C104" s="9">
        <f>28+18</f>
        <v>46</v>
      </c>
    </row>
    <row r="105" spans="1:3" x14ac:dyDescent="0.25">
      <c r="A105" t="s">
        <v>937</v>
      </c>
      <c r="B105" t="s">
        <v>821</v>
      </c>
      <c r="C105" s="9">
        <v>10</v>
      </c>
    </row>
    <row r="106" spans="1:3" x14ac:dyDescent="0.25">
      <c r="A106" s="21" t="s">
        <v>938</v>
      </c>
      <c r="B106" t="s">
        <v>320</v>
      </c>
      <c r="C106" s="9">
        <v>32</v>
      </c>
    </row>
    <row r="107" spans="1:3" x14ac:dyDescent="0.25">
      <c r="A107" t="s">
        <v>939</v>
      </c>
      <c r="B107" t="s">
        <v>320</v>
      </c>
      <c r="C107" s="9">
        <v>97</v>
      </c>
    </row>
    <row r="108" spans="1:3" x14ac:dyDescent="0.25">
      <c r="A108" t="s">
        <v>940</v>
      </c>
      <c r="B108" t="s">
        <v>826</v>
      </c>
      <c r="C108" s="9">
        <v>0.25</v>
      </c>
    </row>
    <row r="109" spans="1:3" x14ac:dyDescent="0.25">
      <c r="A109" t="s">
        <v>941</v>
      </c>
      <c r="B109" t="s">
        <v>826</v>
      </c>
      <c r="C109" s="9">
        <v>3.33</v>
      </c>
    </row>
    <row r="110" spans="1:3" x14ac:dyDescent="0.25">
      <c r="A110" t="s">
        <v>942</v>
      </c>
      <c r="B110" t="s">
        <v>826</v>
      </c>
      <c r="C110" s="9">
        <v>2</v>
      </c>
    </row>
    <row r="111" spans="1:3" x14ac:dyDescent="0.25">
      <c r="A111" t="s">
        <v>943</v>
      </c>
      <c r="B111" t="s">
        <v>826</v>
      </c>
      <c r="C111" s="9">
        <v>3.5</v>
      </c>
    </row>
    <row r="112" spans="1:3" x14ac:dyDescent="0.25">
      <c r="A112" t="s">
        <v>944</v>
      </c>
      <c r="B112" t="s">
        <v>821</v>
      </c>
      <c r="C112" s="9">
        <v>21</v>
      </c>
    </row>
    <row r="113" spans="1:3" x14ac:dyDescent="0.25">
      <c r="A113" t="s">
        <v>945</v>
      </c>
      <c r="B113" t="s">
        <v>821</v>
      </c>
      <c r="C113" s="9">
        <v>9</v>
      </c>
    </row>
    <row r="114" spans="1:3" x14ac:dyDescent="0.25">
      <c r="A114" t="s">
        <v>946</v>
      </c>
      <c r="B114" t="s">
        <v>821</v>
      </c>
      <c r="C114" s="9">
        <v>42</v>
      </c>
    </row>
    <row r="115" spans="1:3" x14ac:dyDescent="0.25">
      <c r="A115" t="s">
        <v>947</v>
      </c>
      <c r="B115" t="s">
        <v>826</v>
      </c>
      <c r="C115" s="9">
        <v>1</v>
      </c>
    </row>
    <row r="116" spans="1:3" x14ac:dyDescent="0.25">
      <c r="A116" s="21" t="s">
        <v>948</v>
      </c>
      <c r="B116" t="s">
        <v>821</v>
      </c>
      <c r="C116" s="9">
        <v>1.75</v>
      </c>
    </row>
    <row r="117" spans="1:3" x14ac:dyDescent="0.25">
      <c r="A117" s="21" t="s">
        <v>949</v>
      </c>
      <c r="B117" t="s">
        <v>821</v>
      </c>
      <c r="C117" s="9">
        <v>5</v>
      </c>
    </row>
    <row r="118" spans="1:3" x14ac:dyDescent="0.25">
      <c r="A118" t="s">
        <v>950</v>
      </c>
      <c r="B118" t="s">
        <v>821</v>
      </c>
      <c r="C118" s="9">
        <v>3</v>
      </c>
    </row>
    <row r="119" spans="1:3" x14ac:dyDescent="0.25">
      <c r="A119" t="s">
        <v>951</v>
      </c>
      <c r="B119" t="s">
        <v>821</v>
      </c>
      <c r="C119" s="9">
        <v>16</v>
      </c>
    </row>
    <row r="120" spans="1:3" x14ac:dyDescent="0.25">
      <c r="A120" s="21" t="s">
        <v>952</v>
      </c>
      <c r="B120" t="s">
        <v>821</v>
      </c>
      <c r="C120" s="9">
        <v>10.5</v>
      </c>
    </row>
    <row r="121" spans="1:3" x14ac:dyDescent="0.25">
      <c r="A121" t="s">
        <v>953</v>
      </c>
      <c r="B121" t="s">
        <v>826</v>
      </c>
      <c r="C121" s="9">
        <v>1.5</v>
      </c>
    </row>
    <row r="122" spans="1:3" x14ac:dyDescent="0.25">
      <c r="A122" t="s">
        <v>954</v>
      </c>
      <c r="B122" t="s">
        <v>821</v>
      </c>
      <c r="C122" s="9">
        <v>3.25</v>
      </c>
    </row>
    <row r="123" spans="1:3" x14ac:dyDescent="0.25">
      <c r="A123" t="s">
        <v>955</v>
      </c>
      <c r="B123" t="s">
        <v>826</v>
      </c>
      <c r="C123" s="9">
        <v>1.25</v>
      </c>
    </row>
    <row r="124" spans="1:3" x14ac:dyDescent="0.25">
      <c r="A124" s="21" t="s">
        <v>956</v>
      </c>
      <c r="B124" t="s">
        <v>826</v>
      </c>
      <c r="C124" s="9">
        <v>1</v>
      </c>
    </row>
    <row r="125" spans="1:3" x14ac:dyDescent="0.25">
      <c r="A125" s="21" t="s">
        <v>957</v>
      </c>
      <c r="B125" t="s">
        <v>826</v>
      </c>
      <c r="C125" s="9">
        <v>1</v>
      </c>
    </row>
    <row r="126" spans="1:3" x14ac:dyDescent="0.25">
      <c r="A126" s="21" t="s">
        <v>958</v>
      </c>
      <c r="B126" t="s">
        <v>821</v>
      </c>
      <c r="C126" s="9">
        <v>2</v>
      </c>
    </row>
    <row r="127" spans="1:3" x14ac:dyDescent="0.25">
      <c r="A127" t="s">
        <v>959</v>
      </c>
      <c r="B127" t="s">
        <v>826</v>
      </c>
      <c r="C127" s="9">
        <v>5</v>
      </c>
    </row>
    <row r="128" spans="1:3" x14ac:dyDescent="0.25">
      <c r="A128" t="s">
        <v>960</v>
      </c>
      <c r="B128" t="s">
        <v>821</v>
      </c>
      <c r="C128" s="9">
        <v>3</v>
      </c>
    </row>
    <row r="129" spans="1:6" x14ac:dyDescent="0.25">
      <c r="A129" t="s">
        <v>961</v>
      </c>
      <c r="B129" t="s">
        <v>826</v>
      </c>
      <c r="C129" s="9">
        <v>1</v>
      </c>
    </row>
    <row r="130" spans="1:6" x14ac:dyDescent="0.25">
      <c r="A130" t="s">
        <v>962</v>
      </c>
      <c r="B130" t="s">
        <v>821</v>
      </c>
      <c r="C130" s="9">
        <v>6.13</v>
      </c>
    </row>
    <row r="131" spans="1:6" x14ac:dyDescent="0.25">
      <c r="A131" t="s">
        <v>963</v>
      </c>
      <c r="B131" t="s">
        <v>821</v>
      </c>
      <c r="C131" s="9">
        <v>5</v>
      </c>
    </row>
    <row r="132" spans="1:6" x14ac:dyDescent="0.25">
      <c r="A132" s="21" t="s">
        <v>964</v>
      </c>
      <c r="B132" t="s">
        <v>821</v>
      </c>
      <c r="C132" s="9">
        <v>0.5</v>
      </c>
    </row>
    <row r="133" spans="1:6" x14ac:dyDescent="0.25">
      <c r="A133" s="21" t="s">
        <v>965</v>
      </c>
      <c r="B133" t="s">
        <v>821</v>
      </c>
      <c r="C133" s="9">
        <v>4</v>
      </c>
      <c r="F133" s="9"/>
    </row>
    <row r="134" spans="1:6" x14ac:dyDescent="0.25">
      <c r="A134" s="21" t="s">
        <v>966</v>
      </c>
      <c r="B134" t="s">
        <v>821</v>
      </c>
      <c r="C134" s="9">
        <v>1</v>
      </c>
    </row>
    <row r="135" spans="1:6" x14ac:dyDescent="0.25">
      <c r="A135" t="s">
        <v>967</v>
      </c>
      <c r="B135" t="s">
        <v>821</v>
      </c>
      <c r="C135" s="9">
        <v>3.75</v>
      </c>
    </row>
    <row r="136" spans="1:6" x14ac:dyDescent="0.25">
      <c r="A136" t="s">
        <v>968</v>
      </c>
      <c r="B136" t="s">
        <v>821</v>
      </c>
      <c r="C136" s="9">
        <v>49</v>
      </c>
    </row>
    <row r="137" spans="1:6" x14ac:dyDescent="0.25">
      <c r="A137" t="s">
        <v>969</v>
      </c>
      <c r="B137" t="s">
        <v>821</v>
      </c>
      <c r="C137" s="9">
        <v>11</v>
      </c>
    </row>
    <row r="138" spans="1:6" x14ac:dyDescent="0.25">
      <c r="A138" s="28" t="s">
        <v>970</v>
      </c>
      <c r="B138" s="28" t="s">
        <v>971</v>
      </c>
      <c r="C138" s="29">
        <v>0.5</v>
      </c>
    </row>
    <row r="139" spans="1:6" x14ac:dyDescent="0.25">
      <c r="A139" s="21" t="s">
        <v>972</v>
      </c>
      <c r="B139" t="s">
        <v>821</v>
      </c>
      <c r="C139" s="9">
        <v>1</v>
      </c>
    </row>
    <row r="140" spans="1:6" x14ac:dyDescent="0.25">
      <c r="A140" t="s">
        <v>973</v>
      </c>
      <c r="B140" t="s">
        <v>858</v>
      </c>
      <c r="C140" s="9">
        <v>7.18</v>
      </c>
    </row>
    <row r="141" spans="1:6" x14ac:dyDescent="0.25">
      <c r="A141" s="21" t="s">
        <v>974</v>
      </c>
      <c r="B141" t="s">
        <v>821</v>
      </c>
      <c r="C141" s="9">
        <v>5</v>
      </c>
    </row>
    <row r="142" spans="1:6" x14ac:dyDescent="0.25">
      <c r="A142" t="s">
        <v>975</v>
      </c>
      <c r="B142" t="s">
        <v>821</v>
      </c>
      <c r="C142" s="9">
        <v>33</v>
      </c>
    </row>
    <row r="143" spans="1:6" x14ac:dyDescent="0.25">
      <c r="A143" s="21" t="s">
        <v>976</v>
      </c>
      <c r="B143" t="s">
        <v>821</v>
      </c>
      <c r="C143" s="9">
        <v>0.75</v>
      </c>
    </row>
    <row r="144" spans="1:6" x14ac:dyDescent="0.25">
      <c r="A144" t="s">
        <v>977</v>
      </c>
      <c r="B144" t="s">
        <v>276</v>
      </c>
      <c r="C144" s="9">
        <v>0.21590909090909091</v>
      </c>
    </row>
    <row r="145" spans="1:9" x14ac:dyDescent="0.25">
      <c r="A145" s="21" t="s">
        <v>978</v>
      </c>
      <c r="B145" t="s">
        <v>979</v>
      </c>
      <c r="C145" s="9">
        <v>1</v>
      </c>
      <c r="I145" s="9"/>
    </row>
    <row r="146" spans="1:9" x14ac:dyDescent="0.25">
      <c r="A146" t="s">
        <v>980</v>
      </c>
      <c r="B146" t="s">
        <v>826</v>
      </c>
      <c r="C146" s="9">
        <v>5.5</v>
      </c>
    </row>
    <row r="147" spans="1:9" x14ac:dyDescent="0.25">
      <c r="A147" s="21" t="s">
        <v>981</v>
      </c>
      <c r="B147" t="s">
        <v>821</v>
      </c>
      <c r="C147" s="9">
        <v>7</v>
      </c>
    </row>
    <row r="148" spans="1:9" x14ac:dyDescent="0.25">
      <c r="A148" s="21" t="s">
        <v>982</v>
      </c>
      <c r="B148" t="s">
        <v>821</v>
      </c>
      <c r="C148" s="9">
        <v>3</v>
      </c>
    </row>
    <row r="149" spans="1:9" x14ac:dyDescent="0.25">
      <c r="A149" t="s">
        <v>983</v>
      </c>
      <c r="B149" t="s">
        <v>821</v>
      </c>
      <c r="C149" s="9">
        <v>3.5</v>
      </c>
    </row>
    <row r="150" spans="1:9" x14ac:dyDescent="0.25">
      <c r="A150" s="21" t="s">
        <v>984</v>
      </c>
      <c r="B150" t="s">
        <v>821</v>
      </c>
      <c r="C150" s="9">
        <v>1.25</v>
      </c>
    </row>
    <row r="151" spans="1:9" x14ac:dyDescent="0.25">
      <c r="A151" t="s">
        <v>985</v>
      </c>
      <c r="B151" t="s">
        <v>858</v>
      </c>
      <c r="C151" s="9">
        <v>6.25</v>
      </c>
    </row>
    <row r="152" spans="1:9" x14ac:dyDescent="0.25">
      <c r="A152" t="s">
        <v>986</v>
      </c>
      <c r="B152" t="s">
        <v>858</v>
      </c>
      <c r="C152" s="9">
        <v>22.07</v>
      </c>
    </row>
    <row r="153" spans="1:9" x14ac:dyDescent="0.25">
      <c r="A153" s="21" t="s">
        <v>987</v>
      </c>
      <c r="B153" t="s">
        <v>826</v>
      </c>
      <c r="C153" s="9">
        <v>1</v>
      </c>
    </row>
    <row r="154" spans="1:9" x14ac:dyDescent="0.25">
      <c r="A154" t="s">
        <v>988</v>
      </c>
      <c r="B154" t="s">
        <v>826</v>
      </c>
      <c r="C154" s="9">
        <v>2</v>
      </c>
    </row>
    <row r="155" spans="1:9" x14ac:dyDescent="0.25">
      <c r="A155" s="30" t="s">
        <v>989</v>
      </c>
      <c r="B155" s="30" t="s">
        <v>826</v>
      </c>
      <c r="C155" s="31">
        <v>0.25</v>
      </c>
    </row>
    <row r="156" spans="1:9" x14ac:dyDescent="0.25">
      <c r="A156" s="21" t="s">
        <v>990</v>
      </c>
      <c r="B156" t="s">
        <v>831</v>
      </c>
      <c r="C156" s="9">
        <v>2</v>
      </c>
    </row>
    <row r="157" spans="1:9" x14ac:dyDescent="0.25">
      <c r="A157" t="s">
        <v>991</v>
      </c>
      <c r="B157" t="s">
        <v>826</v>
      </c>
      <c r="C157" s="9">
        <v>2</v>
      </c>
    </row>
    <row r="158" spans="1:9" x14ac:dyDescent="0.25">
      <c r="A158" s="21" t="s">
        <v>992</v>
      </c>
      <c r="B158" t="s">
        <v>826</v>
      </c>
      <c r="C158" s="9">
        <v>1</v>
      </c>
    </row>
    <row r="159" spans="1:9" x14ac:dyDescent="0.25">
      <c r="A159" t="s">
        <v>993</v>
      </c>
      <c r="B159" t="s">
        <v>826</v>
      </c>
      <c r="C159" s="9">
        <v>2</v>
      </c>
    </row>
    <row r="160" spans="1:9" x14ac:dyDescent="0.25">
      <c r="A160" t="s">
        <v>994</v>
      </c>
      <c r="B160" t="s">
        <v>826</v>
      </c>
      <c r="C160" s="9">
        <v>1.5</v>
      </c>
    </row>
    <row r="161" spans="1:3" x14ac:dyDescent="0.25">
      <c r="A161" t="s">
        <v>995</v>
      </c>
      <c r="B161" t="s">
        <v>320</v>
      </c>
      <c r="C161" s="9">
        <v>0.75</v>
      </c>
    </row>
    <row r="162" spans="1:3" x14ac:dyDescent="0.25">
      <c r="A162" t="s">
        <v>996</v>
      </c>
      <c r="B162" t="s">
        <v>826</v>
      </c>
      <c r="C162" s="9">
        <v>3</v>
      </c>
    </row>
    <row r="163" spans="1:3" x14ac:dyDescent="0.25">
      <c r="A163" t="s">
        <v>997</v>
      </c>
      <c r="B163" t="s">
        <v>826</v>
      </c>
      <c r="C163" s="9">
        <v>0.5</v>
      </c>
    </row>
    <row r="164" spans="1:3" x14ac:dyDescent="0.25">
      <c r="A164" s="21" t="s">
        <v>998</v>
      </c>
      <c r="B164" t="s">
        <v>858</v>
      </c>
      <c r="C164" s="9">
        <v>2</v>
      </c>
    </row>
    <row r="165" spans="1:3" x14ac:dyDescent="0.25">
      <c r="A165" t="s">
        <v>999</v>
      </c>
      <c r="B165" t="s">
        <v>821</v>
      </c>
      <c r="C165" s="9">
        <v>6</v>
      </c>
    </row>
    <row r="166" spans="1:3" x14ac:dyDescent="0.25">
      <c r="A166" t="s">
        <v>1000</v>
      </c>
      <c r="B166" t="s">
        <v>826</v>
      </c>
      <c r="C166" s="9">
        <v>1.5</v>
      </c>
    </row>
    <row r="167" spans="1:3" x14ac:dyDescent="0.25">
      <c r="A167" t="s">
        <v>1001</v>
      </c>
      <c r="B167" t="s">
        <v>821</v>
      </c>
      <c r="C167" s="9">
        <v>7</v>
      </c>
    </row>
    <row r="168" spans="1:3" x14ac:dyDescent="0.25">
      <c r="A168" t="s">
        <v>1002</v>
      </c>
      <c r="B168" t="s">
        <v>826</v>
      </c>
      <c r="C168" s="9">
        <v>0.5</v>
      </c>
    </row>
    <row r="169" spans="1:3" x14ac:dyDescent="0.25">
      <c r="A169" t="s">
        <v>1003</v>
      </c>
      <c r="B169" t="s">
        <v>821</v>
      </c>
      <c r="C169" s="9">
        <v>12</v>
      </c>
    </row>
    <row r="170" spans="1:3" x14ac:dyDescent="0.25">
      <c r="A170" t="s">
        <v>1004</v>
      </c>
      <c r="B170" t="s">
        <v>858</v>
      </c>
      <c r="C170" s="9">
        <v>42</v>
      </c>
    </row>
    <row r="171" spans="1:3" x14ac:dyDescent="0.25">
      <c r="A171" t="s">
        <v>1005</v>
      </c>
      <c r="B171" t="s">
        <v>858</v>
      </c>
      <c r="C171" s="9">
        <v>35</v>
      </c>
    </row>
    <row r="172" spans="1:3" x14ac:dyDescent="0.25">
      <c r="A172" t="s">
        <v>1006</v>
      </c>
      <c r="B172" t="s">
        <v>858</v>
      </c>
      <c r="C172" s="9">
        <v>120.8</v>
      </c>
    </row>
    <row r="173" spans="1:3" x14ac:dyDescent="0.25">
      <c r="A173" s="21" t="s">
        <v>1007</v>
      </c>
      <c r="B173" t="s">
        <v>320</v>
      </c>
      <c r="C173" s="9">
        <v>1</v>
      </c>
    </row>
    <row r="174" spans="1:3" x14ac:dyDescent="0.25">
      <c r="A174" t="s">
        <v>1008</v>
      </c>
      <c r="B174" t="s">
        <v>826</v>
      </c>
      <c r="C174" s="9">
        <v>12</v>
      </c>
    </row>
    <row r="175" spans="1:3" x14ac:dyDescent="0.25">
      <c r="A175" t="s">
        <v>1009</v>
      </c>
      <c r="B175" t="s">
        <v>821</v>
      </c>
      <c r="C175" s="9">
        <v>7</v>
      </c>
    </row>
    <row r="176" spans="1:3" x14ac:dyDescent="0.25">
      <c r="A176" t="s">
        <v>1010</v>
      </c>
      <c r="B176" t="s">
        <v>320</v>
      </c>
      <c r="C176" s="9">
        <v>13</v>
      </c>
    </row>
    <row r="177" spans="1:3" x14ac:dyDescent="0.25">
      <c r="A177" t="s">
        <v>1011</v>
      </c>
      <c r="B177" t="s">
        <v>821</v>
      </c>
      <c r="C177" s="9">
        <v>12</v>
      </c>
    </row>
    <row r="178" spans="1:3" x14ac:dyDescent="0.25">
      <c r="A178" s="21" t="s">
        <v>1012</v>
      </c>
      <c r="B178" t="s">
        <v>821</v>
      </c>
      <c r="C178" s="9">
        <v>2</v>
      </c>
    </row>
    <row r="179" spans="1:3" x14ac:dyDescent="0.25">
      <c r="A179" t="s">
        <v>1013</v>
      </c>
      <c r="B179" t="s">
        <v>821</v>
      </c>
      <c r="C179" s="9">
        <v>2</v>
      </c>
    </row>
    <row r="180" spans="1:3" x14ac:dyDescent="0.25">
      <c r="A180" t="s">
        <v>1014</v>
      </c>
      <c r="B180" t="s">
        <v>858</v>
      </c>
      <c r="C180" s="9">
        <v>113.89</v>
      </c>
    </row>
    <row r="181" spans="1:3" x14ac:dyDescent="0.25">
      <c r="A181" t="s">
        <v>1015</v>
      </c>
      <c r="B181" t="s">
        <v>826</v>
      </c>
      <c r="C181" s="9">
        <v>0.5</v>
      </c>
    </row>
    <row r="182" spans="1:3" x14ac:dyDescent="0.25">
      <c r="A182" t="s">
        <v>1016</v>
      </c>
      <c r="B182" t="s">
        <v>826</v>
      </c>
      <c r="C182" s="9">
        <v>1.75</v>
      </c>
    </row>
    <row r="183" spans="1:3" x14ac:dyDescent="0.25">
      <c r="A183" s="21" t="s">
        <v>1017</v>
      </c>
      <c r="B183" t="s">
        <v>826</v>
      </c>
      <c r="C183" s="9">
        <v>0.25</v>
      </c>
    </row>
    <row r="184" spans="1:3" x14ac:dyDescent="0.25">
      <c r="A184" t="s">
        <v>1018</v>
      </c>
      <c r="B184" t="s">
        <v>858</v>
      </c>
      <c r="C184" s="9">
        <v>9.5</v>
      </c>
    </row>
    <row r="185" spans="1:3" x14ac:dyDescent="0.25">
      <c r="A185" s="21" t="s">
        <v>1019</v>
      </c>
      <c r="B185" t="s">
        <v>320</v>
      </c>
      <c r="C185" s="9">
        <v>2</v>
      </c>
    </row>
    <row r="186" spans="1:3" x14ac:dyDescent="0.25">
      <c r="A186" t="s">
        <v>1020</v>
      </c>
      <c r="B186" t="s">
        <v>821</v>
      </c>
      <c r="C186" s="9">
        <v>59</v>
      </c>
    </row>
    <row r="187" spans="1:3" x14ac:dyDescent="0.25">
      <c r="A187" s="21" t="s">
        <v>1021</v>
      </c>
      <c r="B187" t="s">
        <v>821</v>
      </c>
      <c r="C187" s="9">
        <v>1</v>
      </c>
    </row>
    <row r="188" spans="1:3" x14ac:dyDescent="0.25">
      <c r="A188" t="s">
        <v>1022</v>
      </c>
      <c r="B188" t="s">
        <v>858</v>
      </c>
      <c r="C188" s="9">
        <v>42.76</v>
      </c>
    </row>
    <row r="189" spans="1:3" x14ac:dyDescent="0.25">
      <c r="A189" s="21" t="s">
        <v>1023</v>
      </c>
      <c r="B189" t="s">
        <v>858</v>
      </c>
      <c r="C189" s="9">
        <v>5</v>
      </c>
    </row>
    <row r="190" spans="1:3" x14ac:dyDescent="0.25">
      <c r="A190" t="s">
        <v>1024</v>
      </c>
      <c r="B190" t="s">
        <v>821</v>
      </c>
      <c r="C190" s="9">
        <v>38</v>
      </c>
    </row>
    <row r="191" spans="1:3" x14ac:dyDescent="0.25">
      <c r="A191" t="s">
        <v>1025</v>
      </c>
      <c r="B191" t="s">
        <v>858</v>
      </c>
      <c r="C191" s="9">
        <v>12</v>
      </c>
    </row>
    <row r="192" spans="1:3" x14ac:dyDescent="0.25">
      <c r="A192" t="s">
        <v>1026</v>
      </c>
      <c r="B192" t="s">
        <v>858</v>
      </c>
      <c r="C192" s="9">
        <v>30</v>
      </c>
    </row>
    <row r="193" spans="1:3" x14ac:dyDescent="0.25">
      <c r="A193" t="s">
        <v>1027</v>
      </c>
      <c r="B193" t="s">
        <v>821</v>
      </c>
      <c r="C193" s="9">
        <v>0.5</v>
      </c>
    </row>
    <row r="194" spans="1:3" x14ac:dyDescent="0.25">
      <c r="A194" t="s">
        <v>1028</v>
      </c>
      <c r="B194" t="s">
        <v>821</v>
      </c>
      <c r="C194" s="9">
        <v>24</v>
      </c>
    </row>
    <row r="195" spans="1:3" x14ac:dyDescent="0.25">
      <c r="A195" t="s">
        <v>1029</v>
      </c>
      <c r="B195" t="s">
        <v>821</v>
      </c>
      <c r="C195" s="9">
        <v>2</v>
      </c>
    </row>
    <row r="196" spans="1:3" x14ac:dyDescent="0.25">
      <c r="A196" t="s">
        <v>1030</v>
      </c>
      <c r="B196" t="s">
        <v>858</v>
      </c>
      <c r="C196" s="9">
        <v>4.25</v>
      </c>
    </row>
    <row r="197" spans="1:3" x14ac:dyDescent="0.25">
      <c r="A197" t="s">
        <v>1031</v>
      </c>
      <c r="B197" t="s">
        <v>821</v>
      </c>
      <c r="C197" s="9">
        <v>4</v>
      </c>
    </row>
    <row r="198" spans="1:3" x14ac:dyDescent="0.25">
      <c r="A198" t="s">
        <v>1032</v>
      </c>
      <c r="B198" t="s">
        <v>858</v>
      </c>
      <c r="C198" s="9">
        <v>44.5</v>
      </c>
    </row>
    <row r="199" spans="1:3" x14ac:dyDescent="0.25">
      <c r="A199" s="21" t="s">
        <v>1033</v>
      </c>
      <c r="B199" t="s">
        <v>821</v>
      </c>
      <c r="C199" s="9">
        <v>2</v>
      </c>
    </row>
    <row r="200" spans="1:3" x14ac:dyDescent="0.25">
      <c r="A200" s="21" t="s">
        <v>1034</v>
      </c>
      <c r="B200" t="s">
        <v>276</v>
      </c>
      <c r="C200" s="9">
        <v>0.8</v>
      </c>
    </row>
    <row r="201" spans="1:3" x14ac:dyDescent="0.25">
      <c r="A201" t="s">
        <v>1035</v>
      </c>
      <c r="B201" t="s">
        <v>858</v>
      </c>
      <c r="C201" s="9">
        <v>12.82</v>
      </c>
    </row>
    <row r="202" spans="1:3" x14ac:dyDescent="0.25">
      <c r="A202" t="s">
        <v>1036</v>
      </c>
      <c r="B202" t="s">
        <v>858</v>
      </c>
      <c r="C202" s="9">
        <v>62.75</v>
      </c>
    </row>
    <row r="203" spans="1:3" x14ac:dyDescent="0.25">
      <c r="A203" t="s">
        <v>1037</v>
      </c>
      <c r="B203" t="s">
        <v>826</v>
      </c>
      <c r="C203" s="9">
        <v>3</v>
      </c>
    </row>
    <row r="204" spans="1:3" x14ac:dyDescent="0.25">
      <c r="A204" t="s">
        <v>1038</v>
      </c>
      <c r="B204" t="s">
        <v>826</v>
      </c>
      <c r="C204" s="9">
        <v>10</v>
      </c>
    </row>
    <row r="205" spans="1:3" x14ac:dyDescent="0.25">
      <c r="A205" t="s">
        <v>1039</v>
      </c>
      <c r="B205" t="s">
        <v>821</v>
      </c>
      <c r="C205" s="9">
        <v>7</v>
      </c>
    </row>
    <row r="206" spans="1:3" x14ac:dyDescent="0.25">
      <c r="A206" s="21" t="s">
        <v>1040</v>
      </c>
      <c r="B206" t="s">
        <v>858</v>
      </c>
      <c r="C206" s="9">
        <v>17</v>
      </c>
    </row>
    <row r="207" spans="1:3" x14ac:dyDescent="0.25">
      <c r="A207" t="s">
        <v>1041</v>
      </c>
      <c r="B207" t="s">
        <v>831</v>
      </c>
      <c r="C207" s="9">
        <v>2</v>
      </c>
    </row>
    <row r="208" spans="1:3" x14ac:dyDescent="0.25">
      <c r="A208" t="s">
        <v>1042</v>
      </c>
      <c r="B208" t="s">
        <v>821</v>
      </c>
      <c r="C208" s="9">
        <v>59</v>
      </c>
    </row>
    <row r="209" spans="1:3" x14ac:dyDescent="0.25">
      <c r="A209" t="s">
        <v>1043</v>
      </c>
      <c r="B209" t="s">
        <v>821</v>
      </c>
      <c r="C209" s="9">
        <v>3</v>
      </c>
    </row>
    <row r="210" spans="1:3" x14ac:dyDescent="0.25">
      <c r="A210" s="21" t="s">
        <v>1044</v>
      </c>
      <c r="B210" t="s">
        <v>821</v>
      </c>
      <c r="C210" s="9">
        <v>4</v>
      </c>
    </row>
    <row r="211" spans="1:3" x14ac:dyDescent="0.25">
      <c r="A211" t="s">
        <v>1045</v>
      </c>
      <c r="B211" t="s">
        <v>821</v>
      </c>
      <c r="C211" s="9">
        <v>1</v>
      </c>
    </row>
    <row r="212" spans="1:3" x14ac:dyDescent="0.25">
      <c r="A212" t="s">
        <v>1046</v>
      </c>
      <c r="B212" t="s">
        <v>826</v>
      </c>
      <c r="C212" s="9">
        <v>1.75</v>
      </c>
    </row>
    <row r="213" spans="1:3" x14ac:dyDescent="0.25">
      <c r="A213" t="s">
        <v>1047</v>
      </c>
      <c r="B213" t="s">
        <v>821</v>
      </c>
      <c r="C213" s="9">
        <v>3</v>
      </c>
    </row>
    <row r="214" spans="1:3" x14ac:dyDescent="0.25">
      <c r="A214" t="s">
        <v>1048</v>
      </c>
      <c r="B214" t="s">
        <v>821</v>
      </c>
      <c r="C214" s="9">
        <v>25</v>
      </c>
    </row>
    <row r="215" spans="1:3" x14ac:dyDescent="0.25">
      <c r="A215" s="21" t="s">
        <v>1049</v>
      </c>
      <c r="B215" t="s">
        <v>821</v>
      </c>
      <c r="C215" s="9">
        <v>0.5</v>
      </c>
    </row>
    <row r="216" spans="1:3" x14ac:dyDescent="0.25">
      <c r="A216" s="21" t="s">
        <v>1050</v>
      </c>
      <c r="B216" t="s">
        <v>826</v>
      </c>
      <c r="C216" s="9">
        <v>1.2</v>
      </c>
    </row>
    <row r="217" spans="1:3" x14ac:dyDescent="0.25">
      <c r="A217" t="s">
        <v>1051</v>
      </c>
      <c r="B217" t="s">
        <v>821</v>
      </c>
      <c r="C217" s="9">
        <v>6</v>
      </c>
    </row>
    <row r="218" spans="1:3" x14ac:dyDescent="0.25">
      <c r="A218" t="s">
        <v>1052</v>
      </c>
      <c r="B218" t="s">
        <v>821</v>
      </c>
      <c r="C218" s="9">
        <v>0.75</v>
      </c>
    </row>
    <row r="219" spans="1:3" x14ac:dyDescent="0.25">
      <c r="A219" s="21" t="s">
        <v>1053</v>
      </c>
      <c r="B219" t="s">
        <v>821</v>
      </c>
      <c r="C219" s="9">
        <v>3</v>
      </c>
    </row>
    <row r="220" spans="1:3" x14ac:dyDescent="0.25">
      <c r="A220" t="s">
        <v>1054</v>
      </c>
      <c r="B220" t="s">
        <v>821</v>
      </c>
      <c r="C220" s="9">
        <v>0.75</v>
      </c>
    </row>
    <row r="221" spans="1:3" x14ac:dyDescent="0.25">
      <c r="A221" t="s">
        <v>1055</v>
      </c>
      <c r="B221" t="s">
        <v>826</v>
      </c>
      <c r="C221" s="9">
        <v>1</v>
      </c>
    </row>
    <row r="222" spans="1:3" x14ac:dyDescent="0.25">
      <c r="A222" s="21" t="s">
        <v>1056</v>
      </c>
      <c r="B222" t="s">
        <v>821</v>
      </c>
      <c r="C222" s="9">
        <v>1</v>
      </c>
    </row>
    <row r="223" spans="1:3" x14ac:dyDescent="0.25">
      <c r="A223" t="s">
        <v>1057</v>
      </c>
      <c r="B223" t="s">
        <v>826</v>
      </c>
      <c r="C223" s="9">
        <v>0.75</v>
      </c>
    </row>
    <row r="224" spans="1:3" x14ac:dyDescent="0.25">
      <c r="A224" t="s">
        <v>1058</v>
      </c>
      <c r="B224" t="s">
        <v>826</v>
      </c>
      <c r="C224" s="9">
        <v>2</v>
      </c>
    </row>
    <row r="225" spans="1:3" x14ac:dyDescent="0.25">
      <c r="A225" s="21" t="s">
        <v>1059</v>
      </c>
      <c r="B225" t="s">
        <v>821</v>
      </c>
      <c r="C225" s="9">
        <v>2.5</v>
      </c>
    </row>
    <row r="226" spans="1:3" x14ac:dyDescent="0.25">
      <c r="A226" t="s">
        <v>1060</v>
      </c>
      <c r="B226" t="s">
        <v>821</v>
      </c>
      <c r="C226" s="9">
        <v>6</v>
      </c>
    </row>
    <row r="227" spans="1:3" x14ac:dyDescent="0.25">
      <c r="A227" t="s">
        <v>1061</v>
      </c>
      <c r="B227" t="s">
        <v>826</v>
      </c>
      <c r="C227" s="9">
        <v>3.5</v>
      </c>
    </row>
    <row r="228" spans="1:3" x14ac:dyDescent="0.25">
      <c r="A228" t="s">
        <v>1062</v>
      </c>
      <c r="B228" t="s">
        <v>821</v>
      </c>
      <c r="C228" s="9">
        <v>4.5</v>
      </c>
    </row>
    <row r="229" spans="1:3" x14ac:dyDescent="0.25">
      <c r="A229" t="s">
        <v>1063</v>
      </c>
      <c r="B229" t="s">
        <v>826</v>
      </c>
      <c r="C229" s="9">
        <v>1.75</v>
      </c>
    </row>
    <row r="230" spans="1:3" x14ac:dyDescent="0.25">
      <c r="A230" s="21" t="s">
        <v>1064</v>
      </c>
      <c r="B230" t="s">
        <v>821</v>
      </c>
      <c r="C230" s="9">
        <v>1.5</v>
      </c>
    </row>
    <row r="231" spans="1:3" x14ac:dyDescent="0.25">
      <c r="A231" s="21" t="s">
        <v>1065</v>
      </c>
      <c r="B231" t="s">
        <v>821</v>
      </c>
      <c r="C231" s="9">
        <v>1</v>
      </c>
    </row>
    <row r="232" spans="1:3" x14ac:dyDescent="0.25">
      <c r="A232" s="21" t="s">
        <v>1066</v>
      </c>
      <c r="B232" t="s">
        <v>821</v>
      </c>
      <c r="C232" s="9">
        <v>1</v>
      </c>
    </row>
    <row r="233" spans="1:3" x14ac:dyDescent="0.25">
      <c r="A233" s="21" t="s">
        <v>1067</v>
      </c>
      <c r="B233" t="s">
        <v>821</v>
      </c>
      <c r="C233" s="9">
        <v>4.5</v>
      </c>
    </row>
    <row r="234" spans="1:3" x14ac:dyDescent="0.25">
      <c r="A234" s="21" t="s">
        <v>1068</v>
      </c>
      <c r="B234" t="s">
        <v>858</v>
      </c>
      <c r="C234" s="9">
        <v>5</v>
      </c>
    </row>
    <row r="235" spans="1:3" x14ac:dyDescent="0.25">
      <c r="A235" t="s">
        <v>1069</v>
      </c>
      <c r="B235" t="s">
        <v>826</v>
      </c>
      <c r="C235" s="9">
        <v>3.5</v>
      </c>
    </row>
    <row r="236" spans="1:3" x14ac:dyDescent="0.25">
      <c r="A236" s="21" t="s">
        <v>1070</v>
      </c>
      <c r="B236" t="s">
        <v>821</v>
      </c>
      <c r="C236" s="9">
        <v>1</v>
      </c>
    </row>
    <row r="237" spans="1:3" x14ac:dyDescent="0.25">
      <c r="A237" s="21" t="s">
        <v>1071</v>
      </c>
      <c r="B237" s="21" t="s">
        <v>1072</v>
      </c>
      <c r="C237">
        <v>1</v>
      </c>
    </row>
    <row r="238" spans="1:3" x14ac:dyDescent="0.25">
      <c r="A238" s="21" t="s">
        <v>1073</v>
      </c>
      <c r="B238" s="21"/>
      <c r="C238">
        <v>2</v>
      </c>
    </row>
  </sheetData>
  <autoFilter ref="A1:C1" xr:uid="{801A38C6-C8A8-46D9-A488-361E7A6F85BE}">
    <sortState xmlns:xlrd2="http://schemas.microsoft.com/office/spreadsheetml/2017/richdata2" ref="A2:C235">
      <sortCondition ref="A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C9F09-AE30-4BC3-B34F-A56795C0A5B1}">
  <dimension ref="A1:C24"/>
  <sheetViews>
    <sheetView workbookViewId="0"/>
  </sheetViews>
  <sheetFormatPr defaultRowHeight="15" x14ac:dyDescent="0.25"/>
  <cols>
    <col min="1" max="1" width="14.140625" customWidth="1"/>
  </cols>
  <sheetData>
    <row r="1" spans="1:3" x14ac:dyDescent="0.25">
      <c r="A1" t="s">
        <v>1074</v>
      </c>
      <c r="C1" s="9" t="s">
        <v>1075</v>
      </c>
    </row>
    <row r="2" spans="1:3" x14ac:dyDescent="0.25">
      <c r="A2" t="s">
        <v>1076</v>
      </c>
    </row>
    <row r="3" spans="1:3" x14ac:dyDescent="0.25">
      <c r="A3" t="s">
        <v>1077</v>
      </c>
    </row>
    <row r="4" spans="1:3" x14ac:dyDescent="0.25">
      <c r="A4" t="s">
        <v>1078</v>
      </c>
      <c r="C4" t="s">
        <v>1079</v>
      </c>
    </row>
    <row r="5" spans="1:3" x14ac:dyDescent="0.25">
      <c r="A5" t="s">
        <v>1080</v>
      </c>
      <c r="C5" t="s">
        <v>1081</v>
      </c>
    </row>
    <row r="6" spans="1:3" x14ac:dyDescent="0.25">
      <c r="A6" t="s">
        <v>1082</v>
      </c>
      <c r="C6" t="s">
        <v>1081</v>
      </c>
    </row>
    <row r="7" spans="1:3" x14ac:dyDescent="0.25">
      <c r="A7" t="s">
        <v>1083</v>
      </c>
      <c r="C7" s="9">
        <v>0.25</v>
      </c>
    </row>
    <row r="8" spans="1:3" x14ac:dyDescent="0.25">
      <c r="A8" t="s">
        <v>1084</v>
      </c>
      <c r="C8" t="s">
        <v>1081</v>
      </c>
    </row>
    <row r="9" spans="1:3" x14ac:dyDescent="0.25">
      <c r="A9" t="s">
        <v>1085</v>
      </c>
      <c r="C9" t="s">
        <v>1086</v>
      </c>
    </row>
    <row r="10" spans="1:3" x14ac:dyDescent="0.25">
      <c r="A10" t="s">
        <v>1085</v>
      </c>
      <c r="B10" t="s">
        <v>1087</v>
      </c>
      <c r="C10" t="s">
        <v>1088</v>
      </c>
    </row>
    <row r="11" spans="1:3" x14ac:dyDescent="0.25">
      <c r="A11" t="s">
        <v>1089</v>
      </c>
    </row>
    <row r="12" spans="1:3" x14ac:dyDescent="0.25">
      <c r="A12" t="s">
        <v>1090</v>
      </c>
      <c r="C12" t="s">
        <v>1081</v>
      </c>
    </row>
    <row r="13" spans="1:3" x14ac:dyDescent="0.25">
      <c r="A13" t="s">
        <v>1091</v>
      </c>
    </row>
    <row r="14" spans="1:3" x14ac:dyDescent="0.25">
      <c r="A14" t="s">
        <v>1092</v>
      </c>
    </row>
    <row r="15" spans="1:3" x14ac:dyDescent="0.25">
      <c r="A15" t="s">
        <v>1093</v>
      </c>
    </row>
    <row r="16" spans="1:3" x14ac:dyDescent="0.25">
      <c r="A16" t="s">
        <v>1094</v>
      </c>
      <c r="C16" t="s">
        <v>1095</v>
      </c>
    </row>
    <row r="17" spans="1:3" x14ac:dyDescent="0.25">
      <c r="A17" t="s">
        <v>1096</v>
      </c>
    </row>
    <row r="18" spans="1:3" x14ac:dyDescent="0.25">
      <c r="A18" t="s">
        <v>1097</v>
      </c>
      <c r="C18" t="s">
        <v>1098</v>
      </c>
    </row>
    <row r="19" spans="1:3" x14ac:dyDescent="0.25">
      <c r="A19" t="s">
        <v>1099</v>
      </c>
      <c r="C19" t="s">
        <v>1100</v>
      </c>
    </row>
    <row r="20" spans="1:3" x14ac:dyDescent="0.25">
      <c r="A20" t="s">
        <v>1101</v>
      </c>
      <c r="C20" t="s">
        <v>1102</v>
      </c>
    </row>
    <row r="21" spans="1:3" x14ac:dyDescent="0.25">
      <c r="A21" t="s">
        <v>1103</v>
      </c>
    </row>
    <row r="22" spans="1:3" x14ac:dyDescent="0.25">
      <c r="A22" t="s">
        <v>1104</v>
      </c>
      <c r="C22" t="s">
        <v>1105</v>
      </c>
    </row>
    <row r="23" spans="1:3" x14ac:dyDescent="0.25">
      <c r="A23" t="s">
        <v>1106</v>
      </c>
    </row>
    <row r="24" spans="1:3" x14ac:dyDescent="0.25">
      <c r="A24" t="s">
        <v>1107</v>
      </c>
      <c r="C24" t="s">
        <v>1108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28837-C611-473F-B7DA-D4D3B02DE5E6}">
  <dimension ref="A3:I31"/>
  <sheetViews>
    <sheetView workbookViewId="0"/>
  </sheetViews>
  <sheetFormatPr defaultRowHeight="15" x14ac:dyDescent="0.25"/>
  <cols>
    <col min="1" max="1" width="18" bestFit="1" customWidth="1"/>
    <col min="6" max="6" width="12.140625" customWidth="1"/>
  </cols>
  <sheetData>
    <row r="3" spans="1:9" x14ac:dyDescent="0.25">
      <c r="A3" t="s">
        <v>1109</v>
      </c>
      <c r="B3">
        <v>20</v>
      </c>
    </row>
    <row r="4" spans="1:9" x14ac:dyDescent="0.25">
      <c r="A4" t="s">
        <v>1110</v>
      </c>
      <c r="B4">
        <v>6</v>
      </c>
    </row>
    <row r="5" spans="1:9" x14ac:dyDescent="0.25">
      <c r="A5" t="s">
        <v>1111</v>
      </c>
      <c r="B5">
        <v>6</v>
      </c>
    </row>
    <row r="6" spans="1:9" x14ac:dyDescent="0.25">
      <c r="A6" t="s">
        <v>1112</v>
      </c>
      <c r="B6">
        <v>2</v>
      </c>
      <c r="I6">
        <v>1</v>
      </c>
    </row>
    <row r="7" spans="1:9" x14ac:dyDescent="0.25">
      <c r="A7" t="s">
        <v>1113</v>
      </c>
      <c r="B7">
        <v>3</v>
      </c>
    </row>
    <row r="8" spans="1:9" x14ac:dyDescent="0.25">
      <c r="A8" t="s">
        <v>1114</v>
      </c>
      <c r="B8">
        <v>2</v>
      </c>
    </row>
    <row r="9" spans="1:9" x14ac:dyDescent="0.25">
      <c r="A9" t="s">
        <v>1115</v>
      </c>
      <c r="B9">
        <v>12</v>
      </c>
    </row>
    <row r="10" spans="1:9" x14ac:dyDescent="0.25">
      <c r="A10" t="s">
        <v>1116</v>
      </c>
      <c r="B10">
        <v>12</v>
      </c>
    </row>
    <row r="11" spans="1:9" x14ac:dyDescent="0.25">
      <c r="A11" t="s">
        <v>1117</v>
      </c>
      <c r="B11">
        <v>10</v>
      </c>
    </row>
    <row r="12" spans="1:9" x14ac:dyDescent="0.25">
      <c r="A12" t="s">
        <v>1118</v>
      </c>
      <c r="B12">
        <v>4</v>
      </c>
    </row>
    <row r="13" spans="1:9" x14ac:dyDescent="0.25">
      <c r="A13" t="s">
        <v>1119</v>
      </c>
      <c r="B13">
        <v>10</v>
      </c>
    </row>
    <row r="14" spans="1:9" x14ac:dyDescent="0.25">
      <c r="A14" t="s">
        <v>1120</v>
      </c>
      <c r="B14">
        <v>9</v>
      </c>
    </row>
    <row r="15" spans="1:9" x14ac:dyDescent="0.25">
      <c r="A15" t="s">
        <v>1121</v>
      </c>
      <c r="B15">
        <v>10</v>
      </c>
    </row>
    <row r="16" spans="1:9" x14ac:dyDescent="0.25">
      <c r="A16" t="s">
        <v>1122</v>
      </c>
      <c r="B16">
        <v>9</v>
      </c>
    </row>
    <row r="17" spans="1:2" x14ac:dyDescent="0.25">
      <c r="A17" t="s">
        <v>1123</v>
      </c>
      <c r="B17">
        <v>9</v>
      </c>
    </row>
    <row r="18" spans="1:2" x14ac:dyDescent="0.25">
      <c r="A18" t="s">
        <v>1124</v>
      </c>
      <c r="B18">
        <v>4</v>
      </c>
    </row>
    <row r="19" spans="1:2" x14ac:dyDescent="0.25">
      <c r="A19" t="s">
        <v>1125</v>
      </c>
      <c r="B19">
        <v>2</v>
      </c>
    </row>
    <row r="21" spans="1:2" x14ac:dyDescent="0.25">
      <c r="A21" t="s">
        <v>1126</v>
      </c>
    </row>
    <row r="22" spans="1:2" x14ac:dyDescent="0.25">
      <c r="A22" t="s">
        <v>1127</v>
      </c>
    </row>
    <row r="23" spans="1:2" x14ac:dyDescent="0.25">
      <c r="A23" t="s">
        <v>1128</v>
      </c>
    </row>
    <row r="24" spans="1:2" x14ac:dyDescent="0.25">
      <c r="A24" t="s">
        <v>1129</v>
      </c>
    </row>
    <row r="25" spans="1:2" x14ac:dyDescent="0.25">
      <c r="A25" t="s">
        <v>1130</v>
      </c>
    </row>
    <row r="26" spans="1:2" x14ac:dyDescent="0.25">
      <c r="A26" t="s">
        <v>1131</v>
      </c>
    </row>
    <row r="27" spans="1:2" x14ac:dyDescent="0.25">
      <c r="A27" t="s">
        <v>1132</v>
      </c>
    </row>
    <row r="29" spans="1:2" x14ac:dyDescent="0.25">
      <c r="A29" t="s">
        <v>1133</v>
      </c>
    </row>
    <row r="30" spans="1:2" x14ac:dyDescent="0.25">
      <c r="A30" t="s">
        <v>1134</v>
      </c>
    </row>
    <row r="31" spans="1:2" x14ac:dyDescent="0.25">
      <c r="A31" t="s">
        <v>1135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39830-6F5C-45AC-9ECA-B27A6591A984}">
  <dimension ref="A1:D267"/>
  <sheetViews>
    <sheetView workbookViewId="0"/>
  </sheetViews>
  <sheetFormatPr defaultRowHeight="15" x14ac:dyDescent="0.25"/>
  <cols>
    <col min="1" max="1" width="31.28515625" customWidth="1"/>
    <col min="2" max="2" width="17.5703125" bestFit="1" customWidth="1"/>
  </cols>
  <sheetData>
    <row r="1" spans="1:3" x14ac:dyDescent="0.25">
      <c r="A1" s="21" t="s">
        <v>1136</v>
      </c>
    </row>
    <row r="2" spans="1:3" x14ac:dyDescent="0.25">
      <c r="A2" s="21" t="s">
        <v>1137</v>
      </c>
      <c r="B2" t="s">
        <v>1138</v>
      </c>
      <c r="C2">
        <v>3</v>
      </c>
    </row>
    <row r="3" spans="1:3" x14ac:dyDescent="0.25">
      <c r="A3" s="21" t="s">
        <v>1139</v>
      </c>
      <c r="B3" t="s">
        <v>1138</v>
      </c>
      <c r="C3">
        <v>1</v>
      </c>
    </row>
    <row r="4" spans="1:3" x14ac:dyDescent="0.25">
      <c r="A4" s="21" t="s">
        <v>1140</v>
      </c>
      <c r="B4" t="s">
        <v>1138</v>
      </c>
      <c r="C4">
        <v>3</v>
      </c>
    </row>
    <row r="5" spans="1:3" ht="30" x14ac:dyDescent="0.25">
      <c r="A5" s="21" t="s">
        <v>1141</v>
      </c>
      <c r="B5" t="s">
        <v>1138</v>
      </c>
      <c r="C5">
        <v>1</v>
      </c>
    </row>
    <row r="6" spans="1:3" x14ac:dyDescent="0.25">
      <c r="A6" s="21" t="s">
        <v>1142</v>
      </c>
      <c r="B6" t="s">
        <v>1138</v>
      </c>
      <c r="C6">
        <v>8</v>
      </c>
    </row>
    <row r="7" spans="1:3" x14ac:dyDescent="0.25">
      <c r="A7" s="21" t="s">
        <v>1143</v>
      </c>
      <c r="B7" t="s">
        <v>1138</v>
      </c>
      <c r="C7">
        <v>1</v>
      </c>
    </row>
    <row r="8" spans="1:3" x14ac:dyDescent="0.25">
      <c r="A8" s="21" t="s">
        <v>1144</v>
      </c>
      <c r="B8" t="s">
        <v>1138</v>
      </c>
      <c r="C8">
        <v>3</v>
      </c>
    </row>
    <row r="9" spans="1:3" x14ac:dyDescent="0.25">
      <c r="A9" s="21" t="s">
        <v>1145</v>
      </c>
      <c r="B9" t="s">
        <v>1138</v>
      </c>
      <c r="C9">
        <v>1</v>
      </c>
    </row>
    <row r="10" spans="1:3" x14ac:dyDescent="0.25">
      <c r="A10" s="21" t="s">
        <v>1146</v>
      </c>
      <c r="B10" t="s">
        <v>1147</v>
      </c>
      <c r="C10">
        <v>1</v>
      </c>
    </row>
    <row r="11" spans="1:3" x14ac:dyDescent="0.25">
      <c r="A11" s="21" t="s">
        <v>1148</v>
      </c>
      <c r="B11" t="s">
        <v>1138</v>
      </c>
      <c r="C11">
        <v>3</v>
      </c>
    </row>
    <row r="12" spans="1:3" x14ac:dyDescent="0.25">
      <c r="A12" s="21" t="s">
        <v>1149</v>
      </c>
      <c r="B12" t="s">
        <v>1138</v>
      </c>
      <c r="C12">
        <v>1</v>
      </c>
    </row>
    <row r="13" spans="1:3" x14ac:dyDescent="0.25">
      <c r="A13" s="21" t="s">
        <v>1150</v>
      </c>
      <c r="B13" t="s">
        <v>1138</v>
      </c>
      <c r="C13">
        <v>1</v>
      </c>
    </row>
    <row r="14" spans="1:3" x14ac:dyDescent="0.25">
      <c r="A14" s="21" t="s">
        <v>1151</v>
      </c>
      <c r="B14" t="s">
        <v>1138</v>
      </c>
      <c r="C14">
        <v>1</v>
      </c>
    </row>
    <row r="15" spans="1:3" x14ac:dyDescent="0.25">
      <c r="A15" s="21" t="s">
        <v>1152</v>
      </c>
      <c r="B15" t="s">
        <v>1153</v>
      </c>
      <c r="C15">
        <v>3</v>
      </c>
    </row>
    <row r="16" spans="1:3" x14ac:dyDescent="0.25">
      <c r="A16" s="21" t="s">
        <v>1154</v>
      </c>
      <c r="C16">
        <v>6</v>
      </c>
    </row>
    <row r="17" spans="1:3" x14ac:dyDescent="0.25">
      <c r="A17" s="21" t="s">
        <v>1155</v>
      </c>
      <c r="C17">
        <v>2</v>
      </c>
    </row>
    <row r="18" spans="1:3" x14ac:dyDescent="0.25">
      <c r="A18" s="21" t="s">
        <v>1156</v>
      </c>
      <c r="C18">
        <v>1</v>
      </c>
    </row>
    <row r="19" spans="1:3" x14ac:dyDescent="0.25">
      <c r="A19" s="21" t="s">
        <v>1157</v>
      </c>
      <c r="C19">
        <v>2</v>
      </c>
    </row>
    <row r="20" spans="1:3" x14ac:dyDescent="0.25">
      <c r="A20" s="21" t="s">
        <v>1158</v>
      </c>
      <c r="C20">
        <v>2</v>
      </c>
    </row>
    <row r="21" spans="1:3" x14ac:dyDescent="0.25">
      <c r="A21" s="21" t="s">
        <v>1159</v>
      </c>
      <c r="C21">
        <v>1</v>
      </c>
    </row>
    <row r="22" spans="1:3" x14ac:dyDescent="0.25">
      <c r="A22" s="21" t="s">
        <v>1160</v>
      </c>
      <c r="C22">
        <v>8</v>
      </c>
    </row>
    <row r="23" spans="1:3" x14ac:dyDescent="0.25">
      <c r="A23" s="21" t="s">
        <v>1161</v>
      </c>
      <c r="C23">
        <v>1</v>
      </c>
    </row>
    <row r="24" spans="1:3" x14ac:dyDescent="0.25">
      <c r="A24" s="21" t="s">
        <v>1162</v>
      </c>
      <c r="C24">
        <v>2</v>
      </c>
    </row>
    <row r="25" spans="1:3" ht="30" x14ac:dyDescent="0.25">
      <c r="A25" s="21" t="s">
        <v>1163</v>
      </c>
      <c r="C25">
        <v>2</v>
      </c>
    </row>
    <row r="26" spans="1:3" x14ac:dyDescent="0.25">
      <c r="A26" s="21" t="s">
        <v>1164</v>
      </c>
      <c r="C26">
        <v>7</v>
      </c>
    </row>
    <row r="27" spans="1:3" ht="30" x14ac:dyDescent="0.25">
      <c r="A27" s="21" t="s">
        <v>1165</v>
      </c>
      <c r="C27">
        <v>1</v>
      </c>
    </row>
    <row r="28" spans="1:3" x14ac:dyDescent="0.25">
      <c r="A28" s="21" t="s">
        <v>1166</v>
      </c>
      <c r="C28">
        <v>3</v>
      </c>
    </row>
    <row r="29" spans="1:3" ht="30" x14ac:dyDescent="0.25">
      <c r="A29" s="21" t="s">
        <v>1167</v>
      </c>
      <c r="C29">
        <v>21</v>
      </c>
    </row>
    <row r="30" spans="1:3" x14ac:dyDescent="0.25">
      <c r="A30" s="21" t="s">
        <v>1168</v>
      </c>
      <c r="C30">
        <v>1</v>
      </c>
    </row>
    <row r="31" spans="1:3" x14ac:dyDescent="0.25">
      <c r="A31" s="21" t="s">
        <v>1169</v>
      </c>
      <c r="C31">
        <v>1</v>
      </c>
    </row>
    <row r="32" spans="1:3" x14ac:dyDescent="0.25">
      <c r="A32" s="21" t="s">
        <v>1170</v>
      </c>
      <c r="B32" t="s">
        <v>1171</v>
      </c>
      <c r="C32">
        <v>37</v>
      </c>
    </row>
    <row r="33" spans="1:3" x14ac:dyDescent="0.25">
      <c r="A33" s="21" t="s">
        <v>1172</v>
      </c>
      <c r="B33" t="s">
        <v>1171</v>
      </c>
      <c r="C33">
        <v>2</v>
      </c>
    </row>
    <row r="34" spans="1:3" x14ac:dyDescent="0.25">
      <c r="A34" s="21" t="s">
        <v>1173</v>
      </c>
      <c r="B34" t="s">
        <v>1171</v>
      </c>
      <c r="C34">
        <v>15</v>
      </c>
    </row>
    <row r="35" spans="1:3" x14ac:dyDescent="0.25">
      <c r="A35" s="21" t="s">
        <v>1174</v>
      </c>
      <c r="B35" t="s">
        <v>1171</v>
      </c>
      <c r="C35">
        <v>29</v>
      </c>
    </row>
    <row r="36" spans="1:3" x14ac:dyDescent="0.25">
      <c r="A36" s="21" t="s">
        <v>1175</v>
      </c>
      <c r="B36" t="s">
        <v>1176</v>
      </c>
      <c r="C36">
        <v>1</v>
      </c>
    </row>
    <row r="37" spans="1:3" x14ac:dyDescent="0.25">
      <c r="A37" s="21" t="s">
        <v>1177</v>
      </c>
      <c r="C37">
        <v>6</v>
      </c>
    </row>
    <row r="38" spans="1:3" x14ac:dyDescent="0.25">
      <c r="A38" s="21" t="s">
        <v>1178</v>
      </c>
      <c r="C38">
        <v>3</v>
      </c>
    </row>
    <row r="39" spans="1:3" x14ac:dyDescent="0.25">
      <c r="A39" s="21" t="s">
        <v>1179</v>
      </c>
      <c r="C39">
        <v>1</v>
      </c>
    </row>
    <row r="40" spans="1:3" x14ac:dyDescent="0.25">
      <c r="A40" s="21" t="s">
        <v>1180</v>
      </c>
      <c r="B40" t="s">
        <v>1181</v>
      </c>
      <c r="C40">
        <v>6</v>
      </c>
    </row>
    <row r="41" spans="1:3" x14ac:dyDescent="0.25">
      <c r="A41" s="21" t="s">
        <v>1182</v>
      </c>
      <c r="B41" t="s">
        <v>278</v>
      </c>
      <c r="C41">
        <v>4</v>
      </c>
    </row>
    <row r="42" spans="1:3" x14ac:dyDescent="0.25">
      <c r="A42" s="21" t="s">
        <v>1183</v>
      </c>
      <c r="B42" t="s">
        <v>1184</v>
      </c>
      <c r="C42">
        <v>3</v>
      </c>
    </row>
    <row r="43" spans="1:3" x14ac:dyDescent="0.25">
      <c r="A43" s="21" t="s">
        <v>1185</v>
      </c>
      <c r="C43">
        <v>5</v>
      </c>
    </row>
    <row r="44" spans="1:3" x14ac:dyDescent="0.25">
      <c r="A44" s="21" t="s">
        <v>1186</v>
      </c>
      <c r="C44">
        <v>1</v>
      </c>
    </row>
    <row r="45" spans="1:3" x14ac:dyDescent="0.25">
      <c r="A45" s="21" t="s">
        <v>1187</v>
      </c>
      <c r="C45">
        <v>1</v>
      </c>
    </row>
    <row r="46" spans="1:3" x14ac:dyDescent="0.25">
      <c r="A46" s="21" t="s">
        <v>1188</v>
      </c>
      <c r="C46">
        <v>125</v>
      </c>
    </row>
    <row r="47" spans="1:3" x14ac:dyDescent="0.25">
      <c r="A47" s="21" t="s">
        <v>1189</v>
      </c>
      <c r="B47" t="s">
        <v>278</v>
      </c>
      <c r="C47" t="s">
        <v>1190</v>
      </c>
    </row>
    <row r="48" spans="1:3" x14ac:dyDescent="0.25">
      <c r="A48" s="21" t="s">
        <v>1191</v>
      </c>
      <c r="C48">
        <v>1</v>
      </c>
    </row>
    <row r="49" spans="1:3" x14ac:dyDescent="0.25">
      <c r="A49" s="21" t="s">
        <v>1192</v>
      </c>
      <c r="C49">
        <v>1</v>
      </c>
    </row>
    <row r="50" spans="1:3" x14ac:dyDescent="0.25">
      <c r="A50" s="21" t="s">
        <v>1193</v>
      </c>
      <c r="C50">
        <v>32</v>
      </c>
    </row>
    <row r="51" spans="1:3" x14ac:dyDescent="0.25">
      <c r="A51" s="21" t="s">
        <v>1194</v>
      </c>
      <c r="C51">
        <v>3</v>
      </c>
    </row>
    <row r="52" spans="1:3" x14ac:dyDescent="0.25">
      <c r="A52" s="21" t="s">
        <v>1195</v>
      </c>
      <c r="C52">
        <v>1</v>
      </c>
    </row>
    <row r="53" spans="1:3" x14ac:dyDescent="0.25">
      <c r="A53" s="21" t="s">
        <v>1196</v>
      </c>
      <c r="C53">
        <v>1</v>
      </c>
    </row>
    <row r="54" spans="1:3" x14ac:dyDescent="0.25">
      <c r="A54" s="21" t="s">
        <v>1197</v>
      </c>
      <c r="C54">
        <v>1</v>
      </c>
    </row>
    <row r="55" spans="1:3" x14ac:dyDescent="0.25">
      <c r="A55" s="21" t="s">
        <v>1198</v>
      </c>
      <c r="C55">
        <v>1</v>
      </c>
    </row>
    <row r="56" spans="1:3" x14ac:dyDescent="0.25">
      <c r="A56" s="21" t="s">
        <v>1199</v>
      </c>
      <c r="B56" t="s">
        <v>1176</v>
      </c>
      <c r="C56">
        <v>1</v>
      </c>
    </row>
    <row r="57" spans="1:3" x14ac:dyDescent="0.25">
      <c r="A57" s="21" t="s">
        <v>1200</v>
      </c>
      <c r="C57">
        <v>2</v>
      </c>
    </row>
    <row r="58" spans="1:3" x14ac:dyDescent="0.25">
      <c r="A58" s="21" t="s">
        <v>1201</v>
      </c>
      <c r="C58">
        <v>2</v>
      </c>
    </row>
    <row r="59" spans="1:3" x14ac:dyDescent="0.25">
      <c r="A59" s="21" t="s">
        <v>1202</v>
      </c>
      <c r="C59">
        <v>2</v>
      </c>
    </row>
    <row r="60" spans="1:3" x14ac:dyDescent="0.25">
      <c r="A60" s="21" t="s">
        <v>1203</v>
      </c>
      <c r="C60">
        <v>3</v>
      </c>
    </row>
    <row r="61" spans="1:3" x14ac:dyDescent="0.25">
      <c r="A61" s="21" t="s">
        <v>1204</v>
      </c>
      <c r="B61" t="s">
        <v>1205</v>
      </c>
      <c r="C61">
        <v>3</v>
      </c>
    </row>
    <row r="62" spans="1:3" x14ac:dyDescent="0.25">
      <c r="A62" s="21" t="s">
        <v>1206</v>
      </c>
      <c r="B62" t="s">
        <v>1205</v>
      </c>
      <c r="C62">
        <v>1</v>
      </c>
    </row>
    <row r="63" spans="1:3" ht="30" x14ac:dyDescent="0.25">
      <c r="A63" s="21" t="s">
        <v>1207</v>
      </c>
      <c r="B63" t="s">
        <v>1205</v>
      </c>
      <c r="C63">
        <v>1</v>
      </c>
    </row>
    <row r="64" spans="1:3" x14ac:dyDescent="0.25">
      <c r="A64" s="21" t="s">
        <v>1208</v>
      </c>
      <c r="C64">
        <v>14</v>
      </c>
    </row>
    <row r="65" spans="1:3" x14ac:dyDescent="0.25">
      <c r="A65" s="21" t="s">
        <v>1209</v>
      </c>
      <c r="C65">
        <v>10</v>
      </c>
    </row>
    <row r="66" spans="1:3" x14ac:dyDescent="0.25">
      <c r="A66" s="21" t="s">
        <v>1210</v>
      </c>
      <c r="C66">
        <v>4</v>
      </c>
    </row>
    <row r="67" spans="1:3" x14ac:dyDescent="0.25">
      <c r="A67" s="21" t="s">
        <v>1211</v>
      </c>
      <c r="C67">
        <v>1</v>
      </c>
    </row>
    <row r="68" spans="1:3" ht="30" x14ac:dyDescent="0.25">
      <c r="A68" s="21" t="s">
        <v>1212</v>
      </c>
      <c r="B68" t="s">
        <v>1213</v>
      </c>
      <c r="C68">
        <v>2</v>
      </c>
    </row>
    <row r="69" spans="1:3" x14ac:dyDescent="0.25">
      <c r="A69" s="21" t="s">
        <v>1214</v>
      </c>
      <c r="C69">
        <v>5</v>
      </c>
    </row>
    <row r="70" spans="1:3" x14ac:dyDescent="0.25">
      <c r="A70" s="21" t="s">
        <v>1215</v>
      </c>
      <c r="C70">
        <v>2</v>
      </c>
    </row>
    <row r="71" spans="1:3" x14ac:dyDescent="0.25">
      <c r="A71" s="21" t="s">
        <v>1216</v>
      </c>
      <c r="C71">
        <v>4</v>
      </c>
    </row>
    <row r="72" spans="1:3" x14ac:dyDescent="0.25">
      <c r="A72" s="21" t="s">
        <v>1217</v>
      </c>
      <c r="C72">
        <v>1</v>
      </c>
    </row>
    <row r="73" spans="1:3" x14ac:dyDescent="0.25">
      <c r="A73" s="21" t="s">
        <v>1218</v>
      </c>
    </row>
    <row r="74" spans="1:3" ht="45" x14ac:dyDescent="0.25">
      <c r="A74" s="21" t="s">
        <v>1219</v>
      </c>
      <c r="C74">
        <v>1</v>
      </c>
    </row>
    <row r="75" spans="1:3" x14ac:dyDescent="0.25">
      <c r="A75" s="21" t="s">
        <v>1220</v>
      </c>
      <c r="C75">
        <v>11</v>
      </c>
    </row>
    <row r="76" spans="1:3" x14ac:dyDescent="0.25">
      <c r="A76" s="21" t="s">
        <v>1221</v>
      </c>
      <c r="C76">
        <v>1</v>
      </c>
    </row>
    <row r="77" spans="1:3" x14ac:dyDescent="0.25">
      <c r="A77" s="21" t="s">
        <v>1222</v>
      </c>
      <c r="C77">
        <v>2</v>
      </c>
    </row>
    <row r="78" spans="1:3" x14ac:dyDescent="0.25">
      <c r="A78" s="21" t="s">
        <v>1223</v>
      </c>
      <c r="B78" t="s">
        <v>1205</v>
      </c>
      <c r="C78">
        <v>1</v>
      </c>
    </row>
    <row r="79" spans="1:3" x14ac:dyDescent="0.25">
      <c r="A79" s="21" t="s">
        <v>1224</v>
      </c>
      <c r="C79">
        <v>1</v>
      </c>
    </row>
    <row r="80" spans="1:3" ht="30" x14ac:dyDescent="0.25">
      <c r="A80" s="21" t="s">
        <v>1225</v>
      </c>
      <c r="C80">
        <v>1</v>
      </c>
    </row>
    <row r="81" spans="1:3" ht="30" x14ac:dyDescent="0.25">
      <c r="A81" s="21" t="s">
        <v>1226</v>
      </c>
      <c r="C81">
        <v>1</v>
      </c>
    </row>
    <row r="82" spans="1:3" x14ac:dyDescent="0.25">
      <c r="A82" s="21" t="s">
        <v>1227</v>
      </c>
      <c r="C82">
        <v>1</v>
      </c>
    </row>
    <row r="83" spans="1:3" x14ac:dyDescent="0.25">
      <c r="A83" s="21" t="s">
        <v>1228</v>
      </c>
      <c r="C83">
        <v>1</v>
      </c>
    </row>
    <row r="84" spans="1:3" x14ac:dyDescent="0.25">
      <c r="A84" s="21" t="s">
        <v>1229</v>
      </c>
      <c r="C84">
        <v>1</v>
      </c>
    </row>
    <row r="85" spans="1:3" x14ac:dyDescent="0.25">
      <c r="A85" s="21" t="s">
        <v>1230</v>
      </c>
      <c r="C85">
        <v>1</v>
      </c>
    </row>
    <row r="86" spans="1:3" x14ac:dyDescent="0.25">
      <c r="A86" s="21" t="s">
        <v>1231</v>
      </c>
      <c r="B86" t="s">
        <v>1176</v>
      </c>
      <c r="C86">
        <v>1</v>
      </c>
    </row>
    <row r="87" spans="1:3" x14ac:dyDescent="0.25">
      <c r="A87" s="21" t="s">
        <v>1232</v>
      </c>
      <c r="B87" t="s">
        <v>1233</v>
      </c>
      <c r="C87">
        <v>2</v>
      </c>
    </row>
    <row r="88" spans="1:3" x14ac:dyDescent="0.25">
      <c r="A88" s="21" t="s">
        <v>1234</v>
      </c>
      <c r="B88" t="s">
        <v>1235</v>
      </c>
      <c r="C88">
        <v>5</v>
      </c>
    </row>
    <row r="89" spans="1:3" x14ac:dyDescent="0.25">
      <c r="A89" s="21" t="s">
        <v>1236</v>
      </c>
      <c r="B89" t="s">
        <v>1237</v>
      </c>
      <c r="C89">
        <v>1</v>
      </c>
    </row>
    <row r="90" spans="1:3" x14ac:dyDescent="0.25">
      <c r="A90" s="21" t="s">
        <v>1238</v>
      </c>
      <c r="C90">
        <v>8</v>
      </c>
    </row>
    <row r="91" spans="1:3" x14ac:dyDescent="0.25">
      <c r="A91" s="21" t="s">
        <v>1239</v>
      </c>
      <c r="B91" t="s">
        <v>1240</v>
      </c>
      <c r="C91">
        <v>13.5</v>
      </c>
    </row>
    <row r="92" spans="1:3" x14ac:dyDescent="0.25">
      <c r="A92" s="21" t="s">
        <v>1241</v>
      </c>
      <c r="B92" t="s">
        <v>1176</v>
      </c>
      <c r="C92">
        <v>1</v>
      </c>
    </row>
    <row r="93" spans="1:3" x14ac:dyDescent="0.25">
      <c r="A93" s="21" t="s">
        <v>1242</v>
      </c>
      <c r="B93" t="s">
        <v>1243</v>
      </c>
      <c r="C93">
        <v>1</v>
      </c>
    </row>
    <row r="94" spans="1:3" x14ac:dyDescent="0.25">
      <c r="A94" s="21" t="s">
        <v>1244</v>
      </c>
      <c r="B94" t="s">
        <v>1245</v>
      </c>
      <c r="C94">
        <v>2</v>
      </c>
    </row>
    <row r="95" spans="1:3" x14ac:dyDescent="0.25">
      <c r="A95" s="21" t="s">
        <v>1246</v>
      </c>
      <c r="B95" t="s">
        <v>1247</v>
      </c>
      <c r="C95">
        <v>8</v>
      </c>
    </row>
    <row r="96" spans="1:3" x14ac:dyDescent="0.25">
      <c r="A96" s="21" t="s">
        <v>1248</v>
      </c>
      <c r="C96">
        <v>50</v>
      </c>
    </row>
    <row r="97" spans="1:3" x14ac:dyDescent="0.25">
      <c r="A97" s="21" t="s">
        <v>1249</v>
      </c>
      <c r="B97" t="s">
        <v>1250</v>
      </c>
      <c r="C97">
        <v>3</v>
      </c>
    </row>
    <row r="98" spans="1:3" x14ac:dyDescent="0.25">
      <c r="A98" s="21" t="s">
        <v>1251</v>
      </c>
      <c r="B98" t="s">
        <v>1252</v>
      </c>
      <c r="C98">
        <v>10</v>
      </c>
    </row>
    <row r="99" spans="1:3" x14ac:dyDescent="0.25">
      <c r="A99" s="21" t="s">
        <v>1253</v>
      </c>
      <c r="C99">
        <v>50</v>
      </c>
    </row>
    <row r="100" spans="1:3" x14ac:dyDescent="0.25">
      <c r="A100" s="21"/>
    </row>
    <row r="101" spans="1:3" x14ac:dyDescent="0.25">
      <c r="A101" s="21" t="s">
        <v>1254</v>
      </c>
    </row>
    <row r="102" spans="1:3" x14ac:dyDescent="0.25">
      <c r="A102" s="21" t="s">
        <v>1255</v>
      </c>
      <c r="C102">
        <v>2</v>
      </c>
    </row>
    <row r="103" spans="1:3" x14ac:dyDescent="0.25">
      <c r="A103" s="21" t="s">
        <v>1256</v>
      </c>
      <c r="C103">
        <v>1</v>
      </c>
    </row>
    <row r="104" spans="1:3" x14ac:dyDescent="0.25">
      <c r="A104" s="21" t="s">
        <v>1257</v>
      </c>
      <c r="B104" t="s">
        <v>1258</v>
      </c>
      <c r="C104">
        <v>1</v>
      </c>
    </row>
    <row r="105" spans="1:3" x14ac:dyDescent="0.25">
      <c r="A105" s="21" t="s">
        <v>1259</v>
      </c>
      <c r="C105">
        <v>1</v>
      </c>
    </row>
    <row r="106" spans="1:3" x14ac:dyDescent="0.25">
      <c r="A106" s="21" t="s">
        <v>1260</v>
      </c>
      <c r="C106">
        <v>1</v>
      </c>
    </row>
    <row r="107" spans="1:3" x14ac:dyDescent="0.25">
      <c r="A107" s="21" t="s">
        <v>1261</v>
      </c>
      <c r="B107" t="s">
        <v>1258</v>
      </c>
      <c r="C107">
        <v>1</v>
      </c>
    </row>
    <row r="108" spans="1:3" x14ac:dyDescent="0.25">
      <c r="A108" s="21" t="s">
        <v>1262</v>
      </c>
      <c r="B108" t="s">
        <v>1263</v>
      </c>
      <c r="C108">
        <v>1</v>
      </c>
    </row>
    <row r="109" spans="1:3" x14ac:dyDescent="0.25">
      <c r="A109" s="21" t="s">
        <v>1264</v>
      </c>
      <c r="B109" t="s">
        <v>1263</v>
      </c>
      <c r="C109">
        <v>1</v>
      </c>
    </row>
    <row r="110" spans="1:3" x14ac:dyDescent="0.25">
      <c r="A110" s="21" t="s">
        <v>1265</v>
      </c>
      <c r="C110">
        <v>1</v>
      </c>
    </row>
    <row r="111" spans="1:3" x14ac:dyDescent="0.25">
      <c r="A111" s="21" t="s">
        <v>1266</v>
      </c>
      <c r="C111">
        <v>9</v>
      </c>
    </row>
    <row r="112" spans="1:3" x14ac:dyDescent="0.25">
      <c r="A112" s="21" t="s">
        <v>1267</v>
      </c>
      <c r="C112">
        <v>25</v>
      </c>
    </row>
    <row r="113" spans="1:4" x14ac:dyDescent="0.25">
      <c r="A113" s="21" t="s">
        <v>1268</v>
      </c>
      <c r="C113">
        <v>9</v>
      </c>
    </row>
    <row r="114" spans="1:4" x14ac:dyDescent="0.25">
      <c r="A114" s="21" t="s">
        <v>342</v>
      </c>
      <c r="C114">
        <v>9</v>
      </c>
    </row>
    <row r="115" spans="1:4" x14ac:dyDescent="0.25">
      <c r="A115" s="21" t="s">
        <v>1269</v>
      </c>
      <c r="C115">
        <v>1</v>
      </c>
    </row>
    <row r="116" spans="1:4" x14ac:dyDescent="0.25">
      <c r="A116" s="21" t="s">
        <v>1270</v>
      </c>
      <c r="C116">
        <v>1</v>
      </c>
    </row>
    <row r="117" spans="1:4" x14ac:dyDescent="0.25">
      <c r="A117" s="21" t="s">
        <v>1271</v>
      </c>
      <c r="B117" t="s">
        <v>1272</v>
      </c>
      <c r="C117">
        <v>6</v>
      </c>
    </row>
    <row r="118" spans="1:4" x14ac:dyDescent="0.25">
      <c r="A118" s="21" t="s">
        <v>1273</v>
      </c>
      <c r="C118">
        <v>4</v>
      </c>
    </row>
    <row r="119" spans="1:4" x14ac:dyDescent="0.25">
      <c r="A119" s="21" t="s">
        <v>1274</v>
      </c>
      <c r="C119">
        <v>12</v>
      </c>
    </row>
    <row r="120" spans="1:4" x14ac:dyDescent="0.25">
      <c r="A120" s="21" t="s">
        <v>1275</v>
      </c>
      <c r="B120" t="s">
        <v>1276</v>
      </c>
      <c r="C120">
        <v>1</v>
      </c>
    </row>
    <row r="121" spans="1:4" x14ac:dyDescent="0.25">
      <c r="A121" s="21" t="s">
        <v>1277</v>
      </c>
      <c r="B121" t="s">
        <v>1278</v>
      </c>
      <c r="C121">
        <v>1</v>
      </c>
    </row>
    <row r="122" spans="1:4" x14ac:dyDescent="0.25">
      <c r="A122" s="21" t="s">
        <v>1279</v>
      </c>
      <c r="C122">
        <v>2</v>
      </c>
    </row>
    <row r="123" spans="1:4" x14ac:dyDescent="0.25">
      <c r="A123" s="21" t="s">
        <v>1280</v>
      </c>
      <c r="C123">
        <v>1</v>
      </c>
    </row>
    <row r="124" spans="1:4" x14ac:dyDescent="0.25">
      <c r="A124" s="21" t="s">
        <v>1281</v>
      </c>
      <c r="B124" t="s">
        <v>278</v>
      </c>
      <c r="C124">
        <v>1</v>
      </c>
    </row>
    <row r="125" spans="1:4" x14ac:dyDescent="0.25">
      <c r="A125" s="21" t="s">
        <v>1282</v>
      </c>
      <c r="B125" t="s">
        <v>1283</v>
      </c>
      <c r="C125">
        <v>8</v>
      </c>
    </row>
    <row r="126" spans="1:4" x14ac:dyDescent="0.25">
      <c r="A126" s="21" t="s">
        <v>1277</v>
      </c>
      <c r="B126" t="s">
        <v>1284</v>
      </c>
      <c r="C126">
        <v>8</v>
      </c>
      <c r="D126" t="s">
        <v>1285</v>
      </c>
    </row>
    <row r="127" spans="1:4" x14ac:dyDescent="0.25">
      <c r="A127" s="21" t="s">
        <v>1277</v>
      </c>
      <c r="B127" t="s">
        <v>1286</v>
      </c>
      <c r="C127">
        <v>2</v>
      </c>
      <c r="D127" t="s">
        <v>1287</v>
      </c>
    </row>
    <row r="128" spans="1:4" x14ac:dyDescent="0.25">
      <c r="A128" s="21" t="s">
        <v>1288</v>
      </c>
      <c r="B128" t="s">
        <v>345</v>
      </c>
      <c r="C128">
        <v>1.5</v>
      </c>
    </row>
    <row r="129" spans="1:3" x14ac:dyDescent="0.25">
      <c r="A129" s="21" t="s">
        <v>1289</v>
      </c>
      <c r="C129">
        <v>1</v>
      </c>
    </row>
    <row r="130" spans="1:3" x14ac:dyDescent="0.25">
      <c r="A130" s="21" t="s">
        <v>1290</v>
      </c>
      <c r="B130" t="s">
        <v>278</v>
      </c>
      <c r="C130">
        <v>1</v>
      </c>
    </row>
    <row r="131" spans="1:3" x14ac:dyDescent="0.25">
      <c r="A131" s="21" t="s">
        <v>1291</v>
      </c>
      <c r="C131">
        <v>39</v>
      </c>
    </row>
    <row r="132" spans="1:3" x14ac:dyDescent="0.25">
      <c r="A132" s="21" t="s">
        <v>1292</v>
      </c>
      <c r="B132" t="s">
        <v>345</v>
      </c>
      <c r="C132">
        <v>0.5</v>
      </c>
    </row>
    <row r="133" spans="1:3" x14ac:dyDescent="0.25">
      <c r="A133" s="21" t="s">
        <v>1293</v>
      </c>
    </row>
    <row r="134" spans="1:3" x14ac:dyDescent="0.25">
      <c r="A134" s="21" t="s">
        <v>1294</v>
      </c>
      <c r="B134" t="s">
        <v>1138</v>
      </c>
      <c r="C134">
        <v>18</v>
      </c>
    </row>
    <row r="135" spans="1:3" x14ac:dyDescent="0.25">
      <c r="A135" s="21" t="s">
        <v>1295</v>
      </c>
      <c r="C135">
        <v>1</v>
      </c>
    </row>
    <row r="136" spans="1:3" x14ac:dyDescent="0.25">
      <c r="A136" s="21" t="s">
        <v>1296</v>
      </c>
      <c r="C136">
        <v>1</v>
      </c>
    </row>
    <row r="137" spans="1:3" x14ac:dyDescent="0.25">
      <c r="A137" s="21" t="s">
        <v>1297</v>
      </c>
      <c r="C137">
        <v>1</v>
      </c>
    </row>
    <row r="138" spans="1:3" x14ac:dyDescent="0.25">
      <c r="A138" s="21" t="s">
        <v>1298</v>
      </c>
      <c r="C138">
        <v>2</v>
      </c>
    </row>
    <row r="139" spans="1:3" x14ac:dyDescent="0.25">
      <c r="A139" s="21" t="s">
        <v>1299</v>
      </c>
      <c r="C139">
        <v>3</v>
      </c>
    </row>
    <row r="140" spans="1:3" x14ac:dyDescent="0.25">
      <c r="A140" s="21" t="s">
        <v>1300</v>
      </c>
      <c r="C140">
        <v>4</v>
      </c>
    </row>
    <row r="141" spans="1:3" x14ac:dyDescent="0.25">
      <c r="A141" s="21" t="s">
        <v>1301</v>
      </c>
      <c r="B141" t="s">
        <v>1138</v>
      </c>
      <c r="C141">
        <v>4</v>
      </c>
    </row>
    <row r="142" spans="1:3" x14ac:dyDescent="0.25">
      <c r="A142" s="21" t="s">
        <v>1302</v>
      </c>
      <c r="B142">
        <v>1</v>
      </c>
    </row>
    <row r="143" spans="1:3" x14ac:dyDescent="0.25">
      <c r="A143" s="21" t="s">
        <v>1303</v>
      </c>
      <c r="C143">
        <v>3</v>
      </c>
    </row>
    <row r="144" spans="1:3" x14ac:dyDescent="0.25">
      <c r="A144" s="21" t="s">
        <v>1304</v>
      </c>
      <c r="C144">
        <v>5</v>
      </c>
    </row>
    <row r="145" spans="1:3" x14ac:dyDescent="0.25">
      <c r="A145" s="21" t="s">
        <v>1305</v>
      </c>
      <c r="B145" t="s">
        <v>1306</v>
      </c>
      <c r="C145">
        <v>1</v>
      </c>
    </row>
    <row r="146" spans="1:3" x14ac:dyDescent="0.25">
      <c r="A146" s="21" t="s">
        <v>1307</v>
      </c>
      <c r="C146">
        <v>1</v>
      </c>
    </row>
    <row r="147" spans="1:3" x14ac:dyDescent="0.25">
      <c r="A147" s="21" t="s">
        <v>1308</v>
      </c>
      <c r="C147">
        <v>1</v>
      </c>
    </row>
    <row r="148" spans="1:3" x14ac:dyDescent="0.25">
      <c r="A148" s="21" t="s">
        <v>1309</v>
      </c>
      <c r="B148" t="s">
        <v>1310</v>
      </c>
      <c r="C148">
        <v>1</v>
      </c>
    </row>
    <row r="149" spans="1:3" x14ac:dyDescent="0.25">
      <c r="A149" s="21" t="s">
        <v>1311</v>
      </c>
      <c r="B149" t="s">
        <v>1312</v>
      </c>
      <c r="C149">
        <v>1</v>
      </c>
    </row>
    <row r="150" spans="1:3" x14ac:dyDescent="0.25">
      <c r="A150" s="21" t="s">
        <v>1313</v>
      </c>
      <c r="C150">
        <v>3</v>
      </c>
    </row>
    <row r="151" spans="1:3" ht="30" x14ac:dyDescent="0.25">
      <c r="A151" s="21" t="s">
        <v>1314</v>
      </c>
      <c r="C151">
        <v>1</v>
      </c>
    </row>
    <row r="152" spans="1:3" x14ac:dyDescent="0.25">
      <c r="A152" s="21" t="s">
        <v>1315</v>
      </c>
      <c r="C152">
        <v>1</v>
      </c>
    </row>
    <row r="153" spans="1:3" x14ac:dyDescent="0.25">
      <c r="A153" s="21" t="s">
        <v>1316</v>
      </c>
      <c r="C153">
        <v>1</v>
      </c>
    </row>
    <row r="154" spans="1:3" x14ac:dyDescent="0.25">
      <c r="A154" s="21" t="s">
        <v>1317</v>
      </c>
      <c r="C154">
        <v>9</v>
      </c>
    </row>
    <row r="155" spans="1:3" x14ac:dyDescent="0.25">
      <c r="A155" s="21" t="s">
        <v>1318</v>
      </c>
      <c r="C155">
        <v>2</v>
      </c>
    </row>
    <row r="156" spans="1:3" x14ac:dyDescent="0.25">
      <c r="A156" s="21" t="s">
        <v>1319</v>
      </c>
      <c r="C156">
        <v>1</v>
      </c>
    </row>
    <row r="157" spans="1:3" x14ac:dyDescent="0.25">
      <c r="A157" s="21" t="s">
        <v>1320</v>
      </c>
      <c r="C157">
        <v>1</v>
      </c>
    </row>
    <row r="158" spans="1:3" x14ac:dyDescent="0.25">
      <c r="A158" s="21" t="s">
        <v>1321</v>
      </c>
      <c r="B158" t="s">
        <v>1322</v>
      </c>
      <c r="C158">
        <v>1</v>
      </c>
    </row>
    <row r="159" spans="1:3" x14ac:dyDescent="0.25">
      <c r="A159" s="21" t="s">
        <v>1323</v>
      </c>
      <c r="C159">
        <v>1</v>
      </c>
    </row>
    <row r="160" spans="1:3" x14ac:dyDescent="0.25">
      <c r="A160" s="21" t="s">
        <v>1324</v>
      </c>
      <c r="C160">
        <v>2</v>
      </c>
    </row>
    <row r="161" spans="1:3" x14ac:dyDescent="0.25">
      <c r="A161" s="21" t="s">
        <v>1325</v>
      </c>
      <c r="C161">
        <v>1</v>
      </c>
    </row>
    <row r="162" spans="1:3" x14ac:dyDescent="0.25">
      <c r="A162" s="21" t="s">
        <v>1326</v>
      </c>
      <c r="C162">
        <v>4</v>
      </c>
    </row>
    <row r="163" spans="1:3" x14ac:dyDescent="0.25">
      <c r="A163" s="21" t="s">
        <v>1327</v>
      </c>
      <c r="C163">
        <v>1</v>
      </c>
    </row>
    <row r="164" spans="1:3" x14ac:dyDescent="0.25">
      <c r="A164" s="21" t="s">
        <v>1328</v>
      </c>
      <c r="C164">
        <v>4</v>
      </c>
    </row>
    <row r="165" spans="1:3" ht="30" x14ac:dyDescent="0.25">
      <c r="A165" s="21" t="s">
        <v>1329</v>
      </c>
      <c r="C165">
        <v>1</v>
      </c>
    </row>
    <row r="166" spans="1:3" x14ac:dyDescent="0.25">
      <c r="A166" s="21" t="s">
        <v>1330</v>
      </c>
      <c r="C166">
        <v>1</v>
      </c>
    </row>
    <row r="167" spans="1:3" x14ac:dyDescent="0.25">
      <c r="A167" s="21" t="s">
        <v>1331</v>
      </c>
      <c r="C167">
        <v>1</v>
      </c>
    </row>
    <row r="168" spans="1:3" x14ac:dyDescent="0.25">
      <c r="A168" s="21" t="s">
        <v>1332</v>
      </c>
      <c r="C168">
        <v>1</v>
      </c>
    </row>
    <row r="169" spans="1:3" ht="30" x14ac:dyDescent="0.25">
      <c r="A169" s="21" t="s">
        <v>1333</v>
      </c>
      <c r="C169">
        <v>4</v>
      </c>
    </row>
    <row r="170" spans="1:3" x14ac:dyDescent="0.25">
      <c r="A170" s="21" t="s">
        <v>1334</v>
      </c>
      <c r="B170" t="s">
        <v>1335</v>
      </c>
      <c r="C170">
        <v>1</v>
      </c>
    </row>
    <row r="171" spans="1:3" x14ac:dyDescent="0.25">
      <c r="A171" s="21" t="s">
        <v>1336</v>
      </c>
      <c r="C171">
        <v>1</v>
      </c>
    </row>
    <row r="172" spans="1:3" x14ac:dyDescent="0.25">
      <c r="A172" s="21" t="s">
        <v>1337</v>
      </c>
      <c r="C172">
        <v>12</v>
      </c>
    </row>
    <row r="173" spans="1:3" x14ac:dyDescent="0.25">
      <c r="A173" s="21" t="s">
        <v>1338</v>
      </c>
      <c r="C173">
        <v>1</v>
      </c>
    </row>
    <row r="174" spans="1:3" x14ac:dyDescent="0.25">
      <c r="A174" s="21" t="s">
        <v>355</v>
      </c>
      <c r="C174">
        <v>1</v>
      </c>
    </row>
    <row r="175" spans="1:3" x14ac:dyDescent="0.25">
      <c r="A175" s="21" t="s">
        <v>1339</v>
      </c>
      <c r="C175">
        <v>1</v>
      </c>
    </row>
    <row r="176" spans="1:3" x14ac:dyDescent="0.25">
      <c r="A176" s="21" t="s">
        <v>1340</v>
      </c>
      <c r="C176">
        <v>1</v>
      </c>
    </row>
    <row r="177" spans="1:3" x14ac:dyDescent="0.25">
      <c r="A177" s="21" t="s">
        <v>1341</v>
      </c>
      <c r="C177">
        <v>1</v>
      </c>
    </row>
    <row r="178" spans="1:3" x14ac:dyDescent="0.25">
      <c r="A178" s="21" t="s">
        <v>1342</v>
      </c>
      <c r="C178">
        <v>1</v>
      </c>
    </row>
    <row r="179" spans="1:3" x14ac:dyDescent="0.25">
      <c r="A179" s="21" t="s">
        <v>1343</v>
      </c>
      <c r="C179">
        <v>1</v>
      </c>
    </row>
    <row r="180" spans="1:3" x14ac:dyDescent="0.25">
      <c r="A180" s="21" t="s">
        <v>374</v>
      </c>
      <c r="C180">
        <v>1</v>
      </c>
    </row>
    <row r="181" spans="1:3" x14ac:dyDescent="0.25">
      <c r="A181" s="21" t="s">
        <v>1344</v>
      </c>
      <c r="C181">
        <v>1</v>
      </c>
    </row>
    <row r="182" spans="1:3" x14ac:dyDescent="0.25">
      <c r="A182" s="21" t="s">
        <v>1345</v>
      </c>
      <c r="C182">
        <v>1</v>
      </c>
    </row>
    <row r="183" spans="1:3" x14ac:dyDescent="0.25">
      <c r="A183" s="21" t="s">
        <v>1346</v>
      </c>
      <c r="C183">
        <v>1</v>
      </c>
    </row>
    <row r="184" spans="1:3" x14ac:dyDescent="0.25">
      <c r="A184" s="21" t="s">
        <v>1347</v>
      </c>
      <c r="C184">
        <v>1</v>
      </c>
    </row>
    <row r="185" spans="1:3" x14ac:dyDescent="0.25">
      <c r="A185" s="21" t="s">
        <v>1348</v>
      </c>
      <c r="C185">
        <v>1</v>
      </c>
    </row>
    <row r="186" spans="1:3" x14ac:dyDescent="0.25">
      <c r="A186" s="21" t="s">
        <v>646</v>
      </c>
      <c r="C186">
        <v>1</v>
      </c>
    </row>
    <row r="187" spans="1:3" x14ac:dyDescent="0.25">
      <c r="A187" s="21" t="s">
        <v>1349</v>
      </c>
      <c r="C187">
        <v>1</v>
      </c>
    </row>
    <row r="188" spans="1:3" ht="60" x14ac:dyDescent="0.25">
      <c r="A188" s="21" t="s">
        <v>1350</v>
      </c>
      <c r="C188">
        <v>1</v>
      </c>
    </row>
    <row r="189" spans="1:3" ht="30" x14ac:dyDescent="0.25">
      <c r="A189" s="21" t="s">
        <v>1351</v>
      </c>
      <c r="C189">
        <v>1</v>
      </c>
    </row>
    <row r="190" spans="1:3" ht="30" x14ac:dyDescent="0.25">
      <c r="A190" s="21" t="s">
        <v>1352</v>
      </c>
      <c r="C190">
        <v>1</v>
      </c>
    </row>
    <row r="191" spans="1:3" x14ac:dyDescent="0.25">
      <c r="A191" s="21" t="s">
        <v>1353</v>
      </c>
      <c r="C191">
        <v>1</v>
      </c>
    </row>
    <row r="192" spans="1:3" x14ac:dyDescent="0.25">
      <c r="A192" s="21" t="s">
        <v>1354</v>
      </c>
      <c r="C192">
        <v>1</v>
      </c>
    </row>
    <row r="193" spans="1:3" ht="30" x14ac:dyDescent="0.25">
      <c r="A193" s="21" t="s">
        <v>1355</v>
      </c>
      <c r="C193">
        <v>1</v>
      </c>
    </row>
    <row r="194" spans="1:3" x14ac:dyDescent="0.25">
      <c r="A194" s="21" t="s">
        <v>1356</v>
      </c>
    </row>
    <row r="195" spans="1:3" x14ac:dyDescent="0.25">
      <c r="A195" s="21" t="s">
        <v>1357</v>
      </c>
      <c r="B195">
        <v>56161</v>
      </c>
      <c r="C195">
        <v>1</v>
      </c>
    </row>
    <row r="196" spans="1:3" x14ac:dyDescent="0.25">
      <c r="A196" s="21" t="s">
        <v>1358</v>
      </c>
      <c r="C196">
        <v>4</v>
      </c>
    </row>
    <row r="197" spans="1:3" x14ac:dyDescent="0.25">
      <c r="A197" s="21" t="s">
        <v>1359</v>
      </c>
      <c r="C197">
        <v>1</v>
      </c>
    </row>
    <row r="198" spans="1:3" x14ac:dyDescent="0.25">
      <c r="A198" s="21"/>
    </row>
    <row r="199" spans="1:3" x14ac:dyDescent="0.25">
      <c r="A199" s="21"/>
    </row>
    <row r="200" spans="1:3" x14ac:dyDescent="0.25">
      <c r="A200" s="21" t="s">
        <v>1360</v>
      </c>
    </row>
    <row r="201" spans="1:3" x14ac:dyDescent="0.25">
      <c r="A201" s="21" t="s">
        <v>1361</v>
      </c>
      <c r="C201">
        <v>1</v>
      </c>
    </row>
    <row r="202" spans="1:3" x14ac:dyDescent="0.25">
      <c r="A202" s="21" t="s">
        <v>1362</v>
      </c>
      <c r="B202" t="s">
        <v>1363</v>
      </c>
      <c r="C202">
        <v>10</v>
      </c>
    </row>
    <row r="203" spans="1:3" x14ac:dyDescent="0.25">
      <c r="A203" s="21" t="s">
        <v>1364</v>
      </c>
      <c r="B203" t="s">
        <v>1365</v>
      </c>
      <c r="C203">
        <v>5</v>
      </c>
    </row>
    <row r="204" spans="1:3" x14ac:dyDescent="0.25">
      <c r="A204" s="21" t="s">
        <v>1366</v>
      </c>
      <c r="B204" t="s">
        <v>1365</v>
      </c>
      <c r="C204">
        <v>3</v>
      </c>
    </row>
    <row r="205" spans="1:3" x14ac:dyDescent="0.25">
      <c r="A205" s="21" t="s">
        <v>1367</v>
      </c>
      <c r="B205" t="s">
        <v>1368</v>
      </c>
      <c r="C205">
        <v>4</v>
      </c>
    </row>
    <row r="206" spans="1:3" x14ac:dyDescent="0.25">
      <c r="A206" s="21" t="s">
        <v>1369</v>
      </c>
      <c r="B206" t="s">
        <v>1370</v>
      </c>
      <c r="C206">
        <v>21</v>
      </c>
    </row>
    <row r="207" spans="1:3" x14ac:dyDescent="0.25">
      <c r="A207" s="21" t="s">
        <v>1371</v>
      </c>
      <c r="B207" t="s">
        <v>1138</v>
      </c>
      <c r="C207">
        <v>40</v>
      </c>
    </row>
    <row r="208" spans="1:3" x14ac:dyDescent="0.25">
      <c r="A208" s="21" t="s">
        <v>1372</v>
      </c>
      <c r="C208">
        <v>3</v>
      </c>
    </row>
    <row r="209" spans="1:3" x14ac:dyDescent="0.25">
      <c r="A209" s="21" t="s">
        <v>1373</v>
      </c>
      <c r="B209" t="s">
        <v>1374</v>
      </c>
      <c r="C209" s="1" t="s">
        <v>1375</v>
      </c>
    </row>
    <row r="210" spans="1:3" x14ac:dyDescent="0.25">
      <c r="A210" s="21" t="s">
        <v>1376</v>
      </c>
      <c r="B210" t="s">
        <v>1377</v>
      </c>
      <c r="C210">
        <v>1</v>
      </c>
    </row>
    <row r="211" spans="1:3" x14ac:dyDescent="0.25">
      <c r="A211" s="21" t="s">
        <v>1378</v>
      </c>
      <c r="C211">
        <v>7</v>
      </c>
    </row>
    <row r="212" spans="1:3" x14ac:dyDescent="0.25">
      <c r="A212" s="21" t="s">
        <v>1379</v>
      </c>
      <c r="B212" t="s">
        <v>1380</v>
      </c>
      <c r="C212">
        <v>1</v>
      </c>
    </row>
    <row r="213" spans="1:3" x14ac:dyDescent="0.25">
      <c r="A213" s="21" t="s">
        <v>1381</v>
      </c>
      <c r="C213">
        <v>4</v>
      </c>
    </row>
    <row r="214" spans="1:3" x14ac:dyDescent="0.25">
      <c r="A214" s="21" t="s">
        <v>1382</v>
      </c>
      <c r="B214" t="s">
        <v>1383</v>
      </c>
      <c r="C214">
        <v>4.5</v>
      </c>
    </row>
    <row r="215" spans="1:3" x14ac:dyDescent="0.25">
      <c r="A215" s="21" t="s">
        <v>1384</v>
      </c>
      <c r="C215">
        <v>1</v>
      </c>
    </row>
    <row r="216" spans="1:3" x14ac:dyDescent="0.25">
      <c r="A216" s="21" t="s">
        <v>1385</v>
      </c>
      <c r="C216">
        <v>1</v>
      </c>
    </row>
    <row r="217" spans="1:3" x14ac:dyDescent="0.25">
      <c r="A217" s="21" t="s">
        <v>1362</v>
      </c>
      <c r="B217" t="s">
        <v>1386</v>
      </c>
      <c r="C217">
        <v>2</v>
      </c>
    </row>
    <row r="218" spans="1:3" x14ac:dyDescent="0.25">
      <c r="A218" s="21" t="s">
        <v>1387</v>
      </c>
      <c r="B218" t="s">
        <v>1386</v>
      </c>
      <c r="C218">
        <v>1</v>
      </c>
    </row>
    <row r="219" spans="1:3" x14ac:dyDescent="0.25">
      <c r="A219" s="21" t="s">
        <v>1388</v>
      </c>
      <c r="B219" t="s">
        <v>278</v>
      </c>
      <c r="C219">
        <v>1</v>
      </c>
    </row>
    <row r="220" spans="1:3" x14ac:dyDescent="0.25">
      <c r="A220" s="21" t="s">
        <v>1389</v>
      </c>
      <c r="C220">
        <v>1</v>
      </c>
    </row>
    <row r="221" spans="1:3" x14ac:dyDescent="0.25">
      <c r="A221" s="21" t="s">
        <v>1390</v>
      </c>
      <c r="C221">
        <v>2</v>
      </c>
    </row>
    <row r="222" spans="1:3" x14ac:dyDescent="0.25">
      <c r="A222" s="21" t="s">
        <v>1391</v>
      </c>
      <c r="C222">
        <v>1</v>
      </c>
    </row>
    <row r="223" spans="1:3" ht="30" x14ac:dyDescent="0.25">
      <c r="A223" s="21" t="s">
        <v>1392</v>
      </c>
      <c r="C223">
        <v>1</v>
      </c>
    </row>
    <row r="224" spans="1:3" x14ac:dyDescent="0.25">
      <c r="A224" s="21" t="s">
        <v>1393</v>
      </c>
      <c r="C224">
        <v>1</v>
      </c>
    </row>
    <row r="225" spans="1:3" x14ac:dyDescent="0.25">
      <c r="A225" s="21" t="s">
        <v>1394</v>
      </c>
      <c r="B225" t="s">
        <v>1395</v>
      </c>
      <c r="C225">
        <v>7</v>
      </c>
    </row>
    <row r="226" spans="1:3" x14ac:dyDescent="0.25">
      <c r="A226" s="21" t="s">
        <v>1396</v>
      </c>
    </row>
    <row r="227" spans="1:3" x14ac:dyDescent="0.25">
      <c r="A227" s="21" t="s">
        <v>1397</v>
      </c>
      <c r="C227">
        <v>2</v>
      </c>
    </row>
    <row r="228" spans="1:3" x14ac:dyDescent="0.25">
      <c r="A228" s="21" t="s">
        <v>1398</v>
      </c>
      <c r="C228">
        <v>18</v>
      </c>
    </row>
    <row r="229" spans="1:3" x14ac:dyDescent="0.25">
      <c r="A229" s="21" t="s">
        <v>1399</v>
      </c>
      <c r="C229">
        <v>2</v>
      </c>
    </row>
    <row r="230" spans="1:3" x14ac:dyDescent="0.25">
      <c r="A230" s="21" t="s">
        <v>1400</v>
      </c>
      <c r="C230">
        <v>1</v>
      </c>
    </row>
    <row r="231" spans="1:3" x14ac:dyDescent="0.25">
      <c r="A231" s="21" t="s">
        <v>1401</v>
      </c>
      <c r="B231" t="s">
        <v>1402</v>
      </c>
      <c r="C231">
        <v>7</v>
      </c>
    </row>
    <row r="232" spans="1:3" x14ac:dyDescent="0.25">
      <c r="A232" s="21" t="s">
        <v>1403</v>
      </c>
      <c r="B232" t="s">
        <v>1404</v>
      </c>
      <c r="C232">
        <v>4</v>
      </c>
    </row>
    <row r="233" spans="1:3" ht="30" x14ac:dyDescent="0.25">
      <c r="A233" s="21" t="s">
        <v>1405</v>
      </c>
      <c r="B233" t="s">
        <v>1404</v>
      </c>
      <c r="C233">
        <v>3</v>
      </c>
    </row>
    <row r="234" spans="1:3" x14ac:dyDescent="0.25">
      <c r="A234" s="21" t="s">
        <v>1406</v>
      </c>
      <c r="B234" t="s">
        <v>1404</v>
      </c>
      <c r="C234">
        <v>4</v>
      </c>
    </row>
    <row r="235" spans="1:3" x14ac:dyDescent="0.25">
      <c r="A235" s="21" t="s">
        <v>1407</v>
      </c>
      <c r="B235" t="s">
        <v>1404</v>
      </c>
      <c r="C235">
        <v>3</v>
      </c>
    </row>
    <row r="236" spans="1:3" x14ac:dyDescent="0.25">
      <c r="A236" s="21" t="s">
        <v>1408</v>
      </c>
      <c r="B236" t="s">
        <v>1404</v>
      </c>
      <c r="C236">
        <v>2</v>
      </c>
    </row>
    <row r="237" spans="1:3" x14ac:dyDescent="0.25">
      <c r="A237" s="21" t="s">
        <v>1409</v>
      </c>
      <c r="B237" t="s">
        <v>1404</v>
      </c>
      <c r="C237">
        <v>5</v>
      </c>
    </row>
    <row r="238" spans="1:3" x14ac:dyDescent="0.25">
      <c r="A238" s="21" t="s">
        <v>1410</v>
      </c>
      <c r="C238">
        <v>12</v>
      </c>
    </row>
    <row r="239" spans="1:3" x14ac:dyDescent="0.25">
      <c r="A239" s="21" t="s">
        <v>1411</v>
      </c>
      <c r="C239">
        <v>1</v>
      </c>
    </row>
    <row r="240" spans="1:3" x14ac:dyDescent="0.25">
      <c r="A240" s="21" t="s">
        <v>1412</v>
      </c>
      <c r="C240">
        <v>1</v>
      </c>
    </row>
    <row r="241" spans="1:3" x14ac:dyDescent="0.25">
      <c r="A241" s="21" t="s">
        <v>1413</v>
      </c>
      <c r="C241">
        <v>2</v>
      </c>
    </row>
    <row r="242" spans="1:3" x14ac:dyDescent="0.25">
      <c r="A242" s="21" t="s">
        <v>1414</v>
      </c>
      <c r="C242">
        <v>2</v>
      </c>
    </row>
    <row r="243" spans="1:3" x14ac:dyDescent="0.25">
      <c r="A243" s="21" t="s">
        <v>1415</v>
      </c>
      <c r="C243">
        <v>1</v>
      </c>
    </row>
    <row r="244" spans="1:3" x14ac:dyDescent="0.25">
      <c r="A244" s="21" t="s">
        <v>1416</v>
      </c>
      <c r="C244">
        <v>1</v>
      </c>
    </row>
    <row r="245" spans="1:3" x14ac:dyDescent="0.25">
      <c r="A245" s="21" t="s">
        <v>1417</v>
      </c>
      <c r="C245">
        <v>1</v>
      </c>
    </row>
    <row r="246" spans="1:3" x14ac:dyDescent="0.25">
      <c r="A246" s="21" t="s">
        <v>1418</v>
      </c>
      <c r="C246">
        <v>3</v>
      </c>
    </row>
    <row r="247" spans="1:3" x14ac:dyDescent="0.25">
      <c r="A247" s="21" t="s">
        <v>1419</v>
      </c>
      <c r="C247">
        <v>4</v>
      </c>
    </row>
    <row r="248" spans="1:3" x14ac:dyDescent="0.25">
      <c r="A248" s="21" t="s">
        <v>1420</v>
      </c>
      <c r="C248">
        <v>1</v>
      </c>
    </row>
    <row r="249" spans="1:3" x14ac:dyDescent="0.25">
      <c r="A249" s="21" t="s">
        <v>1421</v>
      </c>
      <c r="C249">
        <v>4</v>
      </c>
    </row>
    <row r="250" spans="1:3" x14ac:dyDescent="0.25">
      <c r="A250" s="21"/>
    </row>
    <row r="251" spans="1:3" x14ac:dyDescent="0.25">
      <c r="A251" s="21" t="s">
        <v>1422</v>
      </c>
      <c r="C251">
        <v>15</v>
      </c>
    </row>
    <row r="252" spans="1:3" x14ac:dyDescent="0.25">
      <c r="A252" s="21" t="s">
        <v>1423</v>
      </c>
      <c r="C252">
        <v>3</v>
      </c>
    </row>
    <row r="253" spans="1:3" x14ac:dyDescent="0.25">
      <c r="A253" s="21" t="s">
        <v>1424</v>
      </c>
      <c r="C253">
        <v>2</v>
      </c>
    </row>
    <row r="254" spans="1:3" x14ac:dyDescent="0.25">
      <c r="A254" s="21" t="s">
        <v>1425</v>
      </c>
      <c r="C254">
        <v>157</v>
      </c>
    </row>
    <row r="255" spans="1:3" x14ac:dyDescent="0.25">
      <c r="A255" s="21" t="s">
        <v>1426</v>
      </c>
      <c r="C255">
        <v>1</v>
      </c>
    </row>
    <row r="256" spans="1:3" x14ac:dyDescent="0.25">
      <c r="A256" s="21" t="s">
        <v>1427</v>
      </c>
      <c r="C256">
        <v>23</v>
      </c>
    </row>
    <row r="257" spans="1:3" x14ac:dyDescent="0.25">
      <c r="A257" s="21" t="s">
        <v>1428</v>
      </c>
      <c r="C257">
        <v>44</v>
      </c>
    </row>
    <row r="258" spans="1:3" x14ac:dyDescent="0.25">
      <c r="A258" s="21"/>
    </row>
    <row r="259" spans="1:3" x14ac:dyDescent="0.25">
      <c r="A259" s="21"/>
    </row>
    <row r="260" spans="1:3" x14ac:dyDescent="0.25">
      <c r="A260" s="21" t="s">
        <v>1429</v>
      </c>
      <c r="B260" t="s">
        <v>1430</v>
      </c>
      <c r="C260">
        <v>8</v>
      </c>
    </row>
    <row r="261" spans="1:3" x14ac:dyDescent="0.25">
      <c r="A261" s="21" t="s">
        <v>1431</v>
      </c>
      <c r="B261" t="s">
        <v>1430</v>
      </c>
      <c r="C261">
        <v>4</v>
      </c>
    </row>
    <row r="262" spans="1:3" x14ac:dyDescent="0.25">
      <c r="A262" s="21"/>
    </row>
    <row r="263" spans="1:3" x14ac:dyDescent="0.25">
      <c r="A263" s="21"/>
    </row>
    <row r="264" spans="1:3" x14ac:dyDescent="0.25">
      <c r="A264" s="21"/>
    </row>
    <row r="265" spans="1:3" x14ac:dyDescent="0.25">
      <c r="A265" s="21"/>
    </row>
    <row r="266" spans="1:3" x14ac:dyDescent="0.25">
      <c r="A266" s="21"/>
    </row>
    <row r="267" spans="1:3" x14ac:dyDescent="0.25">
      <c r="A267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Done 2</vt:lpstr>
      <vt:lpstr>done</vt:lpstr>
      <vt:lpstr>Maintenance</vt:lpstr>
      <vt:lpstr>Paper-Office Products</vt:lpstr>
      <vt:lpstr>Dishes</vt:lpstr>
      <vt:lpstr>IT Items</vt:lpstr>
      <vt:lpstr>Decor</vt:lpstr>
      <vt:lpstr>Artifacts</vt:lpstr>
      <vt:lpstr>Furniture</vt:lpstr>
      <vt:lpstr>Camp Store</vt:lpstr>
      <vt:lpstr>Uniforms</vt:lpstr>
      <vt:lpstr>Food</vt:lpstr>
      <vt:lpstr>Expired Food</vt:lpstr>
      <vt:lpstr>Extra</vt:lpstr>
      <vt:lpstr>Storage-office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Brenda Blair</dc:creator>
  <cp:keywords/>
  <dc:description/>
  <cp:lastModifiedBy>Katherine Nichols</cp:lastModifiedBy>
  <cp:revision/>
  <dcterms:created xsi:type="dcterms:W3CDTF">2022-04-26T18:20:39Z</dcterms:created>
  <dcterms:modified xsi:type="dcterms:W3CDTF">2022-06-30T19:05:18Z</dcterms:modified>
  <cp:category/>
  <cp:contentStatus/>
</cp:coreProperties>
</file>