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69785\Downloads\"/>
    </mc:Choice>
  </mc:AlternateContent>
  <xr:revisionPtr revIDLastSave="2" documentId="8_{F4ADEDF5-E5D9-4E10-9EE0-C45357F4536E}" xr6:coauthVersionLast="47" xr6:coauthVersionMax="47" xr10:uidLastSave="{1E528F30-6B99-42DB-9B8E-B5985DCCA5A7}"/>
  <bookViews>
    <workbookView xWindow="-6612" yWindow="5184" windowWidth="13104" windowHeight="12360" xr2:uid="{CDB6FED6-65F5-4402-97DC-4BDC09AB9D28}"/>
  </bookViews>
  <sheets>
    <sheet name="Food- Supplies" sheetId="1" r:id="rId1"/>
    <sheet name="Lobby with Dining room " sheetId="8" r:id="rId2"/>
    <sheet name="Resale" sheetId="7" r:id="rId3"/>
    <sheet name="Equipment" sheetId="2" r:id="rId4"/>
    <sheet name="Chemicals" sheetId="3" r:id="rId5"/>
    <sheet name="Catering Kitchen" sheetId="4" r:id="rId6"/>
    <sheet name="Kitchen Dish Area" sheetId="5" r:id="rId7"/>
    <sheet name="Wait Station " sheetId="6" r:id="rId8"/>
    <sheet name="Employee Personal Pick up" sheetId="9" r:id="rId9"/>
    <sheet name="Office Inventory" sheetId="10" r:id="rId10"/>
    <sheet name="Vendor Return" sheetId="11" r:id="rId11"/>
    <sheet name="Lobby-Dining Room-Register Area" sheetId="12" r:id="rId12"/>
  </sheets>
  <definedNames>
    <definedName name="_xlnm._FilterDatabase" localSheetId="0" hidden="1">'Food- Supplies'!$A$1:$E$1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2" l="1"/>
  <c r="D23" i="8"/>
  <c r="D3" i="8"/>
  <c r="D16" i="7"/>
  <c r="D6" i="7"/>
  <c r="D4" i="7"/>
  <c r="D309" i="1"/>
  <c r="D311" i="1"/>
  <c r="D271" i="1"/>
  <c r="D262" i="1"/>
  <c r="D260" i="1"/>
  <c r="D221" i="1"/>
  <c r="D223" i="1"/>
  <c r="D239" i="1"/>
  <c r="D241" i="1"/>
  <c r="D36" i="1"/>
</calcChain>
</file>

<file path=xl/sharedStrings.xml><?xml version="1.0" encoding="utf-8"?>
<sst xmlns="http://schemas.openxmlformats.org/spreadsheetml/2006/main" count="1911" uniqueCount="947">
  <si>
    <t>Item</t>
  </si>
  <si>
    <t>GL Code</t>
  </si>
  <si>
    <t>Price</t>
  </si>
  <si>
    <t>Quantity</t>
  </si>
  <si>
    <t>Unit</t>
  </si>
  <si>
    <t>Can, Schilling Local Legend Sweet Cider</t>
  </si>
  <si>
    <t>Beer</t>
  </si>
  <si>
    <t>Each</t>
  </si>
  <si>
    <t>Can, Stonecloud Nite Dark</t>
  </si>
  <si>
    <t>Can, Stonecloud Neon Sunshine</t>
  </si>
  <si>
    <t>Can, Stonecloud Light</t>
  </si>
  <si>
    <t>Wine, Sutterhome White Zinfandle - 750mL</t>
  </si>
  <si>
    <t>Wine</t>
  </si>
  <si>
    <t>BTL (750 mL)</t>
  </si>
  <si>
    <t>Wine, Korbel Champage - 187 mL</t>
  </si>
  <si>
    <t>BTL (187 mL)</t>
  </si>
  <si>
    <t>BEER, BUD LIGHT - STORE</t>
  </si>
  <si>
    <t>BEER, MICHELOB ULTRA - STORE</t>
  </si>
  <si>
    <t>BEER, MILLER LITE -STORE</t>
  </si>
  <si>
    <t>BEER, MILLER LITE</t>
  </si>
  <si>
    <t>BEER, CORONA EXTRA</t>
  </si>
  <si>
    <t>BEER, BUDWEISER</t>
  </si>
  <si>
    <t>WINE, SUTTER HOME WHITE ZINFANDEL - 187 ML</t>
  </si>
  <si>
    <t>WINE, SUTTER HOME CHARDONNAY-187 ML</t>
  </si>
  <si>
    <t>BEER, COORS LIGHT</t>
  </si>
  <si>
    <t>WINE, KENDALL JACKSON CHARDONNAY</t>
  </si>
  <si>
    <t>BEER, MICHELOB ULTRA</t>
  </si>
  <si>
    <t>BEER, BUD LIGHT</t>
  </si>
  <si>
    <t>BEER, COORS LIGHT - STORE</t>
  </si>
  <si>
    <t>WINE, GAVIT PINOT NOIR-187 ML</t>
  </si>
  <si>
    <t>WINE, KENDALL JACKSON CABERNET</t>
  </si>
  <si>
    <t>WINE, SUTTER HOME PINOT NOIR-187 ML</t>
  </si>
  <si>
    <t>WINE, SUTTER HOME CABERNET SAUVIGNON - 187 mL</t>
  </si>
  <si>
    <t>WINE, WOODBRIDGE CABERENT SAUVIGNON</t>
  </si>
  <si>
    <t>WINE, SUTTERHOME WHITE ZINFANDLE - 187 mL</t>
  </si>
  <si>
    <t>WINE, SUTTERHOME CHARDONNAY - 187mL</t>
  </si>
  <si>
    <t>SPICE, GARLIC GRANULATED</t>
  </si>
  <si>
    <t>Food</t>
  </si>
  <si>
    <t>11oz</t>
  </si>
  <si>
    <t xml:space="preserve">27.50oz </t>
  </si>
  <si>
    <t>Case</t>
  </si>
  <si>
    <t>6.5lb</t>
  </si>
  <si>
    <t>SPICE, CINNAMON GROUND</t>
  </si>
  <si>
    <t>5lb</t>
  </si>
  <si>
    <t>SPICE, PAPRIKA</t>
  </si>
  <si>
    <t>4.5lb</t>
  </si>
  <si>
    <t>SPICE, BAY LEAF</t>
  </si>
  <si>
    <t>8oz</t>
  </si>
  <si>
    <t>SPICE, PEPPER BLACK GOUND TABLE</t>
  </si>
  <si>
    <t>SPICE, PEPPER CAYENNE</t>
  </si>
  <si>
    <t>SPICE, CORIANDER GROUND</t>
  </si>
  <si>
    <t>14oz</t>
  </si>
  <si>
    <t>SEASONING, CAJUN</t>
  </si>
  <si>
    <t>18oz</t>
  </si>
  <si>
    <t>SPICE, PEPPER RED CRUSED</t>
  </si>
  <si>
    <t>LB</t>
  </si>
  <si>
    <t>SEASONING, CHILI</t>
  </si>
  <si>
    <t>4lb</t>
  </si>
  <si>
    <t>SPICE, GARLIC POWDER</t>
  </si>
  <si>
    <t>5.25lb</t>
  </si>
  <si>
    <t>SPICE, ONION POWDER</t>
  </si>
  <si>
    <t>5.5lb</t>
  </si>
  <si>
    <t>SPICE, CUMIN GROUND</t>
  </si>
  <si>
    <t>SPICE, CHILI POWDER DARK</t>
  </si>
  <si>
    <t>SPICE, OREGANO</t>
  </si>
  <si>
    <t>24oz</t>
  </si>
  <si>
    <t>VANILLA EXTRACT</t>
  </si>
  <si>
    <t>32fl oz</t>
  </si>
  <si>
    <t>HONEY, PURE LIGHT AMBER</t>
  </si>
  <si>
    <t>SALT, KOSHER</t>
  </si>
  <si>
    <t>3lb</t>
  </si>
  <si>
    <t>CORN STARCH</t>
  </si>
  <si>
    <t>3.5lb</t>
  </si>
  <si>
    <t>SEASONING, TACO MIX</t>
  </si>
  <si>
    <t>9oz</t>
  </si>
  <si>
    <t>MOLASSES</t>
  </si>
  <si>
    <t>1 gal</t>
  </si>
  <si>
    <t>CORN MEAL, YELLOW</t>
  </si>
  <si>
    <t>25lb</t>
  </si>
  <si>
    <t>SUGAR, BROWN</t>
  </si>
  <si>
    <t>50lb</t>
  </si>
  <si>
    <t>FLOUR, ALL PURPOSE</t>
  </si>
  <si>
    <t>SUGAR, GRANULATED</t>
  </si>
  <si>
    <t>SYRUP, COKE</t>
  </si>
  <si>
    <t>Bar - non</t>
  </si>
  <si>
    <t>BIB</t>
  </si>
  <si>
    <t>5Gal</t>
  </si>
  <si>
    <t>SYRUP, DIET COKE</t>
  </si>
  <si>
    <t>SYRUP, DR PEPPER</t>
  </si>
  <si>
    <t>SYRUP, DIET DR PEPPER</t>
  </si>
  <si>
    <t>SYRUP, SPRITE</t>
  </si>
  <si>
    <t>SYRUP, ROOT BEER</t>
  </si>
  <si>
    <t>2.5Gal</t>
  </si>
  <si>
    <t>SYRUP, FANTA STRAWBERRY</t>
  </si>
  <si>
    <t>SYRUP, LEMONADE</t>
  </si>
  <si>
    <t>GLOVE, XLARGE</t>
  </si>
  <si>
    <t>Janitorial</t>
  </si>
  <si>
    <t>100 Ea</t>
  </si>
  <si>
    <t>GLOVE, LARGE</t>
  </si>
  <si>
    <t>GLOVE, MEDIUM</t>
  </si>
  <si>
    <t>Liner Basket 12x12</t>
  </si>
  <si>
    <t>Supply</t>
  </si>
  <si>
    <t>2000ea</t>
  </si>
  <si>
    <t>CUP, FOAM 24OZ SWADLEY</t>
  </si>
  <si>
    <t>500ea</t>
  </si>
  <si>
    <t>BROWNIE MIX, TRIPLE CHOCOLATE CHIP</t>
  </si>
  <si>
    <t>120 oz</t>
  </si>
  <si>
    <t>SEASONING, TATOR</t>
  </si>
  <si>
    <t>1 bin</t>
  </si>
  <si>
    <t>SEASONING, FRENCH FRY</t>
  </si>
  <si>
    <t>POTATO, SWEET</t>
  </si>
  <si>
    <t>Lb</t>
  </si>
  <si>
    <t>HERSHEY CHOCOLATE SAUCE</t>
  </si>
  <si>
    <t>POTATO, RUSSET #2</t>
  </si>
  <si>
    <t>LID PLASTIC 12-24 OZ STRAW SLOT CLEAR</t>
  </si>
  <si>
    <t>100ea</t>
  </si>
  <si>
    <t>LID PLASTIC 12UL WHITE SIP THRU</t>
  </si>
  <si>
    <t>CUP, PLASTIC 12 OZ KIDS</t>
  </si>
  <si>
    <t>250e</t>
  </si>
  <si>
    <t>MIX, CORNBREAD</t>
  </si>
  <si>
    <t>40oz</t>
  </si>
  <si>
    <t>HONEY, CLOVER</t>
  </si>
  <si>
    <t>12lb</t>
  </si>
  <si>
    <t>PANCAKE MIX, BUTTERMILK</t>
  </si>
  <si>
    <t>20 ox</t>
  </si>
  <si>
    <t>PANCAKE MIX, SWEET CORN</t>
  </si>
  <si>
    <t>RICE, PARBOILED</t>
  </si>
  <si>
    <t>1 &amp; 1.8lb</t>
  </si>
  <si>
    <t>SEASONING, CHICKEN SMOKED</t>
  </si>
  <si>
    <t>CUP, FOAM 12OZ</t>
  </si>
  <si>
    <t>25ea</t>
  </si>
  <si>
    <t>TOMATO, FILET</t>
  </si>
  <si>
    <t>#10 Can</t>
  </si>
  <si>
    <t>each</t>
  </si>
  <si>
    <t>BEAN, PINTO FANCY</t>
  </si>
  <si>
    <t>VEGETABLE MIX FANCY</t>
  </si>
  <si>
    <t>ORANCE, MANDARIN</t>
  </si>
  <si>
    <t>BEAN, BLACK</t>
  </si>
  <si>
    <t>#5 Can</t>
  </si>
  <si>
    <t>TOPPING, STRAWBERRY</t>
  </si>
  <si>
    <t>PRESERVE, RASPBERRY</t>
  </si>
  <si>
    <t>PEPPER, JALAPENO DICED CANNED</t>
  </si>
  <si>
    <t>TOMATO, CRUSHED</t>
  </si>
  <si>
    <t>BEAN, KIDNEY</t>
  </si>
  <si>
    <t>BEAN, GREEN CUT</t>
  </si>
  <si>
    <t>CUTLERY, FORK</t>
  </si>
  <si>
    <t>1000ea</t>
  </si>
  <si>
    <t>NAPKIN BEV BLACK 1 PLY</t>
  </si>
  <si>
    <t>4000ea</t>
  </si>
  <si>
    <t>NAPKIN DINNER 2 PLY 1/8 FOLD</t>
  </si>
  <si>
    <t>12 cases</t>
  </si>
  <si>
    <t>300ea</t>
  </si>
  <si>
    <t>MEAL KIT</t>
  </si>
  <si>
    <t>250ea</t>
  </si>
  <si>
    <t>STRAW 7.75" JUMBO</t>
  </si>
  <si>
    <t>BAG, PLASTIC T-SHIRT</t>
  </si>
  <si>
    <t>TRAY 4 CUP TAKE OUT W/ HANDLE</t>
  </si>
  <si>
    <t>200ea</t>
  </si>
  <si>
    <t>CUP, PLASTIC SOFFLE 2OZ</t>
  </si>
  <si>
    <t>LID PLAS 1.5-2.5 OZ CLEAR</t>
  </si>
  <si>
    <t>CONTAINER FOAM HINGED 1-C BLACK SAND</t>
  </si>
  <si>
    <t>125ea</t>
  </si>
  <si>
    <t>BAG, PLASTIC FREEZER</t>
  </si>
  <si>
    <t>CUTLERY, TEASPOON</t>
  </si>
  <si>
    <t>STIRRER, 5 IN</t>
  </si>
  <si>
    <t>10/1000ea</t>
  </si>
  <si>
    <t>STEAK MARKER RARE RED</t>
  </si>
  <si>
    <t>STEAK MARKER MED RARE PINK</t>
  </si>
  <si>
    <t>STEAK MARKER MEDIUM WHITE</t>
  </si>
  <si>
    <t>STEAK MAKER MED WELL YELLOW</t>
  </si>
  <si>
    <t>STEAK MARKER WELL TAN</t>
  </si>
  <si>
    <t>TOOTHPICK MINT IND WRAPPED</t>
  </si>
  <si>
    <t>Label 2.2x2</t>
  </si>
  <si>
    <t>4/750 ea</t>
  </si>
  <si>
    <t>Pick Bambo 4 in</t>
  </si>
  <si>
    <t>Paper Patty 4.75 x 5</t>
  </si>
  <si>
    <t>1000 ea</t>
  </si>
  <si>
    <t>Foil Aluminum 18 x 500</t>
  </si>
  <si>
    <t>Film 18" x 2000</t>
  </si>
  <si>
    <t>Film 12" x 2000</t>
  </si>
  <si>
    <t>Bag, Paper Grocery Brown #6</t>
  </si>
  <si>
    <t>110 ea</t>
  </si>
  <si>
    <t>500 ea</t>
  </si>
  <si>
    <t>Tray Food 3# Savaday #300</t>
  </si>
  <si>
    <t>125 ea</t>
  </si>
  <si>
    <t>Container, Foam Hinged Xlarge White</t>
  </si>
  <si>
    <t>Few</t>
  </si>
  <si>
    <t>Jug, Milk Empty Gallon</t>
  </si>
  <si>
    <t>7 ea</t>
  </si>
  <si>
    <t>48 ea</t>
  </si>
  <si>
    <t>Container Plastic Deli 16oz Combo</t>
  </si>
  <si>
    <t>40 ea</t>
  </si>
  <si>
    <t>Sauce, Steak A-1 Table</t>
  </si>
  <si>
    <t>10 fl oz</t>
  </si>
  <si>
    <t>Sauce, Heinz 57'</t>
  </si>
  <si>
    <t>Mustard, Bottle</t>
  </si>
  <si>
    <t>13 fl oz</t>
  </si>
  <si>
    <t>Sauce, Tabasco Table</t>
  </si>
  <si>
    <t>5 fl oz</t>
  </si>
  <si>
    <t>Sauce, Louisana Hot Table</t>
  </si>
  <si>
    <t>Sauce, BBQ Honey Sweet</t>
  </si>
  <si>
    <t>16 fl oz</t>
  </si>
  <si>
    <t>Ketchup, Bottle</t>
  </si>
  <si>
    <t>20 fl oz</t>
  </si>
  <si>
    <t>Topping, Chocolate</t>
  </si>
  <si>
    <t>24 fl oz</t>
  </si>
  <si>
    <t>Syrup, Pancake &amp; Waffle Sugar Free</t>
  </si>
  <si>
    <t>24 oz</t>
  </si>
  <si>
    <t>Creamer, Hazelnut</t>
  </si>
  <si>
    <t>180 ea</t>
  </si>
  <si>
    <t>Creamer, French Vanilla</t>
  </si>
  <si>
    <t>288 ea</t>
  </si>
  <si>
    <t>Sweetner, Pink Packet</t>
  </si>
  <si>
    <t>2000 ea</t>
  </si>
  <si>
    <t>Sweetner, Blue Packet</t>
  </si>
  <si>
    <t>Sweetner, Yellow Packet</t>
  </si>
  <si>
    <t>Sweetner, Sugar Packet</t>
  </si>
  <si>
    <t>Mustard, Packet</t>
  </si>
  <si>
    <t>Mayonnaise, Packet</t>
  </si>
  <si>
    <t>200 ea</t>
  </si>
  <si>
    <t>Ketchup, Packet</t>
  </si>
  <si>
    <t>Pan Spray Aerosol</t>
  </si>
  <si>
    <t>Oil, Shortening Fry Liquid</t>
  </si>
  <si>
    <t>35lb</t>
  </si>
  <si>
    <t>Lid Plas 20 clr Clear no Vent</t>
  </si>
  <si>
    <t>Container Plastice Deli 8oz combo</t>
  </si>
  <si>
    <t>5/48 ea</t>
  </si>
  <si>
    <t>Tea, Iced</t>
  </si>
  <si>
    <t>32 ea</t>
  </si>
  <si>
    <t>Coffee, Regular</t>
  </si>
  <si>
    <t>Jelly, Strawberry cup</t>
  </si>
  <si>
    <t>Jelly, Grape Cup</t>
  </si>
  <si>
    <t>Peanut Buter, Cup</t>
  </si>
  <si>
    <t>Salt, Iodized</t>
  </si>
  <si>
    <t>1 open</t>
  </si>
  <si>
    <t>Margarine, Liquid</t>
  </si>
  <si>
    <t>1-17.5lb</t>
  </si>
  <si>
    <t>2.5 gal</t>
  </si>
  <si>
    <t>Onion, Red</t>
  </si>
  <si>
    <t>Container, 16oz foam</t>
  </si>
  <si>
    <t>25 ea</t>
  </si>
  <si>
    <t>Bag, 10 lb ice draw string</t>
  </si>
  <si>
    <t>Juice, Apple (concentrate)</t>
  </si>
  <si>
    <t>46 fl oz</t>
  </si>
  <si>
    <t>Juice, Lemon</t>
  </si>
  <si>
    <t>48 fl oz</t>
  </si>
  <si>
    <t>Salt, Kosher</t>
  </si>
  <si>
    <t>3 lb</t>
  </si>
  <si>
    <t>Marshmellow, Jet Puffed</t>
  </si>
  <si>
    <t>16 oz</t>
  </si>
  <si>
    <t>Corn Starch</t>
  </si>
  <si>
    <t>1 lb</t>
  </si>
  <si>
    <t>Sugar, Powdered</t>
  </si>
  <si>
    <t>2 lb</t>
  </si>
  <si>
    <t>Dressing, Ranch mix</t>
  </si>
  <si>
    <t>3.2 oz</t>
  </si>
  <si>
    <t>Gravy, Country cream skillet mix</t>
  </si>
  <si>
    <t>Bread, Bun Hamburger White 4"</t>
  </si>
  <si>
    <t>5/12 ea</t>
  </si>
  <si>
    <t>Lid Alum Steam Table Half</t>
  </si>
  <si>
    <t>100 ea</t>
  </si>
  <si>
    <t>Pan Alum Steam table Half</t>
  </si>
  <si>
    <t>50 ea</t>
  </si>
  <si>
    <t>Lid Alum Steam Table full</t>
  </si>
  <si>
    <t>10 ea</t>
  </si>
  <si>
    <t>80 ea</t>
  </si>
  <si>
    <t>Pan Alum Steam Table Full deep</t>
  </si>
  <si>
    <t>Juice, Pinapple</t>
  </si>
  <si>
    <t>Dressing, Salad</t>
  </si>
  <si>
    <t>Gal</t>
  </si>
  <si>
    <t>Mayonnaise, Jug</t>
  </si>
  <si>
    <t xml:space="preserve">Relish Dill </t>
  </si>
  <si>
    <t>Mustard, Prepared</t>
  </si>
  <si>
    <t>Dressing, Catalina</t>
  </si>
  <si>
    <t>Dressing, Italian Classic</t>
  </si>
  <si>
    <t>Oil, Canola Olive Blend</t>
  </si>
  <si>
    <t>Sauce, Worcestershire</t>
  </si>
  <si>
    <t>Molasses</t>
  </si>
  <si>
    <t xml:space="preserve">Syrup, Pancake &amp; Waffle </t>
  </si>
  <si>
    <t>Vinager, Apple Cider</t>
  </si>
  <si>
    <t>Glaze Teriyaki</t>
  </si>
  <si>
    <t>5 lb</t>
  </si>
  <si>
    <t>Pepper, Chipotle in Adobo</t>
  </si>
  <si>
    <t>7.5 oz</t>
  </si>
  <si>
    <t>Tomato, Diced w/ green chilies</t>
  </si>
  <si>
    <t>28 oz</t>
  </si>
  <si>
    <t>Onion, Yellow</t>
  </si>
  <si>
    <t>50 lb</t>
  </si>
  <si>
    <t>Bread, Brioche Bun</t>
  </si>
  <si>
    <t>96 ea</t>
  </si>
  <si>
    <t>Bowl, Foam 6 oz white</t>
  </si>
  <si>
    <t>Sweet Corn Prep</t>
  </si>
  <si>
    <t>Portion</t>
  </si>
  <si>
    <t>Crispy Okra Prep</t>
  </si>
  <si>
    <t>5 oz</t>
  </si>
  <si>
    <t>Ranch Dressing Prep</t>
  </si>
  <si>
    <t>Quart</t>
  </si>
  <si>
    <t>Tartar Sacue Prep</t>
  </si>
  <si>
    <t>Honey Mustard Prep</t>
  </si>
  <si>
    <t>lb</t>
  </si>
  <si>
    <t>Dressing, Balamic Vinaigrette</t>
  </si>
  <si>
    <t>4 - 5ltrs</t>
  </si>
  <si>
    <t>Dressing, Blue Cheese</t>
  </si>
  <si>
    <t>Juice Orange</t>
  </si>
  <si>
    <t>1gal 2qts</t>
  </si>
  <si>
    <t>128 fl oz</t>
  </si>
  <si>
    <t>Cheese, Cheddar Sharp Yellow</t>
  </si>
  <si>
    <t>Cheese, Gouda Smoked</t>
  </si>
  <si>
    <t>Garlic Chopped</t>
  </si>
  <si>
    <t>32 oz</t>
  </si>
  <si>
    <t>Base Ham</t>
  </si>
  <si>
    <t>Base Beef</t>
  </si>
  <si>
    <t>Pepper, Jalapeno Fresh</t>
  </si>
  <si>
    <t>Pepper, Red Bell</t>
  </si>
  <si>
    <t>Apple Fuji</t>
  </si>
  <si>
    <t>88 ea</t>
  </si>
  <si>
    <t>Lime</t>
  </si>
  <si>
    <t>10 lb</t>
  </si>
  <si>
    <t>Pepper, Pablano</t>
  </si>
  <si>
    <t>Squash Zucchini</t>
  </si>
  <si>
    <t>1.25 cs</t>
  </si>
  <si>
    <t>Herb, Chives</t>
  </si>
  <si>
    <t>8 oz</t>
  </si>
  <si>
    <t>Cream Cheese, Strawberry Cup</t>
  </si>
  <si>
    <t>Cream Cheese, Garden Veg Cup</t>
  </si>
  <si>
    <t>Cheese, Cream Org. Cup</t>
  </si>
  <si>
    <t>Margarine, Cup</t>
  </si>
  <si>
    <t>900 ea</t>
  </si>
  <si>
    <t>Tomato, Grape</t>
  </si>
  <si>
    <t>1 pt</t>
  </si>
  <si>
    <t>Strawberry</t>
  </si>
  <si>
    <t>4 qts</t>
  </si>
  <si>
    <t>Blueberry Fresh</t>
  </si>
  <si>
    <t>6 oz</t>
  </si>
  <si>
    <t>Pineapple Gold Costa Rican</t>
  </si>
  <si>
    <t>8 ea</t>
  </si>
  <si>
    <t>Tomato 4x5</t>
  </si>
  <si>
    <t>Lemons</t>
  </si>
  <si>
    <t>165 ea</t>
  </si>
  <si>
    <t>Orange</t>
  </si>
  <si>
    <t>Arugula</t>
  </si>
  <si>
    <t>Spinach, washed and Trimmed</t>
  </si>
  <si>
    <t>2.5 lb</t>
  </si>
  <si>
    <t>Cliantro</t>
  </si>
  <si>
    <t>Carrot, Shredded</t>
  </si>
  <si>
    <t>Lettuce, Iceberg</t>
  </si>
  <si>
    <t>24 ea</t>
  </si>
  <si>
    <t>Lettuce, Green leaf</t>
  </si>
  <si>
    <t>Broccoli, baby sweet</t>
  </si>
  <si>
    <t>18 ea</t>
  </si>
  <si>
    <t>Shortening, Bacon Fat</t>
  </si>
  <si>
    <t>35 lb</t>
  </si>
  <si>
    <t>Pickle, Dill Sliced 1/4"</t>
  </si>
  <si>
    <t>5 gal</t>
  </si>
  <si>
    <t>Margarine, Whipped</t>
  </si>
  <si>
    <t>20 lb</t>
  </si>
  <si>
    <t>Creamer Half &amp; Half Cup</t>
  </si>
  <si>
    <t>360 ea</t>
  </si>
  <si>
    <t>Cheese, Pepper Jack Sliced</t>
  </si>
  <si>
    <t>Maragrine, Cup</t>
  </si>
  <si>
    <t>Cheese, Cheddar Mild Sliced</t>
  </si>
  <si>
    <t>Butter, Solid</t>
  </si>
  <si>
    <t>Cheese, Parmesan Wheel</t>
  </si>
  <si>
    <t>Milk Whole</t>
  </si>
  <si>
    <t>Buttermild</t>
  </si>
  <si>
    <t>.5 gal</t>
  </si>
  <si>
    <t>Cream, Heavy Whipping</t>
  </si>
  <si>
    <t>32 fl oz</t>
  </si>
  <si>
    <t>Cream Cheese loaf</t>
  </si>
  <si>
    <t>Cheese, American Sliced</t>
  </si>
  <si>
    <t>Cheese, Velvetta loaf</t>
  </si>
  <si>
    <t>Cheese, cheddar white solid</t>
  </si>
  <si>
    <t>Cheese, goat</t>
  </si>
  <si>
    <t>2.2 lb</t>
  </si>
  <si>
    <t>Sour Cream</t>
  </si>
  <si>
    <t>4.5 lb</t>
  </si>
  <si>
    <t>Egg, Fresh</t>
  </si>
  <si>
    <t>15 dz</t>
  </si>
  <si>
    <t>Cheese Cheddar Block</t>
  </si>
  <si>
    <t>Bread, Wheatberry Sliced</t>
  </si>
  <si>
    <t>33.63 oz</t>
  </si>
  <si>
    <t>Bread, White Italian Sliced</t>
  </si>
  <si>
    <t>1 cs</t>
  </si>
  <si>
    <t>18 oz</t>
  </si>
  <si>
    <t>Pork, Sausage Patty</t>
  </si>
  <si>
    <t>12 lb</t>
  </si>
  <si>
    <t>Pork, Sausage Link 2oz</t>
  </si>
  <si>
    <t>Patato, Wedge Yukon Gold &amp; Red</t>
  </si>
  <si>
    <t>2.5lb</t>
  </si>
  <si>
    <t>Waffles</t>
  </si>
  <si>
    <t>52lb</t>
  </si>
  <si>
    <t>26 ea</t>
  </si>
  <si>
    <t>Topping, Whipped</t>
  </si>
  <si>
    <t>12/16 oz</t>
  </si>
  <si>
    <t>Cheese Curd Breaded Wisconsin</t>
  </si>
  <si>
    <t>2/5 lb</t>
  </si>
  <si>
    <t>Hushpuppie, Jalapeno Round</t>
  </si>
  <si>
    <t>Dough, Roll Sweek Yeast</t>
  </si>
  <si>
    <t>288ea</t>
  </si>
  <si>
    <t>Seafood, Salmon</t>
  </si>
  <si>
    <t>Corn, Cut</t>
  </si>
  <si>
    <t>Cake, Carrot</t>
  </si>
  <si>
    <t>138 oz</t>
  </si>
  <si>
    <t>Potato, Natural Chip</t>
  </si>
  <si>
    <t>11 bag</t>
  </si>
  <si>
    <t>6/5 lb</t>
  </si>
  <si>
    <t>Okra, Breaded</t>
  </si>
  <si>
    <t>Chocolate Chip, Semi Sweet</t>
  </si>
  <si>
    <t>12 oz</t>
  </si>
  <si>
    <t>Pecan Pieces</t>
  </si>
  <si>
    <t>Pecan Pieces Spicy Candied</t>
  </si>
  <si>
    <t>Juice, Apple</t>
  </si>
  <si>
    <t>Juice, Orance</t>
  </si>
  <si>
    <t>Ice Cream, Vanilla Bean</t>
  </si>
  <si>
    <t>3 gal</t>
  </si>
  <si>
    <t>Ice Cream, Mtn Huckleberry</t>
  </si>
  <si>
    <t>Pie, Fried Apricot</t>
  </si>
  <si>
    <t>Honey Bun</t>
  </si>
  <si>
    <t>72 ea</t>
  </si>
  <si>
    <t>Apple, Sliced</t>
  </si>
  <si>
    <t>2.5 bags</t>
  </si>
  <si>
    <t>Dough, Biscuit Large</t>
  </si>
  <si>
    <t>120 ea</t>
  </si>
  <si>
    <t>Dough, Oatmeal Raisin Cookie</t>
  </si>
  <si>
    <t>60 ea</t>
  </si>
  <si>
    <t>Dough, Cookie White Chocolate Macadamia</t>
  </si>
  <si>
    <t>21 lb</t>
  </si>
  <si>
    <t>168 ea</t>
  </si>
  <si>
    <t>Dough, Sugar Cookie</t>
  </si>
  <si>
    <t>240 ea</t>
  </si>
  <si>
    <t>Cookie, Chocolate Chip</t>
  </si>
  <si>
    <t xml:space="preserve">Sandwich, PB &amp; Jelly  </t>
  </si>
  <si>
    <t>Poultry, Turkey Sliced</t>
  </si>
  <si>
    <t>Pork, Ham whole natural</t>
  </si>
  <si>
    <t>Pork, Ham Sliced Full Muscle Fresh</t>
  </si>
  <si>
    <t>Pork, Sausage Breakfast</t>
  </si>
  <si>
    <t>1cs</t>
  </si>
  <si>
    <t>Pork, Sausage Roll Raw</t>
  </si>
  <si>
    <t>Pork, Bacon Extra thick</t>
  </si>
  <si>
    <t>Beef, Top Butt</t>
  </si>
  <si>
    <t>Beef, Ribeye Lip on</t>
  </si>
  <si>
    <t>Beef, Teres Major</t>
  </si>
  <si>
    <t>Beef, Ground</t>
  </si>
  <si>
    <t>Cooked Sausage smoked rope</t>
  </si>
  <si>
    <t>Seafood, Catfish Tender</t>
  </si>
  <si>
    <t>Pork, Chop 12 oz porterhouse</t>
  </si>
  <si>
    <t>Poultry, Chicken Breast Butterfly 8 oz</t>
  </si>
  <si>
    <t>2/10 lb</t>
  </si>
  <si>
    <t>Poultry, Chicken Tender</t>
  </si>
  <si>
    <t>4/10 lb</t>
  </si>
  <si>
    <t>Mango Vingerette</t>
  </si>
  <si>
    <t>gal</t>
  </si>
  <si>
    <t>Fries Cut</t>
  </si>
  <si>
    <t>22 qt</t>
  </si>
  <si>
    <t>Prepped - Monte Cristo</t>
  </si>
  <si>
    <t>Prepped - Hobo Dinners</t>
  </si>
  <si>
    <t>Prepped - Apple Bacon Jam</t>
  </si>
  <si>
    <t xml:space="preserve">2 oz </t>
  </si>
  <si>
    <t>Salad mix - seasonal</t>
  </si>
  <si>
    <t>bag</t>
  </si>
  <si>
    <t>Raspberry Preserve</t>
  </si>
  <si>
    <t>qt</t>
  </si>
  <si>
    <t>Sirloin</t>
  </si>
  <si>
    <t>Liquid Egg</t>
  </si>
  <si>
    <t>Prepped - Queso</t>
  </si>
  <si>
    <t>Sweet potato in olive oil</t>
  </si>
  <si>
    <t>Green Bell Pepper</t>
  </si>
  <si>
    <t>Red Bull</t>
  </si>
  <si>
    <t>Mac &amp; Cheese</t>
  </si>
  <si>
    <t>Sliced Carrots</t>
  </si>
  <si>
    <t>Cobblers</t>
  </si>
  <si>
    <t>Prepped chicken fried stk</t>
  </si>
  <si>
    <t>Salsa</t>
  </si>
  <si>
    <t>Pickle Spears</t>
  </si>
  <si>
    <t>Bacon fat</t>
  </si>
  <si>
    <t>Cantalopes</t>
  </si>
  <si>
    <t>Honey Dew</t>
  </si>
  <si>
    <t>Country Crock</t>
  </si>
  <si>
    <t>Thyme</t>
  </si>
  <si>
    <t>Cloth Napkins</t>
  </si>
  <si>
    <t>Fork</t>
  </si>
  <si>
    <t>Long Spoons</t>
  </si>
  <si>
    <t>Short Spoons</t>
  </si>
  <si>
    <t>Butter Knife</t>
  </si>
  <si>
    <t>Coca Cola Stand</t>
  </si>
  <si>
    <t>Metal Bucket</t>
  </si>
  <si>
    <t>Credit Card Guest Book</t>
  </si>
  <si>
    <t>Small Credit Card Guest Book</t>
  </si>
  <si>
    <t>Hand Sanitizor Stands</t>
  </si>
  <si>
    <t>Large Else</t>
  </si>
  <si>
    <t>Rugs</t>
  </si>
  <si>
    <t>Desnicy Race Boat</t>
  </si>
  <si>
    <t>Green Cannoes</t>
  </si>
  <si>
    <t>Lanterns</t>
  </si>
  <si>
    <t>Metal Trash Can</t>
  </si>
  <si>
    <t>Fire Exstingushers</t>
  </si>
  <si>
    <t>Fans</t>
  </si>
  <si>
    <t>High Chairs</t>
  </si>
  <si>
    <t>Old Dry room Tableson Deck</t>
  </si>
  <si>
    <t>JVL Speakerless Radio</t>
  </si>
  <si>
    <t>Menu Holder</t>
  </si>
  <si>
    <t>Pocket Knife</t>
  </si>
  <si>
    <t>Pop Sockets</t>
  </si>
  <si>
    <t>Key Ring Fish</t>
  </si>
  <si>
    <t>Green Ball Lip Balm</t>
  </si>
  <si>
    <t>Cop Stick</t>
  </si>
  <si>
    <t>Foggy Dry Bags</t>
  </si>
  <si>
    <t>Blue</t>
  </si>
  <si>
    <t>Teal</t>
  </si>
  <si>
    <t>Pink</t>
  </si>
  <si>
    <t>Foggy Rain Panco</t>
  </si>
  <si>
    <t>Red</t>
  </si>
  <si>
    <t>Green</t>
  </si>
  <si>
    <t>Blue moon Soap</t>
  </si>
  <si>
    <t>BBQ Multi Tool</t>
  </si>
  <si>
    <t>Foggy Fish Pan</t>
  </si>
  <si>
    <t>Foggy Decal</t>
  </si>
  <si>
    <t>Crystal Ave Bead Braclets</t>
  </si>
  <si>
    <t xml:space="preserve">Beach Towels </t>
  </si>
  <si>
    <t>Grey</t>
  </si>
  <si>
    <t>Yellow</t>
  </si>
  <si>
    <t>Foggy Coaster</t>
  </si>
  <si>
    <t>Assorted Wooden Earrings</t>
  </si>
  <si>
    <t>Fishing Lure Décor</t>
  </si>
  <si>
    <t>Wooden Sigh Décor</t>
  </si>
  <si>
    <t>Nets décor</t>
  </si>
  <si>
    <t>Wooden Crate</t>
  </si>
  <si>
    <t>Greenery Décor</t>
  </si>
  <si>
    <t>Rod Weigh w/ Pinecone décor</t>
  </si>
  <si>
    <t>Wooden Basket/candle décor</t>
  </si>
  <si>
    <t>Wooden round basket décor</t>
  </si>
  <si>
    <t>Metal Container décor</t>
  </si>
  <si>
    <t>Metal Sign Décor w/ rope</t>
  </si>
  <si>
    <t>Wooden Pallet décor</t>
  </si>
  <si>
    <t>Shelves</t>
  </si>
  <si>
    <t>Metal Wire Rack</t>
  </si>
  <si>
    <t>4 tirred stand</t>
  </si>
  <si>
    <t>Wooden number tag décor</t>
  </si>
  <si>
    <t>Tri slot woodend shelf décor</t>
  </si>
  <si>
    <t>Small Esel stands</t>
  </si>
  <si>
    <t>Line Décor</t>
  </si>
  <si>
    <t>Small 2 tiered wooden stand</t>
  </si>
  <si>
    <t>Metal Magnet board décor</t>
  </si>
  <si>
    <t>White cloth board décor</t>
  </si>
  <si>
    <t>Basket Shelf</t>
  </si>
  <si>
    <t>Jewlery Rack</t>
  </si>
  <si>
    <t>Jewlery Tray</t>
  </si>
  <si>
    <t>Ring Tray</t>
  </si>
  <si>
    <t>Wooden Stand</t>
  </si>
  <si>
    <t>Drift Wood stand</t>
  </si>
  <si>
    <t>Metal holders for misc</t>
  </si>
  <si>
    <t>Small wooden chalkboard signs</t>
  </si>
  <si>
    <t>Misc Picture signs by burn</t>
  </si>
  <si>
    <t>4 shelf stands</t>
  </si>
  <si>
    <t>Metal Cage Décor</t>
  </si>
  <si>
    <t>Wooden Barrel</t>
  </si>
  <si>
    <t>Wooden box</t>
  </si>
  <si>
    <t>Plush Frogs</t>
  </si>
  <si>
    <t>Clean &amp; Fresh Candles</t>
  </si>
  <si>
    <t>Sun &amp; Lace Candles</t>
  </si>
  <si>
    <t>Banana Nut Bread Candles</t>
  </si>
  <si>
    <t>Country Berry Candles</t>
  </si>
  <si>
    <t>Leather &amp; Lace Candles</t>
  </si>
  <si>
    <t>Dog Leashes</t>
  </si>
  <si>
    <t>Candles in a box</t>
  </si>
  <si>
    <t>Small coin purse</t>
  </si>
  <si>
    <t>Wrist Wallets</t>
  </si>
  <si>
    <t>Umbrellas Black</t>
  </si>
  <si>
    <t>Kids Foggy fishing rod</t>
  </si>
  <si>
    <t>Fishing bobber key ring</t>
  </si>
  <si>
    <t>Wooden Triangel games</t>
  </si>
  <si>
    <t>Deck of cards</t>
  </si>
  <si>
    <t>Green Flashlights</t>
  </si>
  <si>
    <t>Find buauty in everyday - notepad</t>
  </si>
  <si>
    <t>It’s a good day - notepad</t>
  </si>
  <si>
    <t>An outdoor life - notepad</t>
  </si>
  <si>
    <t>Foggy Bottom - notebooks</t>
  </si>
  <si>
    <t>Tic tac toe game</t>
  </si>
  <si>
    <t>Okla "Home" Necklaces</t>
  </si>
  <si>
    <t>Pink Bracelets</t>
  </si>
  <si>
    <t>Necklaces</t>
  </si>
  <si>
    <t>Rain Jacket</t>
  </si>
  <si>
    <t>Foggy Bottom Script Tshirt</t>
  </si>
  <si>
    <t>Foggy Bottom Hat Green</t>
  </si>
  <si>
    <t xml:space="preserve">Hunting Tumber </t>
  </si>
  <si>
    <t>Tumbler</t>
  </si>
  <si>
    <t>FBK Hat Khaki</t>
  </si>
  <si>
    <t>FBK Candle</t>
  </si>
  <si>
    <t>Rhino Pretzels</t>
  </si>
  <si>
    <t>Journal Book</t>
  </si>
  <si>
    <t>Lake Adventures Hat</t>
  </si>
  <si>
    <t>FBK Patch Tacker Hat</t>
  </si>
  <si>
    <t>Hunting &amp; Fishing Foggy Hats</t>
  </si>
  <si>
    <t>Smores Kit</t>
  </si>
  <si>
    <t>Retro Pop Up Lantern</t>
  </si>
  <si>
    <t>Utensial Holder</t>
  </si>
  <si>
    <t>Memories are made at the lake</t>
  </si>
  <si>
    <t>Our Family just the right mix</t>
  </si>
  <si>
    <t>Kid Hoddie</t>
  </si>
  <si>
    <t>Keychain</t>
  </si>
  <si>
    <t>Wilderness camp Kid Tshirt</t>
  </si>
  <si>
    <t>FBK Scrip Hat</t>
  </si>
  <si>
    <t>Peach Ameretto Pecan Jam</t>
  </si>
  <si>
    <t>Strawberry Almond Jam</t>
  </si>
  <si>
    <t>Raspberry Jam</t>
  </si>
  <si>
    <t>Jalapeno Jam</t>
  </si>
  <si>
    <t>Chunky Peach Jalapeno Salsa</t>
  </si>
  <si>
    <t>FBK Roastig Fork</t>
  </si>
  <si>
    <t>Foggy's Domines</t>
  </si>
  <si>
    <t>Silicone Ball key chain</t>
  </si>
  <si>
    <t>OK State Ring</t>
  </si>
  <si>
    <t>Pajama Bottoms</t>
  </si>
  <si>
    <t>OK State Errings</t>
  </si>
  <si>
    <t>OK State Stud Errings</t>
  </si>
  <si>
    <t xml:space="preserve">Apron </t>
  </si>
  <si>
    <t>FBK Kozy</t>
  </si>
  <si>
    <t>Leather Car Fresh</t>
  </si>
  <si>
    <t>Hunting Fishing Stickers</t>
  </si>
  <si>
    <t>Hand Towels "dirty again"</t>
  </si>
  <si>
    <t>Hand Towels "love you more"</t>
  </si>
  <si>
    <t>Hand Towels "love one another"</t>
  </si>
  <si>
    <t>Hand Towels "adventure awaits"</t>
  </si>
  <si>
    <t>Small Esile</t>
  </si>
  <si>
    <t>Car Coasters</t>
  </si>
  <si>
    <t>Christmas Coasters</t>
  </si>
  <si>
    <t>FBK Socks</t>
  </si>
  <si>
    <t>Assorted Magnets</t>
  </si>
  <si>
    <t>Small OK Braclets Crystal</t>
  </si>
  <si>
    <t xml:space="preserve">Large OK Braslets </t>
  </si>
  <si>
    <t>Red Braclets bradet</t>
  </si>
  <si>
    <t>8 Burner Gas Cooktop</t>
  </si>
  <si>
    <t>Garland</t>
  </si>
  <si>
    <t>Refridgerated Cooktop Table</t>
  </si>
  <si>
    <t>Artic Air</t>
  </si>
  <si>
    <t>ARCB48Z</t>
  </si>
  <si>
    <t xml:space="preserve">Table Top Griddle </t>
  </si>
  <si>
    <t>Accutemp</t>
  </si>
  <si>
    <t>GGF1201B4850</t>
  </si>
  <si>
    <t>Working Table - Rolling 5ft</t>
  </si>
  <si>
    <t>Working Table w/ Shelf - 5ft</t>
  </si>
  <si>
    <t>Slicer</t>
  </si>
  <si>
    <t>Scale</t>
  </si>
  <si>
    <t>Dicer</t>
  </si>
  <si>
    <t xml:space="preserve">Electric Slicer </t>
  </si>
  <si>
    <t>Berkel Co</t>
  </si>
  <si>
    <t>829-E</t>
  </si>
  <si>
    <t>Cutting board w/ stand</t>
  </si>
  <si>
    <t>Prep Station w/ sink</t>
  </si>
  <si>
    <t xml:space="preserve">Ice maker w/ bin </t>
  </si>
  <si>
    <t>hoshizaki</t>
  </si>
  <si>
    <t>Rolling wet rack</t>
  </si>
  <si>
    <t>Oil filterator</t>
  </si>
  <si>
    <t>Hobart Mixer</t>
  </si>
  <si>
    <t>Prep Table w/ 2 upper shelft 6ft</t>
  </si>
  <si>
    <t>Salad/Sandwich reach in Prep Refridgerator</t>
  </si>
  <si>
    <t xml:space="preserve">Reach in Refridgerator </t>
  </si>
  <si>
    <t>Turbo Air</t>
  </si>
  <si>
    <t>TUF28SDN</t>
  </si>
  <si>
    <t>Convection Ovens</t>
  </si>
  <si>
    <t>Valcan</t>
  </si>
  <si>
    <t>Prep Table w/ double sink 14ft</t>
  </si>
  <si>
    <t xml:space="preserve">4 burner gas cooktop table top </t>
  </si>
  <si>
    <t>HDO24SU</t>
  </si>
  <si>
    <t>Tilted Boiler/Fryer</t>
  </si>
  <si>
    <t>Cleveland</t>
  </si>
  <si>
    <t>SEL40T1</t>
  </si>
  <si>
    <t xml:space="preserve">Smoker Elec </t>
  </si>
  <si>
    <t>J&amp;R Manufactoring</t>
  </si>
  <si>
    <t>250FS</t>
  </si>
  <si>
    <t>Broiler</t>
  </si>
  <si>
    <t>Southbend</t>
  </si>
  <si>
    <t>Compartment Dish Sink 8ft</t>
  </si>
  <si>
    <t>Hot box</t>
  </si>
  <si>
    <t>Vulcan</t>
  </si>
  <si>
    <t xml:space="preserve">Dishwasher - Commerical </t>
  </si>
  <si>
    <t>ADS</t>
  </si>
  <si>
    <t>RL14849</t>
  </si>
  <si>
    <t>Dish Table 10ft w/ well &amp; 2 upper shelfs</t>
  </si>
  <si>
    <t>Dish Dryer Table w/ 1 upper shelf - 6ft</t>
  </si>
  <si>
    <t>Prep Table w/ 2 lower shelfs - 6ft</t>
  </si>
  <si>
    <t>MST6024N</t>
  </si>
  <si>
    <t>Mounted Cheese Melter/Broiler</t>
  </si>
  <si>
    <t>Imperal Gas</t>
  </si>
  <si>
    <t>Steam Well</t>
  </si>
  <si>
    <t>Wells</t>
  </si>
  <si>
    <t>lighted Warmers</t>
  </si>
  <si>
    <t>Microwaves</t>
  </si>
  <si>
    <t>Sharp</t>
  </si>
  <si>
    <t>Prep table w/ well for fry warmer, 2 upper shelfs 10ft</t>
  </si>
  <si>
    <t>Fry Warmer</t>
  </si>
  <si>
    <t>AMT48RZ</t>
  </si>
  <si>
    <t>Reach in 2 door freezer</t>
  </si>
  <si>
    <t>M3F242N</t>
  </si>
  <si>
    <t>Prep table 2 lower shelf w/ casters</t>
  </si>
  <si>
    <t>Small Drop Fryers</t>
  </si>
  <si>
    <t>Pitco</t>
  </si>
  <si>
    <t>Large Drop Fryers</t>
  </si>
  <si>
    <t>Stainless Storage box w/casters 24x30</t>
  </si>
  <si>
    <t>Prep table Tall 4ft</t>
  </si>
  <si>
    <t>Dungage 2ft</t>
  </si>
  <si>
    <t>2 drawer bun warmer</t>
  </si>
  <si>
    <t>Toast Master</t>
  </si>
  <si>
    <t xml:space="preserve">Coke BNB Machine w/ chiller </t>
  </si>
  <si>
    <t>Owned by COKE</t>
  </si>
  <si>
    <t>Ice machine &amp; Bin</t>
  </si>
  <si>
    <t>Hosnizaki</t>
  </si>
  <si>
    <t>MUR48N</t>
  </si>
  <si>
    <t xml:space="preserve">Monitor </t>
  </si>
  <si>
    <t>Viewsonic</t>
  </si>
  <si>
    <t>Clean Freeze walk in freezer cleaner</t>
  </si>
  <si>
    <t>1/2 gal</t>
  </si>
  <si>
    <t>Essentials Gentle Pink Hand dishwash detergent</t>
  </si>
  <si>
    <t>Lysol multi purpose cleaner</t>
  </si>
  <si>
    <t>Clorox clinging bleach gel</t>
  </si>
  <si>
    <t>Scotch Brite quickclean liquid.</t>
  </si>
  <si>
    <t>40/case 3.2oz package</t>
  </si>
  <si>
    <t>Eco Lab greasestrip plus</t>
  </si>
  <si>
    <t>Essentials delimer lime deposit remover</t>
  </si>
  <si>
    <t>Bayer Maxforce granular fly bait</t>
  </si>
  <si>
    <t>Activeaire powdered whole room freshner dispenser refill.</t>
  </si>
  <si>
    <t>Comet Cleaner with bleach</t>
  </si>
  <si>
    <t>Dumpster Doc Cleaner and deodorizer</t>
  </si>
  <si>
    <t>1 qt</t>
  </si>
  <si>
    <t>Easy Off over and grill cleaner</t>
  </si>
  <si>
    <t>Brilliant Stainless steel polish</t>
  </si>
  <si>
    <t>Keystone High Temp Grill cleaner</t>
  </si>
  <si>
    <t>Claire oil based stainless steel cleaner and polish</t>
  </si>
  <si>
    <t>15 oz</t>
  </si>
  <si>
    <t>Raid ant and roach spray</t>
  </si>
  <si>
    <t>17.5 oz</t>
  </si>
  <si>
    <t>Ultra kill wasp and hornet spray.</t>
  </si>
  <si>
    <t>17 oz</t>
  </si>
  <si>
    <t>Spectraside pro wasp and hornet spray</t>
  </si>
  <si>
    <t>Claire bug buster insect killer spray</t>
  </si>
  <si>
    <t>Ecolab SSI-50 insecticide spray.</t>
  </si>
  <si>
    <t>13 oz</t>
  </si>
  <si>
    <t>Magnesol frying oil saver oil filtration powder</t>
  </si>
  <si>
    <t>40lb box</t>
  </si>
  <si>
    <t>Ben E. Keith essentials disinfectant ultra bleach.</t>
  </si>
  <si>
    <t>SSDC Inside out heavy duty degreaser.</t>
  </si>
  <si>
    <t>SSDC Multi sheen concentrated glass and multi surface cleaner</t>
  </si>
  <si>
    <t>NSF saniguard food service sanitizer.</t>
  </si>
  <si>
    <t>SSDC track daily floor cleaner.</t>
  </si>
  <si>
    <t>SSDC snap pac superrave dishwashing detergeant</t>
  </si>
  <si>
    <t>Quintet chlorine sanitizer liquid. 5 gal bucket.</t>
  </si>
  <si>
    <t>Urnex urn and brewer cleaner.</t>
  </si>
  <si>
    <t>SSDC fryer cleaner.</t>
  </si>
  <si>
    <t>Ben E. Keith essentials foaming instant hand sanitizer.</t>
  </si>
  <si>
    <t>33.8 oz</t>
  </si>
  <si>
    <t>Ben E. Keith essentials foaming hand soap.</t>
  </si>
  <si>
    <t>Culligan extra coarse water softner salt</t>
  </si>
  <si>
    <t>40lb bag</t>
  </si>
  <si>
    <t>Ben E. Keith essentials fast dry rinse aid.</t>
  </si>
  <si>
    <t>Ben E. Keith essentials speed clean</t>
  </si>
  <si>
    <t>Patio Metal Fans</t>
  </si>
  <si>
    <t>Portable Propane Grill</t>
  </si>
  <si>
    <t>Nemco Waffle Maker</t>
  </si>
  <si>
    <t>Fryer Warmer</t>
  </si>
  <si>
    <t>Fryer Dump Station</t>
  </si>
  <si>
    <t>Drink Dispenser Gallon</t>
  </si>
  <si>
    <t>Foddy's Menu Display</t>
  </si>
  <si>
    <t>Foggy's Hot/cold cups</t>
  </si>
  <si>
    <t>Tortilla Chips</t>
  </si>
  <si>
    <t>Foggy's Table Cloths</t>
  </si>
  <si>
    <t>White Table Cloths</t>
  </si>
  <si>
    <t>Silverware Knife</t>
  </si>
  <si>
    <t>Palastic Catering plates</t>
  </si>
  <si>
    <t>Swadley's Plastic silverware packets</t>
  </si>
  <si>
    <t>Bev Dispenser clear</t>
  </si>
  <si>
    <t>Chaffers w/lids</t>
  </si>
  <si>
    <t>Foggy Uniforms Blue Sm</t>
  </si>
  <si>
    <t>Foggy Uniforms Grey Sm</t>
  </si>
  <si>
    <t>Foggy Uniforms Blue Med</t>
  </si>
  <si>
    <t>Foggy Uniforms Grey Med</t>
  </si>
  <si>
    <t>Foggy Uniforms Blue Lg</t>
  </si>
  <si>
    <t>Foggy Uniforms Grey Lg</t>
  </si>
  <si>
    <t>Foggy Uniforms Blue XL</t>
  </si>
  <si>
    <t>Foggy Uniforms Grey XL</t>
  </si>
  <si>
    <t>Foggy Uniforms Blue 2XL</t>
  </si>
  <si>
    <t>Foggy Uniforms Pink 2XL</t>
  </si>
  <si>
    <t>Mop Head</t>
  </si>
  <si>
    <t>Squeggy</t>
  </si>
  <si>
    <t>Rubber Mats</t>
  </si>
  <si>
    <t>Metal Sheet Pans Long</t>
  </si>
  <si>
    <t>Grates</t>
  </si>
  <si>
    <t>Metal Sheet Pans Short</t>
  </si>
  <si>
    <t>Service Tray Circle</t>
  </si>
  <si>
    <t>Metal Pizza Pans</t>
  </si>
  <si>
    <t>Square Wooden Medium Plates</t>
  </si>
  <si>
    <t>Rectangle White plates</t>
  </si>
  <si>
    <t>Dish Towels</t>
  </si>
  <si>
    <t>Rectanle Wooden Plates</t>
  </si>
  <si>
    <t>Mini Rectangle White Bowl</t>
  </si>
  <si>
    <t>Knife</t>
  </si>
  <si>
    <t>Black Circle Plates</t>
  </si>
  <si>
    <t>Black Oblong Plates</t>
  </si>
  <si>
    <t>Giant Metal Tubs</t>
  </si>
  <si>
    <t>Dividers buffet line</t>
  </si>
  <si>
    <t>Large clear lid</t>
  </si>
  <si>
    <t>small deep fryer basket</t>
  </si>
  <si>
    <t>Med deep Fryer basket</t>
  </si>
  <si>
    <t>Large deep Fryer basket</t>
  </si>
  <si>
    <t>cooking/cooling racks</t>
  </si>
  <si>
    <t>Metal dividers / deep fryer</t>
  </si>
  <si>
    <t>Flatiron press</t>
  </si>
  <si>
    <t>Large clear plastic measuring pitcher</t>
  </si>
  <si>
    <t>Buffet line large rectangle pan</t>
  </si>
  <si>
    <t>Large metal cooking bowl</t>
  </si>
  <si>
    <t>small metal cooking bowl</t>
  </si>
  <si>
    <t>Caution Sign</t>
  </si>
  <si>
    <t>Ingenico CC Machine</t>
  </si>
  <si>
    <t>Epson "Anthem"</t>
  </si>
  <si>
    <t>iPad Station</t>
  </si>
  <si>
    <t>Glass Mugs</t>
  </si>
  <si>
    <t>Coffee Mugs</t>
  </si>
  <si>
    <t>Coffee Pots</t>
  </si>
  <si>
    <t xml:space="preserve">Large Glasses </t>
  </si>
  <si>
    <t>Small Glasses</t>
  </si>
  <si>
    <t>Wine Glasses</t>
  </si>
  <si>
    <t>Glass Racks</t>
  </si>
  <si>
    <t>Duffle of dirty linens</t>
  </si>
  <si>
    <t>3/4 full</t>
  </si>
  <si>
    <t>Small wash racks</t>
  </si>
  <si>
    <t>Soap Dispenser</t>
  </si>
  <si>
    <t>Scrub pads</t>
  </si>
  <si>
    <t>Lemon Slicer</t>
  </si>
  <si>
    <t>Glass Rimmer</t>
  </si>
  <si>
    <t>Bleach Buckets</t>
  </si>
  <si>
    <t>Planner</t>
  </si>
  <si>
    <t>Serve Safe</t>
  </si>
  <si>
    <t>Flash light</t>
  </si>
  <si>
    <t>Recipe Book</t>
  </si>
  <si>
    <t>Verbal Approval from Tim Hooper</t>
  </si>
  <si>
    <t>Recipe Cards</t>
  </si>
  <si>
    <t>Foggy Hoodie</t>
  </si>
  <si>
    <t>Jydwy Jordan</t>
  </si>
  <si>
    <t>Black Jacket</t>
  </si>
  <si>
    <t>Kelsey John</t>
  </si>
  <si>
    <t>Stuff from TJ Maxx (Plastic tubs &amp; a step stool)</t>
  </si>
  <si>
    <t>Hoodie Jacket</t>
  </si>
  <si>
    <t>Hunter Hamilton</t>
  </si>
  <si>
    <t>Speaker Bar</t>
  </si>
  <si>
    <t>Workout Powder</t>
  </si>
  <si>
    <t>Saden Love</t>
  </si>
  <si>
    <t>White Charge Block</t>
  </si>
  <si>
    <t>KC Charlile</t>
  </si>
  <si>
    <t>Pair leather gloves</t>
  </si>
  <si>
    <t>Paycheck</t>
  </si>
  <si>
    <t xml:space="preserve">Think center </t>
  </si>
  <si>
    <t>M720E</t>
  </si>
  <si>
    <t>Dell 17" Monitor</t>
  </si>
  <si>
    <t>Alarsi Scanner</t>
  </si>
  <si>
    <t>E1035</t>
  </si>
  <si>
    <t>HP Printer</t>
  </si>
  <si>
    <t>M479FDW</t>
  </si>
  <si>
    <t>Reems of paper</t>
  </si>
  <si>
    <t>Mun Byn Recept printer</t>
  </si>
  <si>
    <t>ITPP081USE-BK</t>
  </si>
  <si>
    <t>Wait Station Ipad &amp; Stand</t>
  </si>
  <si>
    <t>IPP350</t>
  </si>
  <si>
    <t>Epson Receipt Printer</t>
  </si>
  <si>
    <t>Bissell Vacum Power Shift</t>
  </si>
  <si>
    <t>Uniform - Lady FOH</t>
  </si>
  <si>
    <t>Uniform - Mens FOH</t>
  </si>
  <si>
    <t>Uniform - Lady Fishing</t>
  </si>
  <si>
    <t>Uniform - Cap</t>
  </si>
  <si>
    <t>Uniform - FBK Tshirt</t>
  </si>
  <si>
    <t>Uniform - Swadley Tshirt</t>
  </si>
  <si>
    <t>Aprons</t>
  </si>
  <si>
    <t>Safe</t>
  </si>
  <si>
    <t>Liberty</t>
  </si>
  <si>
    <t>Cashbox</t>
  </si>
  <si>
    <t>Sentry</t>
  </si>
  <si>
    <t>Manager ???</t>
  </si>
  <si>
    <t>Box Self Lables</t>
  </si>
  <si>
    <t>Refrig/Freezer Thermometer</t>
  </si>
  <si>
    <t>Disk Oven Thermometer</t>
  </si>
  <si>
    <t>Digital Water Proof Thermometers</t>
  </si>
  <si>
    <t>Flame Bulb</t>
  </si>
  <si>
    <t>Package Mannual CC Travel Receipt &amp; Machine</t>
  </si>
  <si>
    <t>Bundles of Guest Checks 10 ea</t>
  </si>
  <si>
    <t>Brother Label device</t>
  </si>
  <si>
    <t>Epson Refill Ribbon</t>
  </si>
  <si>
    <t>Note Pads 5x8</t>
  </si>
  <si>
    <t>Binder Clips asst sizes boxes</t>
  </si>
  <si>
    <t>Pen Boxes Bic</t>
  </si>
  <si>
    <t>Bag rubber bands</t>
  </si>
  <si>
    <t>3x3 Postits</t>
  </si>
  <si>
    <t>Charcoal Pencils in box</t>
  </si>
  <si>
    <t>Box of Sharpies</t>
  </si>
  <si>
    <t>Pens G2</t>
  </si>
  <si>
    <t>Assorteed Batteries Box</t>
  </si>
  <si>
    <t>Boxes of mask covid</t>
  </si>
  <si>
    <t>Tool bag w/ asst tools and powerdrill</t>
  </si>
  <si>
    <t>Price tag gun</t>
  </si>
  <si>
    <t>Laminator</t>
  </si>
  <si>
    <t>Paper Cutter</t>
  </si>
  <si>
    <t>Paper shredder</t>
  </si>
  <si>
    <t>File box - Personelle</t>
  </si>
  <si>
    <t>3 hole punch</t>
  </si>
  <si>
    <t>Power washer Simpson</t>
  </si>
  <si>
    <t>Masellan propane outdoor grills</t>
  </si>
  <si>
    <t>Epson WF41720 Printer black</t>
  </si>
  <si>
    <t>Table Covers</t>
  </si>
  <si>
    <t>Uniform - Banquet Shirt</t>
  </si>
  <si>
    <t>Floor Scraper</t>
  </si>
  <si>
    <t>Baking Tray Rael</t>
  </si>
  <si>
    <t>6ft Lewis Ladder Folding Blue</t>
  </si>
  <si>
    <t>Flat Ware Napkins</t>
  </si>
  <si>
    <t>Magic Cleaners</t>
  </si>
  <si>
    <t>Randy 405-672-7876</t>
  </si>
  <si>
    <t xml:space="preserve">Terry Cloth </t>
  </si>
  <si>
    <t xml:space="preserve">Black Aprons </t>
  </si>
  <si>
    <t>Micro Fiber Towels</t>
  </si>
  <si>
    <t xml:space="preserve">Mop heads </t>
  </si>
  <si>
    <t xml:space="preserve">Mop handles </t>
  </si>
  <si>
    <t>Bags of Dirty</t>
  </si>
  <si>
    <t>Floor Mats</t>
  </si>
  <si>
    <t>Urinal mats</t>
  </si>
  <si>
    <t xml:space="preserve">Restroom Air Fresheners </t>
  </si>
  <si>
    <t>Booster</t>
  </si>
  <si>
    <t>Beeper</t>
  </si>
  <si>
    <t>Clipboard</t>
  </si>
  <si>
    <t>Highlighter</t>
  </si>
  <si>
    <t>Counterfeit Pens</t>
  </si>
  <si>
    <t>Sharpie Chalk Marker</t>
  </si>
  <si>
    <t>Pens</t>
  </si>
  <si>
    <t>Sharpie</t>
  </si>
  <si>
    <t>Chalkmarker</t>
  </si>
  <si>
    <t>Pencil</t>
  </si>
  <si>
    <t>Scissors</t>
  </si>
  <si>
    <t>Tape</t>
  </si>
  <si>
    <t>Receipt Printer Paper</t>
  </si>
  <si>
    <t>Backs end Booths 48"</t>
  </si>
  <si>
    <t>Back end Boths 70"</t>
  </si>
  <si>
    <t>Middle Boths Seat 48"</t>
  </si>
  <si>
    <t>Middle Larg Both 60"</t>
  </si>
  <si>
    <t>Bases Table</t>
  </si>
  <si>
    <t>Inside Chair</t>
  </si>
  <si>
    <t>Outside Wiker Chairs</t>
  </si>
  <si>
    <t>Table Top 70"</t>
  </si>
  <si>
    <t>Table Top 48"</t>
  </si>
  <si>
    <t xml:space="preserve">Cannoes </t>
  </si>
  <si>
    <t>Disney Movie Boat</t>
  </si>
  <si>
    <t>Decorations Wiskey Key</t>
  </si>
  <si>
    <t>Resade Wooden Shelves</t>
  </si>
  <si>
    <t>Metal Shelves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</si>
</sst>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Fill="1"/>
    <xf numFmtId="44" fontId="0" fillId="0" borderId="0" xfId="1" applyFont="1" applyFill="1"/>
    <xf numFmtId="13" fontId="0" fillId="0" borderId="0" xfId="0" applyNumberFormat="1"/>
    <xf numFmtId="0" fontId="2" fillId="0" borderId="0" xfId="0" applyFont="1"/>
    <xf numFmtId="44" fontId="2" fillId="0" borderId="0" xfId="1" applyFont="1"/>
    <xf numFmtId="0" fontId="3" fillId="0" borderId="0" xfId="0" applyFont="1"/>
    <xf numFmtId="0" fontId="0" fillId="0" borderId="0" xfId="0"/>
    <xf numFmtId="2" fontId="0" fillId="0" borderId="0" xfId="0" applyNumberFormat="1"/>
    <xf numFmtId="1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2" xfId="0" applyBorder="1"/>
    <xf numFmtId="14" fontId="0" fillId="0" borderId="2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B436-61DE-4772-8157-5018D5746E9B}">
  <sheetPr filterMode="1"/>
  <dimension ref="A1:G335"/>
  <sheetViews>
    <sheetView tabSelected="1" workbookViewId="0">
      <selection sqref="A1:E1"/>
    </sheetView>
  </sheetViews>
  <sheetFormatPr defaultRowHeight="15"/>
  <cols>
    <col min="1" max="1" width="46.85546875" bestFit="1" customWidth="1"/>
    <col min="3" max="3" width="8.85546875" style="1"/>
    <col min="4" max="4" width="12.42578125" bestFit="1" customWidth="1"/>
    <col min="5" max="5" width="11.85546875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5</v>
      </c>
      <c r="B2" s="8" t="s">
        <v>6</v>
      </c>
      <c r="C2" s="1">
        <v>1.5</v>
      </c>
      <c r="D2" s="8">
        <v>66</v>
      </c>
      <c r="E2" s="8" t="s">
        <v>7</v>
      </c>
    </row>
    <row r="3" spans="1:5">
      <c r="A3" s="8" t="s">
        <v>8</v>
      </c>
      <c r="B3" s="8" t="s">
        <v>6</v>
      </c>
      <c r="C3" s="1">
        <v>1.33</v>
      </c>
      <c r="D3" s="8">
        <v>24</v>
      </c>
      <c r="E3" s="8" t="s">
        <v>7</v>
      </c>
    </row>
    <row r="4" spans="1:5">
      <c r="A4" s="8" t="s">
        <v>9</v>
      </c>
      <c r="B4" s="8" t="s">
        <v>6</v>
      </c>
      <c r="C4" s="1">
        <v>1.42</v>
      </c>
      <c r="D4" s="8">
        <v>48</v>
      </c>
      <c r="E4" s="8" t="s">
        <v>7</v>
      </c>
    </row>
    <row r="5" spans="1:5">
      <c r="A5" s="8" t="s">
        <v>10</v>
      </c>
      <c r="B5" s="8" t="s">
        <v>6</v>
      </c>
      <c r="C5" s="1">
        <v>1.19</v>
      </c>
      <c r="D5" s="8">
        <v>72</v>
      </c>
      <c r="E5" s="8" t="s">
        <v>7</v>
      </c>
    </row>
    <row r="6" spans="1:5">
      <c r="A6" s="8" t="s">
        <v>11</v>
      </c>
      <c r="B6" s="8" t="s">
        <v>12</v>
      </c>
      <c r="C6" s="1">
        <v>4.5</v>
      </c>
      <c r="D6" s="8">
        <v>16</v>
      </c>
      <c r="E6" s="8" t="s">
        <v>13</v>
      </c>
    </row>
    <row r="7" spans="1:5">
      <c r="A7" s="8" t="s">
        <v>14</v>
      </c>
      <c r="B7" s="8" t="s">
        <v>12</v>
      </c>
      <c r="C7" s="1">
        <v>3</v>
      </c>
      <c r="D7" s="8">
        <v>16</v>
      </c>
      <c r="E7" s="8" t="s">
        <v>15</v>
      </c>
    </row>
    <row r="8" spans="1:5">
      <c r="A8" s="8" t="s">
        <v>16</v>
      </c>
      <c r="B8" s="8" t="s">
        <v>6</v>
      </c>
      <c r="C8" s="1">
        <v>0.87</v>
      </c>
      <c r="D8" s="8">
        <v>42</v>
      </c>
      <c r="E8" s="8" t="s">
        <v>7</v>
      </c>
    </row>
    <row r="9" spans="1:5">
      <c r="A9" s="8" t="s">
        <v>17</v>
      </c>
      <c r="B9" s="8" t="s">
        <v>6</v>
      </c>
      <c r="C9" s="1">
        <v>1.24</v>
      </c>
      <c r="D9" s="8">
        <v>30</v>
      </c>
      <c r="E9" s="8" t="s">
        <v>7</v>
      </c>
    </row>
    <row r="10" spans="1:5">
      <c r="A10" s="8" t="s">
        <v>18</v>
      </c>
      <c r="B10" s="8" t="s">
        <v>6</v>
      </c>
      <c r="C10" s="1">
        <v>0.87</v>
      </c>
      <c r="D10" s="8">
        <v>0</v>
      </c>
      <c r="E10" s="8" t="s">
        <v>7</v>
      </c>
    </row>
    <row r="11" spans="1:5">
      <c r="A11" s="8" t="s">
        <v>19</v>
      </c>
      <c r="B11" s="8" t="s">
        <v>6</v>
      </c>
      <c r="C11" s="1">
        <v>0.99</v>
      </c>
      <c r="D11" s="8">
        <v>0</v>
      </c>
      <c r="E11" s="8" t="s">
        <v>7</v>
      </c>
    </row>
    <row r="12" spans="1:5">
      <c r="A12" s="8" t="s">
        <v>20</v>
      </c>
      <c r="B12" s="8" t="s">
        <v>6</v>
      </c>
      <c r="C12" s="1">
        <v>1.27</v>
      </c>
      <c r="D12" s="8">
        <v>132</v>
      </c>
      <c r="E12" s="8" t="s">
        <v>7</v>
      </c>
    </row>
    <row r="13" spans="1:5">
      <c r="A13" s="8" t="s">
        <v>21</v>
      </c>
      <c r="B13" s="8" t="s">
        <v>6</v>
      </c>
      <c r="C13" s="1">
        <v>1.01</v>
      </c>
      <c r="D13" s="8">
        <v>0</v>
      </c>
      <c r="E13" s="8" t="s">
        <v>7</v>
      </c>
    </row>
    <row r="14" spans="1:5">
      <c r="A14" s="8" t="s">
        <v>22</v>
      </c>
      <c r="B14" s="8" t="s">
        <v>12</v>
      </c>
      <c r="C14" s="1">
        <v>1.31</v>
      </c>
      <c r="D14" s="8">
        <v>16</v>
      </c>
      <c r="E14" s="8" t="s">
        <v>15</v>
      </c>
    </row>
    <row r="15" spans="1:5">
      <c r="A15" s="8" t="s">
        <v>23</v>
      </c>
      <c r="B15" s="8" t="s">
        <v>12</v>
      </c>
      <c r="C15" s="1">
        <v>1.31</v>
      </c>
      <c r="D15" s="8">
        <v>16</v>
      </c>
      <c r="E15" s="8" t="s">
        <v>15</v>
      </c>
    </row>
    <row r="16" spans="1:5">
      <c r="A16" s="8" t="s">
        <v>24</v>
      </c>
      <c r="B16" s="8" t="s">
        <v>6</v>
      </c>
      <c r="C16" s="1">
        <v>1.06</v>
      </c>
      <c r="D16" s="8">
        <v>24</v>
      </c>
      <c r="E16" s="8" t="s">
        <v>7</v>
      </c>
    </row>
    <row r="17" spans="1:5">
      <c r="A17" s="8" t="s">
        <v>25</v>
      </c>
      <c r="B17" s="8" t="s">
        <v>12</v>
      </c>
      <c r="C17" s="1">
        <v>11.25</v>
      </c>
      <c r="D17" s="8">
        <v>0</v>
      </c>
      <c r="E17" s="8" t="s">
        <v>15</v>
      </c>
    </row>
    <row r="18" spans="1:5">
      <c r="A18" s="8" t="s">
        <v>26</v>
      </c>
      <c r="B18" s="8" t="s">
        <v>6</v>
      </c>
      <c r="C18" s="1">
        <v>1.23</v>
      </c>
      <c r="D18" s="8">
        <v>30</v>
      </c>
      <c r="E18" s="8" t="s">
        <v>7</v>
      </c>
    </row>
    <row r="19" spans="1:5">
      <c r="A19" s="8" t="s">
        <v>27</v>
      </c>
      <c r="B19" s="8" t="s">
        <v>6</v>
      </c>
      <c r="C19" s="1">
        <v>1.1200000000000001</v>
      </c>
      <c r="D19" s="8">
        <v>42</v>
      </c>
      <c r="E19" s="8" t="s">
        <v>7</v>
      </c>
    </row>
    <row r="20" spans="1:5">
      <c r="A20" s="8" t="s">
        <v>28</v>
      </c>
      <c r="B20" s="8" t="s">
        <v>6</v>
      </c>
      <c r="C20" s="1">
        <v>0.8</v>
      </c>
      <c r="D20" s="8">
        <v>24</v>
      </c>
      <c r="E20" s="8" t="s">
        <v>7</v>
      </c>
    </row>
    <row r="21" spans="1:5">
      <c r="A21" s="8" t="s">
        <v>29</v>
      </c>
      <c r="B21" s="8" t="s">
        <v>12</v>
      </c>
      <c r="C21" s="1">
        <v>1.75</v>
      </c>
      <c r="D21" s="8">
        <v>24</v>
      </c>
      <c r="E21" s="8" t="s">
        <v>15</v>
      </c>
    </row>
    <row r="22" spans="1:5">
      <c r="A22" s="8" t="s">
        <v>30</v>
      </c>
      <c r="B22" s="8" t="s">
        <v>12</v>
      </c>
      <c r="C22" s="1">
        <v>15.75</v>
      </c>
      <c r="D22" s="8">
        <v>48</v>
      </c>
      <c r="E22" s="8" t="s">
        <v>13</v>
      </c>
    </row>
    <row r="23" spans="1:5">
      <c r="A23" s="8" t="s">
        <v>31</v>
      </c>
      <c r="B23" s="8" t="s">
        <v>12</v>
      </c>
      <c r="C23" s="1">
        <v>1.31</v>
      </c>
      <c r="D23" s="8">
        <v>0</v>
      </c>
      <c r="E23" s="8" t="s">
        <v>15</v>
      </c>
    </row>
    <row r="24" spans="1:5">
      <c r="A24" s="8" t="s">
        <v>32</v>
      </c>
      <c r="B24" s="8" t="s">
        <v>12</v>
      </c>
      <c r="C24" s="1">
        <v>1.31</v>
      </c>
      <c r="D24" s="8">
        <v>6</v>
      </c>
      <c r="E24" s="8" t="s">
        <v>15</v>
      </c>
    </row>
    <row r="25" spans="1:5">
      <c r="A25" s="8" t="s">
        <v>33</v>
      </c>
      <c r="B25" s="8" t="s">
        <v>12</v>
      </c>
      <c r="C25" s="1">
        <v>6.25</v>
      </c>
      <c r="D25" s="8">
        <v>0</v>
      </c>
      <c r="E25" s="8" t="s">
        <v>15</v>
      </c>
    </row>
    <row r="26" spans="1:5">
      <c r="A26" s="8" t="s">
        <v>14</v>
      </c>
      <c r="B26" s="8" t="s">
        <v>12</v>
      </c>
      <c r="C26" s="1">
        <v>3</v>
      </c>
      <c r="D26" s="8">
        <v>4</v>
      </c>
      <c r="E26" s="8" t="s">
        <v>15</v>
      </c>
    </row>
    <row r="27" spans="1:5">
      <c r="A27" s="8" t="s">
        <v>34</v>
      </c>
      <c r="B27" s="8" t="s">
        <v>12</v>
      </c>
      <c r="C27" s="1">
        <v>1.31</v>
      </c>
      <c r="D27" s="8">
        <v>4</v>
      </c>
      <c r="E27" s="8" t="s">
        <v>15</v>
      </c>
    </row>
    <row r="28" spans="1:5">
      <c r="A28" s="8" t="s">
        <v>35</v>
      </c>
      <c r="B28" s="8" t="s">
        <v>12</v>
      </c>
      <c r="C28" s="1">
        <v>1.31</v>
      </c>
      <c r="D28" s="8">
        <v>9</v>
      </c>
      <c r="E28" s="8" t="s">
        <v>15</v>
      </c>
    </row>
    <row r="29" spans="1:5">
      <c r="A29" s="8" t="s">
        <v>26</v>
      </c>
      <c r="B29" s="8" t="s">
        <v>12</v>
      </c>
      <c r="C29" s="1">
        <v>1.23</v>
      </c>
      <c r="D29" s="8">
        <v>10</v>
      </c>
      <c r="E29" s="8" t="s">
        <v>7</v>
      </c>
    </row>
    <row r="30" spans="1:5">
      <c r="A30" s="8" t="s">
        <v>24</v>
      </c>
      <c r="B30" s="8" t="s">
        <v>6</v>
      </c>
      <c r="C30" s="1">
        <v>1.06</v>
      </c>
      <c r="D30" s="8">
        <v>12</v>
      </c>
      <c r="E30" s="8" t="s">
        <v>7</v>
      </c>
    </row>
    <row r="31" spans="1:5">
      <c r="A31" s="8" t="s">
        <v>19</v>
      </c>
      <c r="B31" s="8" t="s">
        <v>6</v>
      </c>
      <c r="C31" s="1">
        <v>0.99</v>
      </c>
      <c r="D31" s="8">
        <v>0</v>
      </c>
      <c r="E31" s="8" t="s">
        <v>7</v>
      </c>
    </row>
    <row r="32" spans="1:5">
      <c r="A32" s="8" t="s">
        <v>20</v>
      </c>
      <c r="B32" s="8" t="s">
        <v>6</v>
      </c>
      <c r="C32" s="1">
        <v>1.27</v>
      </c>
      <c r="D32" s="8">
        <v>18</v>
      </c>
      <c r="E32" s="8" t="s">
        <v>7</v>
      </c>
    </row>
    <row r="33" spans="1:7">
      <c r="A33" s="8" t="s">
        <v>27</v>
      </c>
      <c r="B33" s="8" t="s">
        <v>6</v>
      </c>
      <c r="C33" s="1">
        <v>1.1200000000000001</v>
      </c>
      <c r="D33" s="8">
        <v>13</v>
      </c>
      <c r="E33" s="8" t="s">
        <v>7</v>
      </c>
      <c r="F33" s="8"/>
      <c r="G33" s="8"/>
    </row>
    <row r="34" spans="1:7">
      <c r="A34" s="8" t="s">
        <v>21</v>
      </c>
      <c r="B34" s="8" t="s">
        <v>6</v>
      </c>
      <c r="C34" s="1">
        <v>1.01</v>
      </c>
      <c r="D34" s="8">
        <v>3</v>
      </c>
      <c r="E34" s="8" t="s">
        <v>7</v>
      </c>
      <c r="F34" s="8"/>
      <c r="G34" s="8"/>
    </row>
    <row r="35" spans="1:7" hidden="1">
      <c r="A35" s="8" t="s">
        <v>36</v>
      </c>
      <c r="B35" s="8" t="s">
        <v>37</v>
      </c>
      <c r="C35" s="1">
        <v>11.92</v>
      </c>
      <c r="D35" s="8">
        <v>0.5</v>
      </c>
      <c r="E35" s="8" t="s">
        <v>7</v>
      </c>
      <c r="F35" s="8" t="s">
        <v>38</v>
      </c>
      <c r="G35" s="8" t="s">
        <v>39</v>
      </c>
    </row>
    <row r="36" spans="1:7" hidden="1">
      <c r="A36" s="8" t="s">
        <v>36</v>
      </c>
      <c r="B36" s="8" t="s">
        <v>37</v>
      </c>
      <c r="C36" s="1">
        <v>29.22</v>
      </c>
      <c r="D36" s="8">
        <f>1/8</f>
        <v>0.125</v>
      </c>
      <c r="E36" s="8" t="s">
        <v>40</v>
      </c>
      <c r="F36" s="8" t="s">
        <v>41</v>
      </c>
      <c r="G36" s="8"/>
    </row>
    <row r="37" spans="1:7" hidden="1">
      <c r="A37" s="8" t="s">
        <v>42</v>
      </c>
      <c r="B37" s="8" t="s">
        <v>37</v>
      </c>
      <c r="C37" s="1">
        <v>53.33</v>
      </c>
      <c r="D37" s="8">
        <v>1</v>
      </c>
      <c r="E37" s="8" t="s">
        <v>40</v>
      </c>
      <c r="F37" s="8" t="s">
        <v>43</v>
      </c>
      <c r="G37" s="8"/>
    </row>
    <row r="38" spans="1:7" hidden="1">
      <c r="A38" s="8" t="s">
        <v>44</v>
      </c>
      <c r="B38" s="8" t="s">
        <v>37</v>
      </c>
      <c r="C38" s="1">
        <v>19.3</v>
      </c>
      <c r="D38" s="8">
        <v>0.5</v>
      </c>
      <c r="E38" s="8" t="s">
        <v>40</v>
      </c>
      <c r="F38" s="8" t="s">
        <v>45</v>
      </c>
      <c r="G38" s="8"/>
    </row>
    <row r="39" spans="1:7" hidden="1">
      <c r="A39" s="8" t="s">
        <v>46</v>
      </c>
      <c r="B39" s="8" t="s">
        <v>37</v>
      </c>
      <c r="C39" s="1">
        <v>15.84</v>
      </c>
      <c r="D39" s="8">
        <v>0.5</v>
      </c>
      <c r="E39" s="8" t="s">
        <v>7</v>
      </c>
      <c r="F39" s="8" t="s">
        <v>47</v>
      </c>
      <c r="G39" s="8"/>
    </row>
    <row r="40" spans="1:7" hidden="1">
      <c r="A40" s="8" t="s">
        <v>48</v>
      </c>
      <c r="B40" s="8" t="s">
        <v>37</v>
      </c>
      <c r="C40" s="1">
        <v>69.569999999999993</v>
      </c>
      <c r="D40" s="8">
        <v>0.5</v>
      </c>
      <c r="E40" s="8" t="s">
        <v>40</v>
      </c>
      <c r="F40" s="8" t="s">
        <v>43</v>
      </c>
      <c r="G40" s="8"/>
    </row>
    <row r="41" spans="1:7" hidden="1">
      <c r="A41" s="8" t="s">
        <v>49</v>
      </c>
      <c r="B41" s="8" t="s">
        <v>37</v>
      </c>
      <c r="C41" s="1">
        <v>20.98</v>
      </c>
      <c r="D41" s="8">
        <v>0.5</v>
      </c>
      <c r="E41" s="8" t="s">
        <v>40</v>
      </c>
      <c r="F41" s="8" t="s">
        <v>45</v>
      </c>
      <c r="G41" s="8"/>
    </row>
    <row r="42" spans="1:7" hidden="1">
      <c r="A42" s="8" t="s">
        <v>50</v>
      </c>
      <c r="B42" s="8" t="s">
        <v>37</v>
      </c>
      <c r="C42" s="1">
        <v>9.1300000000000008</v>
      </c>
      <c r="D42" s="8">
        <v>1.75</v>
      </c>
      <c r="E42" s="8" t="s">
        <v>7</v>
      </c>
      <c r="F42" s="8" t="s">
        <v>51</v>
      </c>
      <c r="G42" s="8"/>
    </row>
    <row r="43" spans="1:7" hidden="1">
      <c r="A43" s="8" t="s">
        <v>52</v>
      </c>
      <c r="B43" s="8" t="s">
        <v>37</v>
      </c>
      <c r="C43" s="1">
        <v>14.3</v>
      </c>
      <c r="D43" s="8">
        <v>0.75</v>
      </c>
      <c r="E43" s="8" t="s">
        <v>7</v>
      </c>
      <c r="F43" s="8" t="s">
        <v>53</v>
      </c>
      <c r="G43" s="8"/>
    </row>
    <row r="44" spans="1:7" hidden="1">
      <c r="A44" s="8" t="s">
        <v>54</v>
      </c>
      <c r="B44" s="8" t="s">
        <v>37</v>
      </c>
      <c r="C44" s="1">
        <v>11.91</v>
      </c>
      <c r="D44" s="8">
        <v>1.75</v>
      </c>
      <c r="E44" s="8" t="s">
        <v>55</v>
      </c>
      <c r="F44" s="8"/>
      <c r="G44" s="8"/>
    </row>
    <row r="45" spans="1:7" hidden="1">
      <c r="A45" s="8" t="s">
        <v>56</v>
      </c>
      <c r="B45" s="8" t="s">
        <v>37</v>
      </c>
      <c r="D45" s="8">
        <v>0</v>
      </c>
      <c r="E45" s="8" t="s">
        <v>7</v>
      </c>
      <c r="F45" s="8" t="s">
        <v>57</v>
      </c>
      <c r="G45" s="8"/>
    </row>
    <row r="46" spans="1:7" hidden="1">
      <c r="A46" s="8" t="s">
        <v>58</v>
      </c>
      <c r="B46" s="8" t="s">
        <v>37</v>
      </c>
      <c r="C46" s="1">
        <v>23.2</v>
      </c>
      <c r="D46" s="8">
        <v>0.25</v>
      </c>
      <c r="E46" s="8" t="s">
        <v>40</v>
      </c>
      <c r="F46" s="8" t="s">
        <v>59</v>
      </c>
      <c r="G46" s="8"/>
    </row>
    <row r="47" spans="1:7" hidden="1">
      <c r="A47" s="8" t="s">
        <v>60</v>
      </c>
      <c r="B47" s="8" t="s">
        <v>37</v>
      </c>
      <c r="C47" s="1">
        <v>31.11</v>
      </c>
      <c r="D47" s="8">
        <v>0.25</v>
      </c>
      <c r="E47" s="8" t="s">
        <v>40</v>
      </c>
      <c r="F47" s="8" t="s">
        <v>61</v>
      </c>
      <c r="G47" s="8"/>
    </row>
    <row r="48" spans="1:7" hidden="1">
      <c r="A48" s="8" t="s">
        <v>62</v>
      </c>
      <c r="B48" s="8" t="s">
        <v>37</v>
      </c>
      <c r="C48" s="1">
        <v>23.21</v>
      </c>
      <c r="D48" s="8">
        <v>0.75</v>
      </c>
      <c r="E48" s="8" t="s">
        <v>40</v>
      </c>
      <c r="F48" s="8" t="s">
        <v>45</v>
      </c>
      <c r="G48" s="8"/>
    </row>
    <row r="49" spans="1:6" hidden="1">
      <c r="A49" s="8" t="s">
        <v>63</v>
      </c>
      <c r="B49" s="8" t="s">
        <v>37</v>
      </c>
      <c r="C49" s="1">
        <v>8.02</v>
      </c>
      <c r="D49" s="8">
        <v>0.75</v>
      </c>
      <c r="E49" s="8" t="s">
        <v>55</v>
      </c>
      <c r="F49" s="8"/>
    </row>
    <row r="50" spans="1:6" hidden="1">
      <c r="A50" s="8" t="s">
        <v>64</v>
      </c>
      <c r="B50" s="8" t="s">
        <v>37</v>
      </c>
      <c r="C50" s="1">
        <v>35.380000000000003</v>
      </c>
      <c r="D50" s="8">
        <v>0.25</v>
      </c>
      <c r="E50" s="8" t="s">
        <v>7</v>
      </c>
      <c r="F50" s="8" t="s">
        <v>65</v>
      </c>
    </row>
    <row r="51" spans="1:6" hidden="1">
      <c r="A51" s="8" t="s">
        <v>66</v>
      </c>
      <c r="B51" s="8" t="s">
        <v>37</v>
      </c>
      <c r="C51" s="1">
        <v>61.56</v>
      </c>
      <c r="D51" s="8">
        <v>1.25</v>
      </c>
      <c r="E51" s="8" t="s">
        <v>7</v>
      </c>
      <c r="F51" s="8" t="s">
        <v>67</v>
      </c>
    </row>
    <row r="52" spans="1:6" hidden="1">
      <c r="A52" s="8" t="s">
        <v>68</v>
      </c>
      <c r="B52" s="8" t="s">
        <v>37</v>
      </c>
      <c r="C52" s="1">
        <v>23.06</v>
      </c>
      <c r="D52" s="8">
        <v>0.5</v>
      </c>
      <c r="E52" s="8" t="s">
        <v>7</v>
      </c>
      <c r="F52" s="8" t="s">
        <v>43</v>
      </c>
    </row>
    <row r="53" spans="1:6" hidden="1">
      <c r="A53" s="8" t="s">
        <v>69</v>
      </c>
      <c r="B53" s="8" t="s">
        <v>37</v>
      </c>
      <c r="C53" s="1">
        <v>2.3199999999999998</v>
      </c>
      <c r="D53" s="8">
        <v>0.5</v>
      </c>
      <c r="E53" s="8" t="s">
        <v>7</v>
      </c>
      <c r="F53" s="8" t="s">
        <v>70</v>
      </c>
    </row>
    <row r="54" spans="1:6" hidden="1">
      <c r="A54" s="8" t="s">
        <v>71</v>
      </c>
      <c r="B54" s="8" t="s">
        <v>37</v>
      </c>
      <c r="C54" s="1">
        <v>3.46</v>
      </c>
      <c r="D54" s="8">
        <v>23</v>
      </c>
      <c r="E54" s="8" t="s">
        <v>7</v>
      </c>
      <c r="F54" s="8" t="s">
        <v>72</v>
      </c>
    </row>
    <row r="55" spans="1:6" hidden="1">
      <c r="A55" s="8" t="s">
        <v>73</v>
      </c>
      <c r="B55" s="8" t="s">
        <v>37</v>
      </c>
      <c r="C55" s="1">
        <v>3.78</v>
      </c>
      <c r="D55" s="8">
        <v>0</v>
      </c>
      <c r="E55" s="8" t="s">
        <v>7</v>
      </c>
      <c r="F55" s="8" t="s">
        <v>74</v>
      </c>
    </row>
    <row r="56" spans="1:6" hidden="1">
      <c r="A56" s="8" t="s">
        <v>75</v>
      </c>
      <c r="B56" s="8" t="s">
        <v>37</v>
      </c>
      <c r="C56" s="1">
        <v>18.72</v>
      </c>
      <c r="D56" s="8">
        <v>2</v>
      </c>
      <c r="E56" s="8" t="s">
        <v>7</v>
      </c>
      <c r="F56" s="8" t="s">
        <v>76</v>
      </c>
    </row>
    <row r="57" spans="1:6" hidden="1">
      <c r="A57" s="8" t="s">
        <v>77</v>
      </c>
      <c r="B57" s="8" t="s">
        <v>37</v>
      </c>
      <c r="C57" s="1">
        <v>10.16</v>
      </c>
      <c r="D57" s="8">
        <v>1</v>
      </c>
      <c r="E57" s="8" t="s">
        <v>40</v>
      </c>
      <c r="F57" s="8" t="s">
        <v>78</v>
      </c>
    </row>
    <row r="58" spans="1:6" hidden="1">
      <c r="A58" s="8" t="s">
        <v>79</v>
      </c>
      <c r="B58" s="8" t="s">
        <v>37</v>
      </c>
      <c r="C58" s="1">
        <v>40.6</v>
      </c>
      <c r="D58" s="8">
        <v>1</v>
      </c>
      <c r="E58" s="8" t="s">
        <v>40</v>
      </c>
      <c r="F58" s="8" t="s">
        <v>80</v>
      </c>
    </row>
    <row r="59" spans="1:6" hidden="1">
      <c r="A59" s="8" t="s">
        <v>81</v>
      </c>
      <c r="B59" s="8" t="s">
        <v>37</v>
      </c>
      <c r="C59" s="1">
        <v>15.37</v>
      </c>
      <c r="D59" s="8">
        <v>1</v>
      </c>
      <c r="E59" s="8" t="s">
        <v>40</v>
      </c>
      <c r="F59" s="8" t="s">
        <v>80</v>
      </c>
    </row>
    <row r="60" spans="1:6" hidden="1">
      <c r="A60" s="8" t="s">
        <v>82</v>
      </c>
      <c r="B60" s="8" t="s">
        <v>37</v>
      </c>
      <c r="C60" s="1">
        <v>37.4</v>
      </c>
      <c r="D60" s="8">
        <v>2</v>
      </c>
      <c r="E60" s="8" t="s">
        <v>40</v>
      </c>
      <c r="F60" s="8" t="s">
        <v>80</v>
      </c>
    </row>
    <row r="61" spans="1:6" hidden="1">
      <c r="A61" s="8" t="s">
        <v>83</v>
      </c>
      <c r="B61" s="8" t="s">
        <v>84</v>
      </c>
      <c r="C61" s="1">
        <v>100.67</v>
      </c>
      <c r="D61" s="8">
        <v>3</v>
      </c>
      <c r="E61" s="8" t="s">
        <v>85</v>
      </c>
      <c r="F61" s="8" t="s">
        <v>86</v>
      </c>
    </row>
    <row r="62" spans="1:6" hidden="1">
      <c r="A62" s="8" t="s">
        <v>87</v>
      </c>
      <c r="B62" s="8" t="s">
        <v>84</v>
      </c>
      <c r="C62" s="1">
        <v>100.67</v>
      </c>
      <c r="D62" s="8">
        <v>1</v>
      </c>
      <c r="E62" s="8" t="s">
        <v>85</v>
      </c>
      <c r="F62" s="8" t="s">
        <v>86</v>
      </c>
    </row>
    <row r="63" spans="1:6" hidden="1">
      <c r="A63" s="8" t="s">
        <v>88</v>
      </c>
      <c r="B63" s="8" t="s">
        <v>84</v>
      </c>
      <c r="C63" s="1">
        <v>100.67</v>
      </c>
      <c r="D63" s="8">
        <v>3</v>
      </c>
      <c r="E63" s="8" t="s">
        <v>85</v>
      </c>
      <c r="F63" s="8" t="s">
        <v>86</v>
      </c>
    </row>
    <row r="64" spans="1:6" hidden="1">
      <c r="A64" s="8" t="s">
        <v>89</v>
      </c>
      <c r="B64" s="8" t="s">
        <v>84</v>
      </c>
      <c r="C64" s="1">
        <v>100.67</v>
      </c>
      <c r="D64" s="8">
        <v>2</v>
      </c>
      <c r="E64" s="8" t="s">
        <v>85</v>
      </c>
      <c r="F64" s="8" t="s">
        <v>86</v>
      </c>
    </row>
    <row r="65" spans="1:6" hidden="1">
      <c r="A65" s="8" t="s">
        <v>90</v>
      </c>
      <c r="B65" s="8" t="s">
        <v>84</v>
      </c>
      <c r="C65" s="1">
        <v>100.67</v>
      </c>
      <c r="D65" s="8">
        <v>1</v>
      </c>
      <c r="E65" s="8" t="s">
        <v>85</v>
      </c>
      <c r="F65" s="8" t="s">
        <v>86</v>
      </c>
    </row>
    <row r="66" spans="1:6" hidden="1">
      <c r="A66" s="8" t="s">
        <v>91</v>
      </c>
      <c r="B66" s="8" t="s">
        <v>84</v>
      </c>
      <c r="C66" s="1">
        <v>50.34</v>
      </c>
      <c r="D66" s="8">
        <v>1</v>
      </c>
      <c r="E66" s="8" t="s">
        <v>85</v>
      </c>
      <c r="F66" s="8" t="s">
        <v>92</v>
      </c>
    </row>
    <row r="67" spans="1:6" hidden="1">
      <c r="A67" s="8" t="s">
        <v>93</v>
      </c>
      <c r="B67" s="8" t="s">
        <v>84</v>
      </c>
      <c r="C67" s="1">
        <v>50.34</v>
      </c>
      <c r="D67" s="8">
        <v>1</v>
      </c>
      <c r="E67" s="8" t="s">
        <v>85</v>
      </c>
      <c r="F67" s="8" t="s">
        <v>92</v>
      </c>
    </row>
    <row r="68" spans="1:6" hidden="1">
      <c r="A68" s="8" t="s">
        <v>94</v>
      </c>
      <c r="B68" s="8" t="s">
        <v>84</v>
      </c>
      <c r="C68" s="1">
        <v>50.34</v>
      </c>
      <c r="D68" s="8">
        <v>3</v>
      </c>
      <c r="E68" s="8" t="s">
        <v>85</v>
      </c>
      <c r="F68" s="8" t="s">
        <v>92</v>
      </c>
    </row>
    <row r="69" spans="1:6" hidden="1">
      <c r="A69" s="8" t="s">
        <v>95</v>
      </c>
      <c r="B69" s="8" t="s">
        <v>96</v>
      </c>
      <c r="C69" s="1">
        <v>10.050000000000001</v>
      </c>
      <c r="D69" s="8">
        <v>9</v>
      </c>
      <c r="E69" s="8" t="s">
        <v>7</v>
      </c>
      <c r="F69" s="8" t="s">
        <v>97</v>
      </c>
    </row>
    <row r="70" spans="1:6" hidden="1">
      <c r="A70" s="8" t="s">
        <v>98</v>
      </c>
      <c r="B70" s="8" t="s">
        <v>96</v>
      </c>
      <c r="C70" s="1">
        <v>12.81</v>
      </c>
      <c r="D70" s="8">
        <v>0</v>
      </c>
      <c r="E70" s="8" t="s">
        <v>7</v>
      </c>
      <c r="F70" s="8" t="s">
        <v>97</v>
      </c>
    </row>
    <row r="71" spans="1:6" hidden="1">
      <c r="A71" s="8" t="s">
        <v>99</v>
      </c>
      <c r="B71" s="8" t="s">
        <v>96</v>
      </c>
      <c r="C71" s="1">
        <v>12.81</v>
      </c>
      <c r="D71" s="8">
        <v>0</v>
      </c>
      <c r="E71" s="8" t="s">
        <v>7</v>
      </c>
      <c r="F71" s="8" t="s">
        <v>97</v>
      </c>
    </row>
    <row r="72" spans="1:6" hidden="1">
      <c r="A72" s="8" t="s">
        <v>100</v>
      </c>
      <c r="B72" s="8" t="s">
        <v>101</v>
      </c>
      <c r="C72" s="1">
        <v>29.39</v>
      </c>
      <c r="D72" s="8">
        <v>0</v>
      </c>
      <c r="E72" s="8" t="s">
        <v>40</v>
      </c>
      <c r="F72" s="8" t="s">
        <v>102</v>
      </c>
    </row>
    <row r="73" spans="1:6" hidden="1">
      <c r="A73" s="8" t="s">
        <v>103</v>
      </c>
      <c r="B73" s="8" t="s">
        <v>101</v>
      </c>
      <c r="C73" s="1">
        <v>69.66</v>
      </c>
      <c r="D73" s="8">
        <v>684</v>
      </c>
      <c r="E73" s="8" t="s">
        <v>40</v>
      </c>
      <c r="F73" s="8" t="s">
        <v>104</v>
      </c>
    </row>
    <row r="74" spans="1:6" hidden="1">
      <c r="A74" s="8" t="s">
        <v>105</v>
      </c>
      <c r="B74" s="8" t="s">
        <v>37</v>
      </c>
      <c r="C74" s="1">
        <v>15.65</v>
      </c>
      <c r="D74" s="8">
        <v>0</v>
      </c>
      <c r="E74" s="8" t="s">
        <v>7</v>
      </c>
      <c r="F74" s="8" t="s">
        <v>106</v>
      </c>
    </row>
    <row r="75" spans="1:6" hidden="1">
      <c r="A75" s="8" t="s">
        <v>107</v>
      </c>
      <c r="B75" s="8" t="s">
        <v>37</v>
      </c>
      <c r="C75" s="1">
        <v>157.25</v>
      </c>
      <c r="D75" s="8" t="s">
        <v>108</v>
      </c>
      <c r="E75" s="8" t="s">
        <v>40</v>
      </c>
      <c r="F75" s="8" t="s">
        <v>78</v>
      </c>
    </row>
    <row r="76" spans="1:6" hidden="1">
      <c r="A76" s="8" t="s">
        <v>109</v>
      </c>
      <c r="B76" s="8" t="s">
        <v>37</v>
      </c>
      <c r="C76" s="1">
        <v>81.97</v>
      </c>
      <c r="D76" s="8" t="s">
        <v>108</v>
      </c>
      <c r="E76" s="8" t="s">
        <v>40</v>
      </c>
      <c r="F76" s="8" t="s">
        <v>78</v>
      </c>
    </row>
    <row r="77" spans="1:6" hidden="1">
      <c r="A77" s="8" t="s">
        <v>110</v>
      </c>
      <c r="B77" s="8" t="s">
        <v>37</v>
      </c>
      <c r="C77" s="1">
        <v>0.86</v>
      </c>
      <c r="D77" s="8" t="s">
        <v>108</v>
      </c>
      <c r="E77" s="8" t="s">
        <v>111</v>
      </c>
      <c r="F77" s="8"/>
    </row>
    <row r="78" spans="1:6" hidden="1">
      <c r="A78" s="8" t="s">
        <v>112</v>
      </c>
      <c r="B78" s="8" t="s">
        <v>37</v>
      </c>
      <c r="D78" s="8">
        <v>9.5</v>
      </c>
      <c r="E78" s="8" t="s">
        <v>7</v>
      </c>
      <c r="F78" s="8"/>
    </row>
    <row r="79" spans="1:6" hidden="1">
      <c r="A79" s="8" t="s">
        <v>113</v>
      </c>
      <c r="B79" s="8" t="s">
        <v>37</v>
      </c>
      <c r="C79" s="1">
        <v>21.47</v>
      </c>
      <c r="D79" s="8">
        <v>5.5</v>
      </c>
      <c r="E79" s="8" t="s">
        <v>40</v>
      </c>
      <c r="F79" s="8" t="s">
        <v>80</v>
      </c>
    </row>
    <row r="80" spans="1:6" hidden="1">
      <c r="A80" s="8" t="s">
        <v>114</v>
      </c>
      <c r="B80" s="8" t="s">
        <v>101</v>
      </c>
      <c r="C80" s="1">
        <v>47.09</v>
      </c>
      <c r="D80" s="8">
        <v>1.5</v>
      </c>
      <c r="E80" s="8" t="s">
        <v>40</v>
      </c>
      <c r="F80" s="8" t="s">
        <v>115</v>
      </c>
    </row>
    <row r="81" spans="1:6" hidden="1">
      <c r="A81" s="8" t="s">
        <v>116</v>
      </c>
      <c r="B81" s="8" t="s">
        <v>101</v>
      </c>
      <c r="C81" s="1">
        <v>3.05</v>
      </c>
      <c r="D81" s="8">
        <v>0.5</v>
      </c>
      <c r="E81" s="8" t="s">
        <v>7</v>
      </c>
      <c r="F81" s="8" t="s">
        <v>115</v>
      </c>
    </row>
    <row r="82" spans="1:6" hidden="1">
      <c r="A82" s="8" t="s">
        <v>117</v>
      </c>
      <c r="B82" s="8" t="s">
        <v>101</v>
      </c>
      <c r="C82" s="1">
        <v>61.34</v>
      </c>
      <c r="D82" s="8">
        <v>519</v>
      </c>
      <c r="E82" s="8" t="s">
        <v>40</v>
      </c>
      <c r="F82" s="8" t="s">
        <v>118</v>
      </c>
    </row>
    <row r="83" spans="1:6" hidden="1">
      <c r="A83" s="8" t="s">
        <v>119</v>
      </c>
      <c r="B83" s="8" t="s">
        <v>37</v>
      </c>
      <c r="C83" s="1">
        <v>2.61</v>
      </c>
      <c r="D83" s="8">
        <v>5</v>
      </c>
      <c r="E83" s="8" t="s">
        <v>7</v>
      </c>
      <c r="F83" s="8" t="s">
        <v>120</v>
      </c>
    </row>
    <row r="84" spans="1:6" hidden="1">
      <c r="A84" s="8" t="s">
        <v>121</v>
      </c>
      <c r="B84" s="8" t="s">
        <v>37</v>
      </c>
      <c r="C84" s="1">
        <v>4.92</v>
      </c>
      <c r="D84" s="8">
        <v>4</v>
      </c>
      <c r="E84" s="8" t="s">
        <v>111</v>
      </c>
      <c r="F84" s="8" t="s">
        <v>122</v>
      </c>
    </row>
    <row r="85" spans="1:6" hidden="1">
      <c r="A85" s="8" t="s">
        <v>123</v>
      </c>
      <c r="B85" s="8" t="s">
        <v>37</v>
      </c>
      <c r="C85" s="1">
        <v>2.15</v>
      </c>
      <c r="D85" s="8">
        <v>58</v>
      </c>
      <c r="E85" s="8" t="s">
        <v>7</v>
      </c>
      <c r="F85" s="8" t="s">
        <v>124</v>
      </c>
    </row>
    <row r="86" spans="1:6" hidden="1">
      <c r="A86" s="8" t="s">
        <v>125</v>
      </c>
      <c r="B86" s="8" t="s">
        <v>37</v>
      </c>
      <c r="C86" s="1">
        <v>7.18</v>
      </c>
      <c r="D86" s="8">
        <v>17</v>
      </c>
      <c r="E86" s="8" t="s">
        <v>7</v>
      </c>
      <c r="F86" s="8" t="s">
        <v>43</v>
      </c>
    </row>
    <row r="87" spans="1:6" hidden="1">
      <c r="A87" s="8" t="s">
        <v>126</v>
      </c>
      <c r="B87" s="8" t="s">
        <v>37</v>
      </c>
      <c r="C87" s="1">
        <v>12.36</v>
      </c>
      <c r="D87" s="8" t="s">
        <v>127</v>
      </c>
      <c r="E87" s="8" t="s">
        <v>40</v>
      </c>
      <c r="F87" s="8" t="s">
        <v>78</v>
      </c>
    </row>
    <row r="88" spans="1:6" hidden="1">
      <c r="A88" s="8" t="s">
        <v>128</v>
      </c>
      <c r="B88" s="8" t="s">
        <v>37</v>
      </c>
      <c r="C88" s="1">
        <v>99.55</v>
      </c>
      <c r="D88" s="8">
        <v>2.5</v>
      </c>
      <c r="E88" s="8" t="s">
        <v>40</v>
      </c>
      <c r="F88" s="8" t="s">
        <v>78</v>
      </c>
    </row>
    <row r="89" spans="1:6" hidden="1">
      <c r="A89" s="8" t="s">
        <v>77</v>
      </c>
      <c r="B89" s="8" t="s">
        <v>37</v>
      </c>
      <c r="C89" s="1">
        <v>10.16</v>
      </c>
      <c r="D89" s="8"/>
      <c r="E89" s="8" t="s">
        <v>40</v>
      </c>
      <c r="F89" s="8" t="s">
        <v>78</v>
      </c>
    </row>
    <row r="90" spans="1:6" hidden="1">
      <c r="A90" s="8" t="s">
        <v>82</v>
      </c>
      <c r="B90" s="8" t="s">
        <v>37</v>
      </c>
      <c r="C90" s="1">
        <v>37.4</v>
      </c>
      <c r="D90" s="8"/>
      <c r="E90" s="8" t="s">
        <v>40</v>
      </c>
      <c r="F90" s="8" t="s">
        <v>80</v>
      </c>
    </row>
    <row r="91" spans="1:6" hidden="1">
      <c r="A91" s="8" t="s">
        <v>79</v>
      </c>
      <c r="B91" s="8" t="s">
        <v>37</v>
      </c>
      <c r="C91" s="1">
        <v>40.6</v>
      </c>
      <c r="D91" s="8">
        <v>1</v>
      </c>
      <c r="E91" s="8" t="s">
        <v>40</v>
      </c>
      <c r="F91" s="8" t="s">
        <v>80</v>
      </c>
    </row>
    <row r="92" spans="1:6" hidden="1">
      <c r="A92" s="8" t="s">
        <v>81</v>
      </c>
      <c r="B92" s="8" t="s">
        <v>37</v>
      </c>
      <c r="C92" s="1">
        <v>15.37</v>
      </c>
      <c r="D92" s="8">
        <v>2</v>
      </c>
      <c r="E92" s="8" t="s">
        <v>40</v>
      </c>
      <c r="F92" s="8" t="s">
        <v>80</v>
      </c>
    </row>
    <row r="93" spans="1:6" hidden="1">
      <c r="A93" s="8" t="s">
        <v>129</v>
      </c>
      <c r="B93" s="8" t="s">
        <v>101</v>
      </c>
      <c r="C93" s="1">
        <v>1.33</v>
      </c>
      <c r="D93" s="8">
        <v>17</v>
      </c>
      <c r="E93" s="8" t="s">
        <v>7</v>
      </c>
      <c r="F93" s="8" t="s">
        <v>130</v>
      </c>
    </row>
    <row r="94" spans="1:6" hidden="1">
      <c r="A94" s="8" t="s">
        <v>131</v>
      </c>
      <c r="B94" s="8" t="s">
        <v>37</v>
      </c>
      <c r="C94" s="1">
        <v>4.78</v>
      </c>
      <c r="D94" s="8">
        <v>0</v>
      </c>
      <c r="E94" s="8" t="s">
        <v>132</v>
      </c>
      <c r="F94" s="8" t="s">
        <v>133</v>
      </c>
    </row>
    <row r="95" spans="1:6" hidden="1">
      <c r="A95" s="8" t="s">
        <v>134</v>
      </c>
      <c r="B95" s="8" t="s">
        <v>37</v>
      </c>
      <c r="C95" s="1">
        <v>4.22</v>
      </c>
      <c r="D95" s="8">
        <v>0</v>
      </c>
      <c r="E95" s="8" t="s">
        <v>132</v>
      </c>
      <c r="F95" s="8" t="s">
        <v>133</v>
      </c>
    </row>
    <row r="96" spans="1:6" hidden="1">
      <c r="A96" s="8" t="s">
        <v>135</v>
      </c>
      <c r="B96" s="8" t="s">
        <v>37</v>
      </c>
      <c r="C96" s="1">
        <v>5.3</v>
      </c>
      <c r="D96" s="8">
        <v>0</v>
      </c>
      <c r="E96" s="8" t="s">
        <v>132</v>
      </c>
      <c r="F96" s="8" t="s">
        <v>133</v>
      </c>
    </row>
    <row r="97" spans="1:6" hidden="1">
      <c r="A97" s="8" t="s">
        <v>136</v>
      </c>
      <c r="B97" s="8" t="s">
        <v>37</v>
      </c>
      <c r="C97" s="1">
        <v>7.12</v>
      </c>
      <c r="D97" s="8">
        <v>3</v>
      </c>
      <c r="E97" s="8" t="s">
        <v>132</v>
      </c>
      <c r="F97" s="8" t="s">
        <v>133</v>
      </c>
    </row>
    <row r="98" spans="1:6" hidden="1">
      <c r="A98" s="8" t="s">
        <v>137</v>
      </c>
      <c r="B98" s="8" t="s">
        <v>37</v>
      </c>
      <c r="C98" s="1">
        <v>5.23</v>
      </c>
      <c r="D98" s="8">
        <v>1</v>
      </c>
      <c r="E98" s="8" t="s">
        <v>138</v>
      </c>
      <c r="F98" s="8" t="s">
        <v>133</v>
      </c>
    </row>
    <row r="99" spans="1:6" hidden="1">
      <c r="A99" s="8" t="s">
        <v>139</v>
      </c>
      <c r="B99" s="8" t="s">
        <v>37</v>
      </c>
      <c r="C99" s="1">
        <v>57.64</v>
      </c>
      <c r="D99" s="8">
        <v>1</v>
      </c>
      <c r="E99" s="8" t="s">
        <v>138</v>
      </c>
      <c r="F99" s="8" t="s">
        <v>133</v>
      </c>
    </row>
    <row r="100" spans="1:6" hidden="1">
      <c r="A100" s="8" t="s">
        <v>140</v>
      </c>
      <c r="B100" s="8" t="s">
        <v>37</v>
      </c>
      <c r="C100" s="1">
        <v>26.79</v>
      </c>
      <c r="D100" s="8">
        <v>8</v>
      </c>
      <c r="E100" s="8" t="s">
        <v>132</v>
      </c>
      <c r="F100" s="8" t="s">
        <v>133</v>
      </c>
    </row>
    <row r="101" spans="1:6" hidden="1">
      <c r="A101" s="8" t="s">
        <v>141</v>
      </c>
      <c r="B101" s="8" t="s">
        <v>37</v>
      </c>
      <c r="C101" s="1">
        <v>5.15</v>
      </c>
      <c r="D101" s="8">
        <v>3</v>
      </c>
      <c r="E101" s="8" t="s">
        <v>132</v>
      </c>
      <c r="F101" s="8" t="s">
        <v>133</v>
      </c>
    </row>
    <row r="102" spans="1:6" hidden="1">
      <c r="A102" s="8" t="s">
        <v>142</v>
      </c>
      <c r="B102" s="8" t="s">
        <v>37</v>
      </c>
      <c r="C102" s="1">
        <v>4.72</v>
      </c>
      <c r="D102" s="8">
        <v>0</v>
      </c>
      <c r="E102" s="8" t="s">
        <v>132</v>
      </c>
      <c r="F102" s="8" t="s">
        <v>133</v>
      </c>
    </row>
    <row r="103" spans="1:6" hidden="1">
      <c r="A103" s="8" t="s">
        <v>143</v>
      </c>
      <c r="B103" s="8" t="s">
        <v>37</v>
      </c>
      <c r="C103" s="1">
        <v>4.51</v>
      </c>
      <c r="D103" s="8">
        <v>0</v>
      </c>
      <c r="E103" s="8" t="s">
        <v>132</v>
      </c>
      <c r="F103" s="8" t="s">
        <v>133</v>
      </c>
    </row>
    <row r="104" spans="1:6" hidden="1">
      <c r="A104" s="8" t="s">
        <v>144</v>
      </c>
      <c r="B104" s="8" t="s">
        <v>37</v>
      </c>
      <c r="C104" s="1">
        <v>4.22</v>
      </c>
      <c r="D104" s="8">
        <v>6</v>
      </c>
      <c r="E104" s="8" t="s">
        <v>132</v>
      </c>
      <c r="F104" s="8" t="s">
        <v>133</v>
      </c>
    </row>
    <row r="105" spans="1:6" hidden="1">
      <c r="A105" s="8" t="s">
        <v>145</v>
      </c>
      <c r="B105" s="8" t="s">
        <v>101</v>
      </c>
      <c r="C105" s="1">
        <v>15.15</v>
      </c>
      <c r="D105" s="8">
        <v>1</v>
      </c>
      <c r="E105" s="8" t="s">
        <v>40</v>
      </c>
      <c r="F105" s="8" t="s">
        <v>146</v>
      </c>
    </row>
    <row r="106" spans="1:6" hidden="1">
      <c r="A106" s="8" t="s">
        <v>147</v>
      </c>
      <c r="B106" s="8" t="s">
        <v>101</v>
      </c>
      <c r="C106" s="1">
        <v>5.19</v>
      </c>
      <c r="D106" s="8">
        <v>1</v>
      </c>
      <c r="E106" s="8" t="s">
        <v>40</v>
      </c>
      <c r="F106" s="8" t="s">
        <v>148</v>
      </c>
    </row>
    <row r="107" spans="1:6" hidden="1">
      <c r="A107" s="8" t="s">
        <v>149</v>
      </c>
      <c r="B107" s="8" t="s">
        <v>101</v>
      </c>
      <c r="C107" s="1">
        <v>4.12</v>
      </c>
      <c r="D107" s="8" t="s">
        <v>150</v>
      </c>
      <c r="E107" s="8" t="s">
        <v>7</v>
      </c>
      <c r="F107" s="8" t="s">
        <v>151</v>
      </c>
    </row>
    <row r="108" spans="1:6" hidden="1">
      <c r="A108" s="8" t="s">
        <v>152</v>
      </c>
      <c r="B108" s="8" t="s">
        <v>101</v>
      </c>
      <c r="C108" s="1">
        <v>28.94</v>
      </c>
      <c r="D108" s="8">
        <v>1</v>
      </c>
      <c r="E108" s="8" t="s">
        <v>40</v>
      </c>
      <c r="F108" s="8" t="s">
        <v>153</v>
      </c>
    </row>
    <row r="109" spans="1:6" hidden="1">
      <c r="A109" s="8" t="s">
        <v>154</v>
      </c>
      <c r="B109" s="8" t="s">
        <v>101</v>
      </c>
      <c r="C109" s="1">
        <v>5.4</v>
      </c>
      <c r="D109" s="8">
        <v>1</v>
      </c>
      <c r="E109" s="8" t="s">
        <v>7</v>
      </c>
      <c r="F109" s="8" t="s">
        <v>104</v>
      </c>
    </row>
    <row r="110" spans="1:6" hidden="1">
      <c r="A110" s="8" t="s">
        <v>155</v>
      </c>
      <c r="B110" s="8" t="s">
        <v>101</v>
      </c>
      <c r="C110" s="1">
        <v>60.29</v>
      </c>
      <c r="D110" s="8">
        <v>1</v>
      </c>
      <c r="E110" s="8" t="s">
        <v>40</v>
      </c>
      <c r="F110" s="8" t="s">
        <v>146</v>
      </c>
    </row>
    <row r="111" spans="1:6" hidden="1">
      <c r="A111" s="8" t="s">
        <v>156</v>
      </c>
      <c r="B111" s="8" t="s">
        <v>101</v>
      </c>
      <c r="C111" s="1">
        <v>62.47</v>
      </c>
      <c r="D111" s="8">
        <v>0.75</v>
      </c>
      <c r="E111" s="8" t="s">
        <v>40</v>
      </c>
      <c r="F111" s="8" t="s">
        <v>157</v>
      </c>
    </row>
    <row r="112" spans="1:6" hidden="1">
      <c r="A112" s="8" t="s">
        <v>158</v>
      </c>
      <c r="B112" s="8" t="s">
        <v>101</v>
      </c>
      <c r="C112" s="1">
        <v>10.88</v>
      </c>
      <c r="D112" s="8">
        <v>0.5</v>
      </c>
      <c r="E112" s="8" t="s">
        <v>40</v>
      </c>
      <c r="F112" s="8" t="s">
        <v>153</v>
      </c>
    </row>
    <row r="113" spans="1:6" hidden="1">
      <c r="A113" s="8" t="s">
        <v>159</v>
      </c>
      <c r="B113" s="8" t="s">
        <v>101</v>
      </c>
      <c r="C113" s="1">
        <v>1.52</v>
      </c>
      <c r="D113" s="8">
        <v>0.5</v>
      </c>
      <c r="E113" s="8" t="s">
        <v>7</v>
      </c>
      <c r="F113" s="8" t="s">
        <v>115</v>
      </c>
    </row>
    <row r="114" spans="1:6" hidden="1">
      <c r="A114" s="8" t="s">
        <v>160</v>
      </c>
      <c r="B114" s="8" t="s">
        <v>101</v>
      </c>
      <c r="C114" s="1">
        <v>13.81</v>
      </c>
      <c r="D114" s="8">
        <v>500</v>
      </c>
      <c r="E114" s="8" t="s">
        <v>7</v>
      </c>
      <c r="F114" s="8" t="s">
        <v>161</v>
      </c>
    </row>
    <row r="115" spans="1:6" hidden="1">
      <c r="A115" s="8" t="s">
        <v>162</v>
      </c>
      <c r="B115" s="8" t="s">
        <v>101</v>
      </c>
      <c r="C115" s="1">
        <v>47.34</v>
      </c>
      <c r="D115" s="8">
        <v>2</v>
      </c>
      <c r="E115" s="8" t="s">
        <v>40</v>
      </c>
      <c r="F115" s="8" t="s">
        <v>146</v>
      </c>
    </row>
    <row r="116" spans="1:6" hidden="1">
      <c r="A116" s="8" t="s">
        <v>163</v>
      </c>
      <c r="B116" s="8" t="s">
        <v>101</v>
      </c>
      <c r="C116" s="1">
        <v>50.05</v>
      </c>
      <c r="D116" s="8">
        <v>0.75</v>
      </c>
      <c r="E116" s="8" t="s">
        <v>40</v>
      </c>
      <c r="F116" s="8" t="s">
        <v>146</v>
      </c>
    </row>
    <row r="117" spans="1:6" hidden="1">
      <c r="A117" s="8" t="s">
        <v>164</v>
      </c>
      <c r="B117" s="8" t="s">
        <v>101</v>
      </c>
      <c r="C117" s="1">
        <v>66.099999999999994</v>
      </c>
      <c r="D117" s="8"/>
      <c r="E117" s="8" t="s">
        <v>40</v>
      </c>
      <c r="F117" s="8" t="s">
        <v>165</v>
      </c>
    </row>
    <row r="118" spans="1:6" hidden="1">
      <c r="A118" s="8" t="s">
        <v>166</v>
      </c>
      <c r="B118" s="8" t="s">
        <v>101</v>
      </c>
      <c r="C118" s="1">
        <v>5.7</v>
      </c>
      <c r="D118" s="8">
        <v>1.5</v>
      </c>
      <c r="E118" s="8" t="s">
        <v>7</v>
      </c>
      <c r="F118" s="8" t="s">
        <v>146</v>
      </c>
    </row>
    <row r="119" spans="1:6" hidden="1">
      <c r="A119" s="8" t="s">
        <v>167</v>
      </c>
      <c r="B119" s="8" t="s">
        <v>101</v>
      </c>
      <c r="C119" s="1">
        <v>5.7</v>
      </c>
      <c r="D119" s="8">
        <v>1.3</v>
      </c>
      <c r="E119" s="8" t="s">
        <v>7</v>
      </c>
      <c r="F119" s="8" t="s">
        <v>146</v>
      </c>
    </row>
    <row r="120" spans="1:6" hidden="1">
      <c r="A120" s="8" t="s">
        <v>168</v>
      </c>
      <c r="B120" s="8" t="s">
        <v>101</v>
      </c>
      <c r="C120" s="1">
        <v>5.7</v>
      </c>
      <c r="D120" s="8">
        <v>1.5</v>
      </c>
      <c r="E120" s="8" t="s">
        <v>7</v>
      </c>
      <c r="F120" s="8" t="s">
        <v>146</v>
      </c>
    </row>
    <row r="121" spans="1:6" hidden="1">
      <c r="A121" s="8" t="s">
        <v>169</v>
      </c>
      <c r="B121" s="8" t="s">
        <v>101</v>
      </c>
      <c r="C121" s="1">
        <v>5.7</v>
      </c>
      <c r="D121" s="8">
        <v>1.3</v>
      </c>
      <c r="E121" s="8" t="s">
        <v>7</v>
      </c>
      <c r="F121" s="8" t="s">
        <v>146</v>
      </c>
    </row>
    <row r="122" spans="1:6" hidden="1">
      <c r="A122" s="8" t="s">
        <v>170</v>
      </c>
      <c r="B122" s="8" t="s">
        <v>101</v>
      </c>
      <c r="C122" s="1">
        <v>5.7</v>
      </c>
      <c r="D122" s="8">
        <v>3.5</v>
      </c>
      <c r="E122" s="8" t="s">
        <v>7</v>
      </c>
      <c r="F122" s="8" t="s">
        <v>146</v>
      </c>
    </row>
    <row r="123" spans="1:6" hidden="1">
      <c r="A123" s="8" t="s">
        <v>171</v>
      </c>
      <c r="B123" s="8" t="s">
        <v>101</v>
      </c>
      <c r="C123" s="1">
        <v>1.97</v>
      </c>
      <c r="D123" s="8">
        <v>8</v>
      </c>
      <c r="E123" s="8" t="s">
        <v>7</v>
      </c>
      <c r="F123" s="8" t="s">
        <v>146</v>
      </c>
    </row>
    <row r="124" spans="1:6" hidden="1">
      <c r="A124" s="8" t="s">
        <v>172</v>
      </c>
      <c r="B124" s="8" t="s">
        <v>101</v>
      </c>
      <c r="D124" s="8">
        <v>1</v>
      </c>
      <c r="E124" s="8" t="s">
        <v>40</v>
      </c>
      <c r="F124" s="8" t="s">
        <v>173</v>
      </c>
    </row>
    <row r="125" spans="1:6" hidden="1">
      <c r="A125" s="8" t="s">
        <v>174</v>
      </c>
      <c r="B125" s="8" t="s">
        <v>101</v>
      </c>
      <c r="C125" s="1">
        <v>2.82</v>
      </c>
      <c r="D125" s="8">
        <v>5</v>
      </c>
      <c r="E125" s="8" t="s">
        <v>7</v>
      </c>
      <c r="F125" s="8" t="s">
        <v>97</v>
      </c>
    </row>
    <row r="126" spans="1:6" hidden="1">
      <c r="A126" s="8" t="s">
        <v>175</v>
      </c>
      <c r="B126" s="8" t="s">
        <v>101</v>
      </c>
      <c r="C126" s="1">
        <v>3.76</v>
      </c>
      <c r="D126" s="8">
        <v>15</v>
      </c>
      <c r="E126" s="8" t="s">
        <v>7</v>
      </c>
      <c r="F126" s="8" t="s">
        <v>176</v>
      </c>
    </row>
    <row r="127" spans="1:6" hidden="1">
      <c r="A127" s="8" t="s">
        <v>177</v>
      </c>
      <c r="B127" s="8" t="s">
        <v>101</v>
      </c>
      <c r="C127" s="1">
        <v>66.209999999999994</v>
      </c>
      <c r="D127" s="8">
        <v>0</v>
      </c>
      <c r="E127" s="8" t="s">
        <v>7</v>
      </c>
      <c r="F127" s="8"/>
    </row>
    <row r="128" spans="1:6" hidden="1">
      <c r="A128" s="8" t="s">
        <v>178</v>
      </c>
      <c r="B128" s="8" t="s">
        <v>101</v>
      </c>
      <c r="C128" s="1">
        <v>27.5</v>
      </c>
      <c r="D128" s="8">
        <v>1</v>
      </c>
      <c r="E128" s="8" t="s">
        <v>7</v>
      </c>
      <c r="F128" s="8"/>
    </row>
    <row r="129" spans="1:6" hidden="1">
      <c r="A129" s="8" t="s">
        <v>179</v>
      </c>
      <c r="B129" s="8" t="s">
        <v>101</v>
      </c>
      <c r="C129" s="1">
        <v>26.62</v>
      </c>
      <c r="D129" s="8">
        <v>2</v>
      </c>
      <c r="E129" s="8" t="s">
        <v>7</v>
      </c>
      <c r="F129" s="8"/>
    </row>
    <row r="130" spans="1:6" hidden="1">
      <c r="A130" s="8" t="s">
        <v>180</v>
      </c>
      <c r="B130" s="8" t="s">
        <v>101</v>
      </c>
      <c r="C130" s="1">
        <v>19.89</v>
      </c>
      <c r="D130" s="8" t="s">
        <v>181</v>
      </c>
      <c r="E130" s="8" t="s">
        <v>40</v>
      </c>
      <c r="F130" s="8" t="s">
        <v>182</v>
      </c>
    </row>
    <row r="131" spans="1:6" hidden="1">
      <c r="A131" s="8" t="s">
        <v>183</v>
      </c>
      <c r="B131" s="8" t="s">
        <v>101</v>
      </c>
      <c r="C131" s="1">
        <v>15.05</v>
      </c>
      <c r="D131" s="8">
        <v>0</v>
      </c>
      <c r="E131" s="8" t="s">
        <v>7</v>
      </c>
      <c r="F131" s="8" t="s">
        <v>184</v>
      </c>
    </row>
    <row r="132" spans="1:6" hidden="1">
      <c r="A132" s="8" t="s">
        <v>185</v>
      </c>
      <c r="B132" s="8" t="s">
        <v>101</v>
      </c>
      <c r="C132" s="1">
        <v>36.93</v>
      </c>
      <c r="D132" s="8" t="s">
        <v>186</v>
      </c>
      <c r="E132" s="8" t="s">
        <v>40</v>
      </c>
      <c r="F132" s="8" t="s">
        <v>184</v>
      </c>
    </row>
    <row r="133" spans="1:6" hidden="1">
      <c r="A133" s="8" t="s">
        <v>187</v>
      </c>
      <c r="B133" s="8" t="s">
        <v>101</v>
      </c>
      <c r="C133" s="1">
        <v>22.55</v>
      </c>
      <c r="D133" s="8" t="s">
        <v>188</v>
      </c>
      <c r="E133" s="8" t="s">
        <v>7</v>
      </c>
      <c r="F133" s="8" t="s">
        <v>189</v>
      </c>
    </row>
    <row r="134" spans="1:6" hidden="1">
      <c r="A134" s="8" t="s">
        <v>190</v>
      </c>
      <c r="B134" s="8" t="s">
        <v>101</v>
      </c>
      <c r="C134" s="1">
        <v>28.43</v>
      </c>
      <c r="D134" s="8">
        <v>2</v>
      </c>
      <c r="E134" s="8" t="s">
        <v>7</v>
      </c>
      <c r="F134" s="8" t="s">
        <v>191</v>
      </c>
    </row>
    <row r="135" spans="1:6" hidden="1">
      <c r="A135" s="8" t="s">
        <v>192</v>
      </c>
      <c r="B135" s="8" t="s">
        <v>37</v>
      </c>
      <c r="C135" s="1">
        <v>4.18</v>
      </c>
      <c r="D135" s="8">
        <v>5</v>
      </c>
      <c r="E135" s="8" t="s">
        <v>7</v>
      </c>
      <c r="F135" s="8" t="s">
        <v>193</v>
      </c>
    </row>
    <row r="136" spans="1:6" hidden="1">
      <c r="A136" s="8" t="s">
        <v>194</v>
      </c>
      <c r="B136" s="8" t="s">
        <v>37</v>
      </c>
      <c r="C136" s="1">
        <v>4.1500000000000004</v>
      </c>
      <c r="D136" s="8">
        <v>11</v>
      </c>
      <c r="E136" s="8" t="s">
        <v>7</v>
      </c>
      <c r="F136" s="8" t="s">
        <v>193</v>
      </c>
    </row>
    <row r="137" spans="1:6" hidden="1">
      <c r="A137" s="8" t="s">
        <v>195</v>
      </c>
      <c r="B137" s="8" t="s">
        <v>37</v>
      </c>
      <c r="C137" s="1">
        <v>1.4</v>
      </c>
      <c r="D137" s="8">
        <v>34</v>
      </c>
      <c r="E137" s="8" t="s">
        <v>7</v>
      </c>
      <c r="F137" s="8" t="s">
        <v>196</v>
      </c>
    </row>
    <row r="138" spans="1:6" hidden="1">
      <c r="A138" s="8" t="s">
        <v>197</v>
      </c>
      <c r="B138" s="8" t="s">
        <v>37</v>
      </c>
      <c r="C138" s="1">
        <v>3</v>
      </c>
      <c r="D138" s="8">
        <v>5</v>
      </c>
      <c r="E138" s="8" t="s">
        <v>7</v>
      </c>
      <c r="F138" s="8" t="s">
        <v>198</v>
      </c>
    </row>
    <row r="139" spans="1:6" hidden="1">
      <c r="A139" s="8" t="s">
        <v>199</v>
      </c>
      <c r="B139" s="8" t="s">
        <v>37</v>
      </c>
      <c r="C139" s="1">
        <v>0.76</v>
      </c>
      <c r="D139" s="8">
        <v>14</v>
      </c>
      <c r="E139" s="8" t="s">
        <v>7</v>
      </c>
      <c r="F139" s="8"/>
    </row>
    <row r="140" spans="1:6" hidden="1">
      <c r="A140" s="8" t="s">
        <v>200</v>
      </c>
      <c r="B140" s="8" t="s">
        <v>37</v>
      </c>
      <c r="C140" s="1">
        <v>2.02</v>
      </c>
      <c r="D140" s="8">
        <v>5</v>
      </c>
      <c r="E140" s="8" t="s">
        <v>7</v>
      </c>
      <c r="F140" s="8" t="s">
        <v>201</v>
      </c>
    </row>
    <row r="141" spans="1:6" hidden="1">
      <c r="A141" s="8" t="s">
        <v>202</v>
      </c>
      <c r="B141" s="8" t="s">
        <v>37</v>
      </c>
      <c r="C141" s="1">
        <v>2.04</v>
      </c>
      <c r="D141" s="8">
        <v>15</v>
      </c>
      <c r="E141" s="8" t="s">
        <v>7</v>
      </c>
      <c r="F141" s="8" t="s">
        <v>203</v>
      </c>
    </row>
    <row r="142" spans="1:6" hidden="1">
      <c r="A142" s="8" t="s">
        <v>204</v>
      </c>
      <c r="B142" s="8" t="s">
        <v>37</v>
      </c>
      <c r="C142" s="1">
        <v>2.57</v>
      </c>
      <c r="D142" s="8">
        <v>6</v>
      </c>
      <c r="E142" s="8" t="s">
        <v>7</v>
      </c>
      <c r="F142" s="8" t="s">
        <v>205</v>
      </c>
    </row>
    <row r="143" spans="1:6" hidden="1">
      <c r="A143" s="8" t="s">
        <v>206</v>
      </c>
      <c r="B143" s="8" t="s">
        <v>37</v>
      </c>
      <c r="C143" s="1">
        <v>2.25</v>
      </c>
      <c r="D143" s="8">
        <v>6</v>
      </c>
      <c r="E143" s="8" t="s">
        <v>7</v>
      </c>
      <c r="F143" s="8" t="s">
        <v>207</v>
      </c>
    </row>
    <row r="144" spans="1:6" hidden="1">
      <c r="A144" s="8" t="s">
        <v>208</v>
      </c>
      <c r="B144" s="8" t="s">
        <v>37</v>
      </c>
      <c r="C144" s="1">
        <v>13.83</v>
      </c>
      <c r="D144" s="8">
        <v>0</v>
      </c>
      <c r="E144" s="8" t="s">
        <v>40</v>
      </c>
      <c r="F144" s="8" t="s">
        <v>209</v>
      </c>
    </row>
    <row r="145" spans="1:6" hidden="1">
      <c r="A145" s="8" t="s">
        <v>210</v>
      </c>
      <c r="B145" s="8" t="s">
        <v>37</v>
      </c>
      <c r="C145" s="1">
        <v>21.76</v>
      </c>
      <c r="D145" s="8">
        <v>0</v>
      </c>
      <c r="E145" s="8" t="s">
        <v>40</v>
      </c>
      <c r="F145" s="8" t="s">
        <v>211</v>
      </c>
    </row>
    <row r="146" spans="1:6" hidden="1">
      <c r="A146" s="8" t="s">
        <v>212</v>
      </c>
      <c r="B146" s="8" t="s">
        <v>37</v>
      </c>
      <c r="C146" s="1">
        <v>15.36</v>
      </c>
      <c r="D146" s="8">
        <v>1</v>
      </c>
      <c r="E146" s="8" t="s">
        <v>40</v>
      </c>
      <c r="F146" s="8" t="s">
        <v>213</v>
      </c>
    </row>
    <row r="147" spans="1:6" hidden="1">
      <c r="A147" s="8" t="s">
        <v>214</v>
      </c>
      <c r="B147" s="8" t="s">
        <v>37</v>
      </c>
      <c r="C147" s="1">
        <v>21.77</v>
      </c>
      <c r="D147" s="8">
        <v>1</v>
      </c>
      <c r="E147" s="8" t="s">
        <v>40</v>
      </c>
      <c r="F147" s="8" t="s">
        <v>213</v>
      </c>
    </row>
    <row r="148" spans="1:6" hidden="1">
      <c r="A148" s="8" t="s">
        <v>215</v>
      </c>
      <c r="B148" s="8" t="s">
        <v>37</v>
      </c>
      <c r="C148" s="1">
        <v>23.98</v>
      </c>
      <c r="D148" s="8">
        <v>1</v>
      </c>
      <c r="E148" s="8" t="s">
        <v>40</v>
      </c>
      <c r="F148" s="8" t="s">
        <v>213</v>
      </c>
    </row>
    <row r="149" spans="1:6" hidden="1">
      <c r="A149" s="8" t="s">
        <v>216</v>
      </c>
      <c r="B149" s="8" t="s">
        <v>37</v>
      </c>
      <c r="C149" s="1">
        <v>16.63</v>
      </c>
      <c r="D149" s="8">
        <v>1.25</v>
      </c>
      <c r="E149" s="8" t="s">
        <v>40</v>
      </c>
      <c r="F149" s="8" t="s">
        <v>213</v>
      </c>
    </row>
    <row r="150" spans="1:6" hidden="1">
      <c r="A150" s="8" t="s">
        <v>217</v>
      </c>
      <c r="B150" s="8" t="s">
        <v>37</v>
      </c>
      <c r="C150" s="1">
        <v>12.23</v>
      </c>
      <c r="D150" s="8">
        <v>0.75</v>
      </c>
      <c r="E150" s="8" t="s">
        <v>40</v>
      </c>
      <c r="F150" s="8" t="s">
        <v>182</v>
      </c>
    </row>
    <row r="151" spans="1:6" hidden="1">
      <c r="A151" s="8" t="s">
        <v>218</v>
      </c>
      <c r="B151" s="8" t="s">
        <v>37</v>
      </c>
      <c r="C151" s="1">
        <v>26.08</v>
      </c>
      <c r="D151" s="8">
        <v>0.5</v>
      </c>
      <c r="E151" s="8" t="s">
        <v>40</v>
      </c>
      <c r="F151" s="8" t="s">
        <v>219</v>
      </c>
    </row>
    <row r="152" spans="1:6" hidden="1">
      <c r="A152" s="2" t="s">
        <v>220</v>
      </c>
      <c r="B152" s="2" t="s">
        <v>37</v>
      </c>
      <c r="C152" s="3">
        <v>75.16</v>
      </c>
      <c r="D152" s="2">
        <v>0.75</v>
      </c>
      <c r="E152" s="2" t="s">
        <v>40</v>
      </c>
      <c r="F152" s="2" t="s">
        <v>182</v>
      </c>
    </row>
    <row r="153" spans="1:6" hidden="1">
      <c r="A153" s="2" t="s">
        <v>221</v>
      </c>
      <c r="B153" s="2" t="s">
        <v>37</v>
      </c>
      <c r="C153" s="3">
        <v>4.03</v>
      </c>
      <c r="D153" s="2">
        <v>12</v>
      </c>
      <c r="E153" s="2" t="s">
        <v>7</v>
      </c>
      <c r="F153" s="2"/>
    </row>
    <row r="154" spans="1:6" hidden="1">
      <c r="A154" s="2" t="s">
        <v>222</v>
      </c>
      <c r="B154" s="2" t="s">
        <v>37</v>
      </c>
      <c r="C154" s="3">
        <v>43.89</v>
      </c>
      <c r="D154" s="2">
        <v>1</v>
      </c>
      <c r="E154" s="2" t="s">
        <v>40</v>
      </c>
      <c r="F154" s="2" t="s">
        <v>223</v>
      </c>
    </row>
    <row r="155" spans="1:6" hidden="1">
      <c r="A155" s="2" t="s">
        <v>224</v>
      </c>
      <c r="B155" s="2" t="s">
        <v>101</v>
      </c>
      <c r="C155" s="3">
        <v>7.54</v>
      </c>
      <c r="D155" s="2">
        <v>1</v>
      </c>
      <c r="E155" s="2" t="s">
        <v>7</v>
      </c>
      <c r="F155" s="2" t="s">
        <v>97</v>
      </c>
    </row>
    <row r="156" spans="1:6" hidden="1">
      <c r="A156" s="2" t="s">
        <v>225</v>
      </c>
      <c r="B156" s="2" t="s">
        <v>101</v>
      </c>
      <c r="C156" s="3">
        <v>142.13</v>
      </c>
      <c r="D156" s="2">
        <v>0</v>
      </c>
      <c r="E156" s="2" t="s">
        <v>40</v>
      </c>
      <c r="F156" s="2" t="s">
        <v>226</v>
      </c>
    </row>
    <row r="157" spans="1:6" hidden="1">
      <c r="A157" s="8" t="s">
        <v>227</v>
      </c>
      <c r="B157" s="8" t="s">
        <v>84</v>
      </c>
      <c r="C157" s="1">
        <v>35.03</v>
      </c>
      <c r="D157" s="8">
        <v>1.5</v>
      </c>
      <c r="E157" s="8" t="s">
        <v>40</v>
      </c>
      <c r="F157" s="8" t="s">
        <v>228</v>
      </c>
    </row>
    <row r="158" spans="1:6" hidden="1">
      <c r="A158" s="8" t="s">
        <v>229</v>
      </c>
      <c r="B158" s="8" t="s">
        <v>84</v>
      </c>
      <c r="C158" s="1">
        <v>117.23</v>
      </c>
      <c r="D158" s="8">
        <v>1.5</v>
      </c>
      <c r="E158" s="8" t="s">
        <v>40</v>
      </c>
      <c r="F158" s="8" t="s">
        <v>97</v>
      </c>
    </row>
    <row r="159" spans="1:6" hidden="1">
      <c r="A159" s="8" t="s">
        <v>230</v>
      </c>
      <c r="B159" s="8" t="s">
        <v>37</v>
      </c>
      <c r="C159" s="1">
        <v>16.100000000000001</v>
      </c>
      <c r="D159" s="8">
        <v>0.5</v>
      </c>
      <c r="E159" s="8" t="s">
        <v>40</v>
      </c>
      <c r="F159" s="8" t="s">
        <v>219</v>
      </c>
    </row>
    <row r="160" spans="1:6" hidden="1">
      <c r="A160" s="8" t="s">
        <v>231</v>
      </c>
      <c r="B160" s="8" t="s">
        <v>37</v>
      </c>
      <c r="C160" s="1">
        <v>11.73</v>
      </c>
      <c r="D160" s="8">
        <v>0.75</v>
      </c>
      <c r="E160" s="8" t="s">
        <v>40</v>
      </c>
      <c r="F160" s="8" t="s">
        <v>219</v>
      </c>
    </row>
    <row r="161" spans="1:6" hidden="1">
      <c r="A161" s="8" t="s">
        <v>232</v>
      </c>
      <c r="B161" s="8" t="s">
        <v>37</v>
      </c>
      <c r="C161" s="1">
        <v>33.14</v>
      </c>
      <c r="D161" s="8">
        <v>0.5</v>
      </c>
      <c r="E161" s="8" t="s">
        <v>40</v>
      </c>
      <c r="F161" s="8" t="s">
        <v>97</v>
      </c>
    </row>
    <row r="162" spans="1:6" hidden="1">
      <c r="A162" s="8" t="s">
        <v>233</v>
      </c>
      <c r="B162" s="8" t="s">
        <v>37</v>
      </c>
      <c r="C162" s="1">
        <v>5.85</v>
      </c>
      <c r="D162" s="8" t="s">
        <v>234</v>
      </c>
      <c r="E162" s="8" t="s">
        <v>40</v>
      </c>
      <c r="F162" s="8" t="s">
        <v>78</v>
      </c>
    </row>
    <row r="163" spans="1:6" hidden="1">
      <c r="A163" s="8" t="s">
        <v>235</v>
      </c>
      <c r="B163" s="8" t="s">
        <v>37</v>
      </c>
      <c r="C163" s="1">
        <v>24.55</v>
      </c>
      <c r="D163" s="8" t="s">
        <v>236</v>
      </c>
      <c r="E163" s="8" t="s">
        <v>40</v>
      </c>
      <c r="F163" s="8" t="s">
        <v>237</v>
      </c>
    </row>
    <row r="164" spans="1:6" hidden="1">
      <c r="A164" s="8" t="s">
        <v>238</v>
      </c>
      <c r="B164" s="8" t="s">
        <v>37</v>
      </c>
      <c r="C164" s="1">
        <v>40.71</v>
      </c>
      <c r="D164" s="8">
        <v>1</v>
      </c>
      <c r="E164" s="8" t="s">
        <v>40</v>
      </c>
      <c r="F164" s="8" t="s">
        <v>78</v>
      </c>
    </row>
    <row r="165" spans="1:6" hidden="1">
      <c r="A165" s="8" t="s">
        <v>239</v>
      </c>
      <c r="B165" s="8" t="s">
        <v>101</v>
      </c>
      <c r="C165" s="1">
        <v>1.79</v>
      </c>
      <c r="D165" s="8">
        <v>1</v>
      </c>
      <c r="E165" s="8" t="s">
        <v>7</v>
      </c>
      <c r="F165" s="8" t="s">
        <v>240</v>
      </c>
    </row>
    <row r="166" spans="1:6" hidden="1">
      <c r="A166" s="8" t="s">
        <v>241</v>
      </c>
      <c r="B166" s="8" t="s">
        <v>37</v>
      </c>
      <c r="C166" s="1">
        <v>66.569999999999993</v>
      </c>
      <c r="D166" s="8">
        <v>0.5</v>
      </c>
      <c r="E166" s="8" t="s">
        <v>40</v>
      </c>
      <c r="F166" s="8" t="s">
        <v>182</v>
      </c>
    </row>
    <row r="167" spans="1:6" hidden="1">
      <c r="A167" s="8" t="s">
        <v>242</v>
      </c>
      <c r="B167" s="8" t="s">
        <v>84</v>
      </c>
      <c r="C167" s="1">
        <v>3.8</v>
      </c>
      <c r="D167" s="8">
        <v>3</v>
      </c>
      <c r="E167" s="8" t="s">
        <v>7</v>
      </c>
      <c r="F167" s="8" t="s">
        <v>243</v>
      </c>
    </row>
    <row r="168" spans="1:6" hidden="1">
      <c r="A168" s="8" t="s">
        <v>244</v>
      </c>
      <c r="B168" s="8" t="s">
        <v>37</v>
      </c>
      <c r="C168" s="1">
        <v>3.81</v>
      </c>
      <c r="D168" s="8">
        <v>3</v>
      </c>
      <c r="E168" s="8" t="s">
        <v>7</v>
      </c>
      <c r="F168" s="8" t="s">
        <v>245</v>
      </c>
    </row>
    <row r="169" spans="1:6" hidden="1">
      <c r="A169" s="8" t="s">
        <v>246</v>
      </c>
      <c r="B169" s="8" t="s">
        <v>37</v>
      </c>
      <c r="C169" s="1">
        <v>2.3199999999999998</v>
      </c>
      <c r="D169" s="8">
        <v>0</v>
      </c>
      <c r="E169" s="8" t="s">
        <v>7</v>
      </c>
      <c r="F169" s="8" t="s">
        <v>247</v>
      </c>
    </row>
    <row r="170" spans="1:6" hidden="1">
      <c r="A170" s="8" t="s">
        <v>248</v>
      </c>
      <c r="B170" s="8" t="s">
        <v>37</v>
      </c>
      <c r="C170" s="1">
        <v>2.58</v>
      </c>
      <c r="D170" s="8">
        <v>2</v>
      </c>
      <c r="E170" s="8" t="s">
        <v>7</v>
      </c>
      <c r="F170" s="8" t="s">
        <v>249</v>
      </c>
    </row>
    <row r="171" spans="1:6" hidden="1">
      <c r="A171" s="8" t="s">
        <v>250</v>
      </c>
      <c r="B171" s="8" t="s">
        <v>37</v>
      </c>
      <c r="C171" s="1">
        <v>0.99</v>
      </c>
      <c r="D171" s="8">
        <v>0</v>
      </c>
      <c r="E171" s="8" t="s">
        <v>7</v>
      </c>
      <c r="F171" s="8" t="s">
        <v>251</v>
      </c>
    </row>
    <row r="172" spans="1:6" hidden="1">
      <c r="A172" s="8" t="s">
        <v>252</v>
      </c>
      <c r="B172" s="8" t="s">
        <v>37</v>
      </c>
      <c r="C172" s="1">
        <v>2.29</v>
      </c>
      <c r="D172" s="8">
        <v>8</v>
      </c>
      <c r="E172" s="8" t="s">
        <v>7</v>
      </c>
      <c r="F172" s="8" t="s">
        <v>253</v>
      </c>
    </row>
    <row r="173" spans="1:6" hidden="1">
      <c r="A173" s="8" t="s">
        <v>254</v>
      </c>
      <c r="B173" s="8" t="s">
        <v>37</v>
      </c>
      <c r="C173" s="1">
        <v>1.89</v>
      </c>
      <c r="D173" s="8">
        <v>16</v>
      </c>
      <c r="E173" s="8" t="s">
        <v>7</v>
      </c>
      <c r="F173" s="8" t="s">
        <v>255</v>
      </c>
    </row>
    <row r="174" spans="1:6" hidden="1">
      <c r="A174" s="8" t="s">
        <v>256</v>
      </c>
      <c r="B174" s="8" t="s">
        <v>37</v>
      </c>
      <c r="C174" s="1">
        <v>4.17</v>
      </c>
      <c r="D174" s="8">
        <v>13</v>
      </c>
      <c r="E174" s="8" t="s">
        <v>7</v>
      </c>
      <c r="F174" s="8" t="s">
        <v>207</v>
      </c>
    </row>
    <row r="175" spans="1:6" hidden="1">
      <c r="A175" s="8" t="s">
        <v>257</v>
      </c>
      <c r="B175" s="8" t="s">
        <v>37</v>
      </c>
      <c r="C175" s="1">
        <v>12.82</v>
      </c>
      <c r="D175" s="4">
        <v>4.0769230769230766</v>
      </c>
      <c r="E175" s="8" t="s">
        <v>40</v>
      </c>
      <c r="F175" s="8" t="s">
        <v>258</v>
      </c>
    </row>
    <row r="176" spans="1:6" hidden="1">
      <c r="A176" s="8" t="s">
        <v>259</v>
      </c>
      <c r="B176" s="8" t="s">
        <v>101</v>
      </c>
      <c r="C176" s="1">
        <v>33.049999999999997</v>
      </c>
      <c r="D176" s="8">
        <v>0.5</v>
      </c>
      <c r="E176" s="8" t="s">
        <v>40</v>
      </c>
      <c r="F176" s="8" t="s">
        <v>260</v>
      </c>
    </row>
    <row r="177" spans="1:6" hidden="1">
      <c r="A177" s="8" t="s">
        <v>261</v>
      </c>
      <c r="B177" s="8" t="s">
        <v>101</v>
      </c>
      <c r="C177" s="1">
        <v>31.89</v>
      </c>
      <c r="D177" s="8">
        <v>0.25</v>
      </c>
      <c r="E177" s="8" t="s">
        <v>7</v>
      </c>
      <c r="F177" s="8" t="s">
        <v>262</v>
      </c>
    </row>
    <row r="178" spans="1:6" hidden="1">
      <c r="A178" s="8" t="s">
        <v>263</v>
      </c>
      <c r="B178" s="8" t="s">
        <v>101</v>
      </c>
      <c r="C178" s="1">
        <v>43.95</v>
      </c>
      <c r="D178" s="8" t="s">
        <v>264</v>
      </c>
      <c r="E178" s="8" t="s">
        <v>40</v>
      </c>
      <c r="F178" s="8" t="s">
        <v>265</v>
      </c>
    </row>
    <row r="179" spans="1:6" hidden="1">
      <c r="A179" s="8" t="s">
        <v>266</v>
      </c>
      <c r="B179" s="8" t="s">
        <v>101</v>
      </c>
      <c r="C179" s="1">
        <v>33.85</v>
      </c>
      <c r="D179" s="8">
        <v>0</v>
      </c>
      <c r="E179" s="8" t="s">
        <v>40</v>
      </c>
      <c r="F179" s="8" t="s">
        <v>191</v>
      </c>
    </row>
    <row r="180" spans="1:6" hidden="1">
      <c r="A180" s="8" t="s">
        <v>267</v>
      </c>
      <c r="B180" s="8" t="s">
        <v>37</v>
      </c>
      <c r="C180" s="1">
        <v>4.2300000000000004</v>
      </c>
      <c r="D180" s="8">
        <v>11</v>
      </c>
      <c r="E180" s="8" t="s">
        <v>7</v>
      </c>
      <c r="F180" s="8" t="s">
        <v>243</v>
      </c>
    </row>
    <row r="181" spans="1:6" hidden="1">
      <c r="A181" s="8" t="s">
        <v>268</v>
      </c>
      <c r="B181" s="8" t="s">
        <v>37</v>
      </c>
      <c r="C181" s="1">
        <v>7.72</v>
      </c>
      <c r="D181" s="8">
        <v>0</v>
      </c>
      <c r="E181" s="8" t="s">
        <v>269</v>
      </c>
      <c r="F181" s="8"/>
    </row>
    <row r="182" spans="1:6" hidden="1">
      <c r="A182" s="8" t="s">
        <v>270</v>
      </c>
      <c r="B182" s="8" t="s">
        <v>37</v>
      </c>
      <c r="C182" s="1">
        <v>13.09</v>
      </c>
      <c r="D182" s="8">
        <v>8</v>
      </c>
      <c r="E182" s="8" t="s">
        <v>7</v>
      </c>
      <c r="F182" s="8" t="s">
        <v>76</v>
      </c>
    </row>
    <row r="183" spans="1:6" hidden="1">
      <c r="A183" s="8" t="s">
        <v>271</v>
      </c>
      <c r="B183" s="8" t="s">
        <v>37</v>
      </c>
      <c r="C183" s="1">
        <v>6.54</v>
      </c>
      <c r="D183" s="8">
        <v>3</v>
      </c>
      <c r="E183" s="8" t="s">
        <v>7</v>
      </c>
      <c r="F183" s="8" t="s">
        <v>76</v>
      </c>
    </row>
    <row r="184" spans="1:6" hidden="1">
      <c r="A184" s="8" t="s">
        <v>272</v>
      </c>
      <c r="B184" s="8" t="s">
        <v>37</v>
      </c>
      <c r="C184" s="1">
        <v>2.83</v>
      </c>
      <c r="D184" s="8">
        <v>1</v>
      </c>
      <c r="E184" s="8" t="s">
        <v>7</v>
      </c>
      <c r="F184" s="8" t="s">
        <v>76</v>
      </c>
    </row>
    <row r="185" spans="1:6" hidden="1">
      <c r="A185" s="8" t="s">
        <v>273</v>
      </c>
      <c r="B185" s="8" t="s">
        <v>37</v>
      </c>
      <c r="C185" s="1">
        <v>11.25</v>
      </c>
      <c r="D185" s="8">
        <v>2</v>
      </c>
      <c r="E185" s="8" t="s">
        <v>269</v>
      </c>
      <c r="F185" s="8"/>
    </row>
    <row r="186" spans="1:6" hidden="1">
      <c r="A186" s="8" t="s">
        <v>274</v>
      </c>
      <c r="B186" s="8" t="s">
        <v>37</v>
      </c>
      <c r="C186" s="1">
        <v>11.93</v>
      </c>
      <c r="D186" s="8">
        <v>1</v>
      </c>
      <c r="E186" s="8" t="s">
        <v>7</v>
      </c>
      <c r="F186" s="8" t="s">
        <v>76</v>
      </c>
    </row>
    <row r="187" spans="1:6" hidden="1">
      <c r="A187" s="8" t="s">
        <v>275</v>
      </c>
      <c r="B187" s="8" t="s">
        <v>37</v>
      </c>
      <c r="C187" s="1">
        <v>22.17</v>
      </c>
      <c r="D187" s="8">
        <v>4</v>
      </c>
      <c r="E187" s="8" t="s">
        <v>7</v>
      </c>
      <c r="F187" s="8" t="s">
        <v>76</v>
      </c>
    </row>
    <row r="188" spans="1:6" hidden="1">
      <c r="A188" s="8" t="s">
        <v>276</v>
      </c>
      <c r="B188" s="8" t="s">
        <v>37</v>
      </c>
      <c r="C188" s="1">
        <v>5.22</v>
      </c>
      <c r="D188" s="8">
        <v>5</v>
      </c>
      <c r="E188" s="8" t="s">
        <v>7</v>
      </c>
      <c r="F188" s="8" t="s">
        <v>76</v>
      </c>
    </row>
    <row r="189" spans="1:6" hidden="1">
      <c r="A189" s="8" t="s">
        <v>277</v>
      </c>
      <c r="B189" s="8" t="s">
        <v>37</v>
      </c>
      <c r="C189" s="1">
        <v>18.72</v>
      </c>
      <c r="D189" s="8">
        <v>0</v>
      </c>
      <c r="E189" s="8" t="s">
        <v>7</v>
      </c>
      <c r="F189" s="8" t="s">
        <v>76</v>
      </c>
    </row>
    <row r="190" spans="1:6" hidden="1">
      <c r="A190" s="8" t="s">
        <v>278</v>
      </c>
      <c r="B190" s="8" t="s">
        <v>37</v>
      </c>
      <c r="C190" s="1">
        <v>6.88</v>
      </c>
      <c r="D190" s="8">
        <v>4</v>
      </c>
      <c r="E190" s="8" t="s">
        <v>7</v>
      </c>
      <c r="F190" s="8" t="s">
        <v>76</v>
      </c>
    </row>
    <row r="191" spans="1:6" hidden="1">
      <c r="A191" s="8" t="s">
        <v>279</v>
      </c>
      <c r="B191" s="8" t="s">
        <v>37</v>
      </c>
      <c r="C191" s="1">
        <v>7.13</v>
      </c>
      <c r="D191" s="8">
        <v>2</v>
      </c>
      <c r="E191" s="8" t="s">
        <v>7</v>
      </c>
      <c r="F191" s="8" t="s">
        <v>76</v>
      </c>
    </row>
    <row r="192" spans="1:6" hidden="1">
      <c r="A192" s="8" t="s">
        <v>280</v>
      </c>
      <c r="B192" s="8" t="s">
        <v>37</v>
      </c>
      <c r="C192" s="1">
        <v>7.72</v>
      </c>
      <c r="D192" s="8">
        <v>4</v>
      </c>
      <c r="E192" s="8" t="s">
        <v>7</v>
      </c>
      <c r="F192" s="8" t="s">
        <v>281</v>
      </c>
    </row>
    <row r="193" spans="1:6" hidden="1">
      <c r="A193" s="8" t="s">
        <v>282</v>
      </c>
      <c r="B193" s="8" t="s">
        <v>37</v>
      </c>
      <c r="C193" s="1">
        <v>1.32</v>
      </c>
      <c r="D193" s="8">
        <v>20</v>
      </c>
      <c r="E193" s="8" t="s">
        <v>7</v>
      </c>
      <c r="F193" s="8" t="s">
        <v>283</v>
      </c>
    </row>
    <row r="194" spans="1:6" hidden="1">
      <c r="A194" s="8" t="s">
        <v>284</v>
      </c>
      <c r="B194" s="8" t="s">
        <v>37</v>
      </c>
      <c r="C194" s="1">
        <v>2.79</v>
      </c>
      <c r="D194" s="8">
        <v>3</v>
      </c>
      <c r="E194" s="8" t="s">
        <v>7</v>
      </c>
      <c r="F194" s="8" t="s">
        <v>285</v>
      </c>
    </row>
    <row r="195" spans="1:6" hidden="1">
      <c r="A195" s="8" t="s">
        <v>286</v>
      </c>
      <c r="B195" s="8" t="s">
        <v>37</v>
      </c>
      <c r="C195" s="1">
        <v>38.53</v>
      </c>
      <c r="D195" s="8">
        <v>1</v>
      </c>
      <c r="E195" s="8" t="s">
        <v>40</v>
      </c>
      <c r="F195" s="8" t="s">
        <v>287</v>
      </c>
    </row>
    <row r="196" spans="1:6" hidden="1">
      <c r="A196" s="8" t="s">
        <v>288</v>
      </c>
      <c r="B196" s="8" t="s">
        <v>37</v>
      </c>
      <c r="C196" s="1">
        <v>39.21</v>
      </c>
      <c r="D196" s="8">
        <v>3</v>
      </c>
      <c r="E196" s="8" t="s">
        <v>40</v>
      </c>
      <c r="F196" s="8" t="s">
        <v>289</v>
      </c>
    </row>
    <row r="197" spans="1:6" hidden="1">
      <c r="A197" s="8" t="s">
        <v>290</v>
      </c>
      <c r="B197" s="8" t="s">
        <v>101</v>
      </c>
      <c r="C197" s="1">
        <v>2.2400000000000002</v>
      </c>
      <c r="D197" s="8">
        <v>0</v>
      </c>
      <c r="E197" s="8" t="s">
        <v>7</v>
      </c>
      <c r="F197" s="8" t="s">
        <v>262</v>
      </c>
    </row>
    <row r="198" spans="1:6" hidden="1">
      <c r="A198" s="8" t="s">
        <v>267</v>
      </c>
      <c r="B198" s="8" t="s">
        <v>37</v>
      </c>
      <c r="C198" s="1">
        <v>4.2300000000000004</v>
      </c>
      <c r="D198" s="8">
        <v>0</v>
      </c>
      <c r="E198" s="8" t="s">
        <v>7</v>
      </c>
      <c r="F198" s="8" t="s">
        <v>243</v>
      </c>
    </row>
    <row r="199" spans="1:6" hidden="1">
      <c r="A199" s="8" t="s">
        <v>141</v>
      </c>
      <c r="B199" s="8" t="s">
        <v>37</v>
      </c>
      <c r="C199" s="1">
        <v>5.15</v>
      </c>
      <c r="D199" s="8">
        <v>0</v>
      </c>
      <c r="E199" s="8" t="s">
        <v>132</v>
      </c>
      <c r="F199" s="8"/>
    </row>
    <row r="200" spans="1:6" hidden="1">
      <c r="A200" s="8" t="s">
        <v>282</v>
      </c>
      <c r="B200" s="8" t="s">
        <v>37</v>
      </c>
      <c r="C200" s="1">
        <v>1.32</v>
      </c>
      <c r="D200" s="8">
        <v>0</v>
      </c>
      <c r="E200" s="8" t="s">
        <v>7</v>
      </c>
      <c r="F200" s="8" t="s">
        <v>283</v>
      </c>
    </row>
    <row r="201" spans="1:6" hidden="1">
      <c r="A201" s="8" t="s">
        <v>291</v>
      </c>
      <c r="B201" s="8" t="s">
        <v>37</v>
      </c>
      <c r="C201" s="1">
        <v>0.22</v>
      </c>
      <c r="D201" s="8">
        <v>0</v>
      </c>
      <c r="E201" s="8" t="s">
        <v>292</v>
      </c>
      <c r="F201" s="8"/>
    </row>
    <row r="202" spans="1:6" hidden="1">
      <c r="A202" s="8" t="s">
        <v>293</v>
      </c>
      <c r="B202" s="8" t="s">
        <v>37</v>
      </c>
      <c r="C202" s="1">
        <v>0.44</v>
      </c>
      <c r="D202" s="8">
        <v>0</v>
      </c>
      <c r="E202" s="8" t="s">
        <v>292</v>
      </c>
      <c r="F202" s="8" t="s">
        <v>294</v>
      </c>
    </row>
    <row r="203" spans="1:6" hidden="1">
      <c r="A203" s="8" t="s">
        <v>295</v>
      </c>
      <c r="B203" s="8" t="s">
        <v>37</v>
      </c>
      <c r="C203" s="1">
        <v>2.2400000000000002</v>
      </c>
      <c r="D203" s="8">
        <v>2</v>
      </c>
      <c r="E203" s="8" t="s">
        <v>296</v>
      </c>
      <c r="F203" s="8"/>
    </row>
    <row r="204" spans="1:6" hidden="1">
      <c r="A204" s="8" t="s">
        <v>297</v>
      </c>
      <c r="B204" s="8" t="s">
        <v>37</v>
      </c>
      <c r="C204" s="1">
        <v>7.74</v>
      </c>
      <c r="D204" s="8">
        <v>1.5</v>
      </c>
      <c r="E204" s="8" t="s">
        <v>269</v>
      </c>
      <c r="F204" s="8"/>
    </row>
    <row r="205" spans="1:6" hidden="1">
      <c r="A205" s="8" t="s">
        <v>298</v>
      </c>
      <c r="B205" s="8" t="s">
        <v>37</v>
      </c>
      <c r="C205" s="1">
        <v>19.100000000000001</v>
      </c>
      <c r="D205" s="8">
        <v>0.25</v>
      </c>
      <c r="E205" s="8" t="s">
        <v>269</v>
      </c>
      <c r="F205" s="8"/>
    </row>
    <row r="206" spans="1:6" hidden="1">
      <c r="A206" s="8" t="s">
        <v>113</v>
      </c>
      <c r="B206" s="8" t="s">
        <v>37</v>
      </c>
      <c r="C206" s="1">
        <v>0.43</v>
      </c>
      <c r="D206" s="8">
        <v>0</v>
      </c>
      <c r="E206" s="8" t="s">
        <v>299</v>
      </c>
      <c r="F206" s="8"/>
    </row>
    <row r="207" spans="1:6" hidden="1">
      <c r="A207" s="8" t="s">
        <v>300</v>
      </c>
      <c r="B207" s="8" t="s">
        <v>37</v>
      </c>
      <c r="C207" s="1">
        <v>11.72</v>
      </c>
      <c r="D207" s="8" t="s">
        <v>301</v>
      </c>
      <c r="E207" s="8" t="s">
        <v>7</v>
      </c>
      <c r="F207" s="8" t="s">
        <v>76</v>
      </c>
    </row>
    <row r="208" spans="1:6" hidden="1">
      <c r="A208" s="8" t="s">
        <v>302</v>
      </c>
      <c r="B208" s="8" t="s">
        <v>37</v>
      </c>
      <c r="C208" s="1">
        <v>22.28</v>
      </c>
      <c r="D208" s="8">
        <v>4.5</v>
      </c>
      <c r="E208" s="8" t="s">
        <v>7</v>
      </c>
      <c r="F208" s="8" t="s">
        <v>76</v>
      </c>
    </row>
    <row r="209" spans="1:6" hidden="1">
      <c r="A209" s="8" t="s">
        <v>270</v>
      </c>
      <c r="B209" s="8" t="s">
        <v>37</v>
      </c>
      <c r="C209" s="1">
        <v>13.09</v>
      </c>
      <c r="D209" s="8">
        <v>0</v>
      </c>
      <c r="E209" s="8" t="s">
        <v>7</v>
      </c>
      <c r="F209" s="8" t="s">
        <v>76</v>
      </c>
    </row>
    <row r="210" spans="1:6" hidden="1">
      <c r="A210" s="8" t="s">
        <v>273</v>
      </c>
      <c r="B210" s="8" t="s">
        <v>37</v>
      </c>
      <c r="C210" s="1">
        <v>11.25</v>
      </c>
      <c r="D210" s="8">
        <v>1</v>
      </c>
      <c r="E210" s="8" t="s">
        <v>269</v>
      </c>
      <c r="F210" s="8"/>
    </row>
    <row r="211" spans="1:6" hidden="1">
      <c r="A211" s="8" t="s">
        <v>274</v>
      </c>
      <c r="B211" s="8" t="s">
        <v>37</v>
      </c>
      <c r="C211" s="1">
        <v>11.93</v>
      </c>
      <c r="D211" s="8">
        <v>0.25</v>
      </c>
      <c r="E211" s="8" t="s">
        <v>7</v>
      </c>
      <c r="F211" s="8" t="s">
        <v>76</v>
      </c>
    </row>
    <row r="212" spans="1:6" hidden="1">
      <c r="A212" s="8" t="s">
        <v>271</v>
      </c>
      <c r="B212" s="8" t="s">
        <v>37</v>
      </c>
      <c r="C212" s="1">
        <v>6.54</v>
      </c>
      <c r="D212" s="8">
        <v>0.25</v>
      </c>
      <c r="E212" s="8" t="s">
        <v>7</v>
      </c>
      <c r="F212" s="8" t="s">
        <v>76</v>
      </c>
    </row>
    <row r="213" spans="1:6" hidden="1">
      <c r="A213" s="8" t="s">
        <v>272</v>
      </c>
      <c r="B213" s="8" t="s">
        <v>37</v>
      </c>
      <c r="C213" s="1">
        <v>2.83</v>
      </c>
      <c r="D213" s="8">
        <v>1.5</v>
      </c>
      <c r="E213" s="8" t="s">
        <v>7</v>
      </c>
      <c r="F213" s="8" t="s">
        <v>76</v>
      </c>
    </row>
    <row r="214" spans="1:6" hidden="1">
      <c r="A214" s="8" t="s">
        <v>303</v>
      </c>
      <c r="B214" s="8" t="s">
        <v>84</v>
      </c>
      <c r="C214" s="1">
        <v>17.079999999999998</v>
      </c>
      <c r="D214" s="8" t="s">
        <v>304</v>
      </c>
      <c r="E214" s="8" t="s">
        <v>7</v>
      </c>
      <c r="F214" s="8" t="s">
        <v>305</v>
      </c>
    </row>
    <row r="215" spans="1:6" hidden="1">
      <c r="A215" s="8" t="s">
        <v>306</v>
      </c>
      <c r="B215" s="8" t="s">
        <v>37</v>
      </c>
      <c r="C215" s="1">
        <v>4.5199999999999996</v>
      </c>
      <c r="D215" s="8">
        <v>5</v>
      </c>
      <c r="E215" s="8" t="s">
        <v>299</v>
      </c>
      <c r="F215" s="8"/>
    </row>
    <row r="216" spans="1:6" hidden="1">
      <c r="A216" s="8" t="s">
        <v>307</v>
      </c>
      <c r="B216" s="8" t="s">
        <v>37</v>
      </c>
      <c r="C216" s="1">
        <v>6.98</v>
      </c>
      <c r="D216" s="8">
        <v>5</v>
      </c>
      <c r="E216" s="8" t="s">
        <v>299</v>
      </c>
      <c r="F216" s="8"/>
    </row>
    <row r="217" spans="1:6" hidden="1">
      <c r="A217" s="8" t="s">
        <v>308</v>
      </c>
      <c r="B217" s="8" t="s">
        <v>37</v>
      </c>
      <c r="C217" s="1">
        <v>5.95</v>
      </c>
      <c r="D217" s="8">
        <v>1.25</v>
      </c>
      <c r="E217" s="8" t="s">
        <v>7</v>
      </c>
      <c r="F217" s="8" t="s">
        <v>309</v>
      </c>
    </row>
    <row r="218" spans="1:6" hidden="1">
      <c r="A218" s="8" t="s">
        <v>310</v>
      </c>
      <c r="B218" s="8" t="s">
        <v>37</v>
      </c>
      <c r="C218" s="1">
        <v>9.42</v>
      </c>
      <c r="D218" s="8">
        <v>8</v>
      </c>
      <c r="E218" s="8" t="s">
        <v>7</v>
      </c>
      <c r="F218" s="8" t="s">
        <v>251</v>
      </c>
    </row>
    <row r="219" spans="1:6" hidden="1">
      <c r="A219" s="8" t="s">
        <v>311</v>
      </c>
      <c r="B219" s="8" t="s">
        <v>37</v>
      </c>
      <c r="C219" s="1">
        <v>6.84</v>
      </c>
      <c r="D219" s="8">
        <v>9.5</v>
      </c>
      <c r="E219" s="8" t="s">
        <v>299</v>
      </c>
      <c r="F219" s="8"/>
    </row>
    <row r="220" spans="1:6" hidden="1">
      <c r="A220" s="8" t="s">
        <v>312</v>
      </c>
      <c r="B220" s="8" t="s">
        <v>37</v>
      </c>
      <c r="C220" s="1">
        <v>11.87</v>
      </c>
      <c r="D220" s="8">
        <v>4</v>
      </c>
      <c r="E220" s="8" t="s">
        <v>40</v>
      </c>
      <c r="F220" s="8" t="s">
        <v>281</v>
      </c>
    </row>
    <row r="221" spans="1:6" hidden="1">
      <c r="A221" s="8" t="s">
        <v>313</v>
      </c>
      <c r="B221" s="8" t="s">
        <v>37</v>
      </c>
      <c r="C221" s="1">
        <v>17.61</v>
      </c>
      <c r="D221" s="8">
        <f>6/5</f>
        <v>1.2</v>
      </c>
      <c r="E221" s="8" t="s">
        <v>40</v>
      </c>
      <c r="F221" s="8" t="s">
        <v>281</v>
      </c>
    </row>
    <row r="222" spans="1:6" hidden="1">
      <c r="A222" s="8" t="s">
        <v>314</v>
      </c>
      <c r="B222" s="8" t="s">
        <v>37</v>
      </c>
      <c r="C222" s="1">
        <v>49.65</v>
      </c>
      <c r="D222" s="8">
        <v>1</v>
      </c>
      <c r="E222" s="8" t="s">
        <v>40</v>
      </c>
      <c r="F222" s="8" t="s">
        <v>315</v>
      </c>
    </row>
    <row r="223" spans="1:6" hidden="1">
      <c r="A223" s="8" t="s">
        <v>316</v>
      </c>
      <c r="B223" s="8" t="s">
        <v>37</v>
      </c>
      <c r="C223" s="1">
        <v>81.52</v>
      </c>
      <c r="D223" s="8">
        <f>8/10</f>
        <v>0.8</v>
      </c>
      <c r="E223" s="8" t="s">
        <v>40</v>
      </c>
      <c r="F223" s="8" t="s">
        <v>317</v>
      </c>
    </row>
    <row r="224" spans="1:6" hidden="1">
      <c r="A224" s="8" t="s">
        <v>318</v>
      </c>
      <c r="B224" s="8" t="s">
        <v>37</v>
      </c>
      <c r="C224" s="1">
        <v>2.15</v>
      </c>
      <c r="D224" s="8">
        <v>20</v>
      </c>
      <c r="E224" s="8" t="s">
        <v>299</v>
      </c>
      <c r="F224" s="8"/>
    </row>
    <row r="225" spans="1:6" hidden="1">
      <c r="A225" s="8" t="s">
        <v>319</v>
      </c>
      <c r="B225" s="8" t="s">
        <v>37</v>
      </c>
      <c r="C225" s="1">
        <v>1.23</v>
      </c>
      <c r="D225" s="8" t="s">
        <v>320</v>
      </c>
      <c r="E225" s="8" t="s">
        <v>299</v>
      </c>
      <c r="F225" s="8"/>
    </row>
    <row r="226" spans="1:6" hidden="1">
      <c r="A226" s="8" t="s">
        <v>321</v>
      </c>
      <c r="B226" s="8" t="s">
        <v>37</v>
      </c>
      <c r="C226" s="1">
        <v>10.44</v>
      </c>
      <c r="D226" s="8">
        <v>0</v>
      </c>
      <c r="E226" s="8" t="s">
        <v>7</v>
      </c>
      <c r="F226" s="8" t="s">
        <v>322</v>
      </c>
    </row>
    <row r="227" spans="1:6" hidden="1">
      <c r="A227" s="8" t="s">
        <v>323</v>
      </c>
      <c r="B227" s="8" t="s">
        <v>37</v>
      </c>
      <c r="C227" s="1">
        <v>25.93</v>
      </c>
      <c r="D227" s="8">
        <v>1</v>
      </c>
      <c r="E227" s="8" t="s">
        <v>40</v>
      </c>
      <c r="F227" s="8" t="s">
        <v>97</v>
      </c>
    </row>
    <row r="228" spans="1:6" hidden="1">
      <c r="A228" s="8" t="s">
        <v>324</v>
      </c>
      <c r="B228" s="8" t="s">
        <v>37</v>
      </c>
      <c r="C228" s="1">
        <v>25.19</v>
      </c>
      <c r="D228" s="8">
        <v>1</v>
      </c>
      <c r="E228" s="8" t="s">
        <v>40</v>
      </c>
      <c r="F228" s="8" t="s">
        <v>115</v>
      </c>
    </row>
    <row r="229" spans="1:6" hidden="1">
      <c r="A229" s="8" t="s">
        <v>325</v>
      </c>
      <c r="B229" s="8" t="s">
        <v>37</v>
      </c>
      <c r="C229" s="1">
        <v>25.48</v>
      </c>
      <c r="D229" s="8">
        <v>1</v>
      </c>
      <c r="E229" s="8" t="s">
        <v>40</v>
      </c>
      <c r="F229" s="8" t="s">
        <v>97</v>
      </c>
    </row>
    <row r="230" spans="1:6" hidden="1">
      <c r="A230" s="8" t="s">
        <v>326</v>
      </c>
      <c r="B230" s="8" t="s">
        <v>37</v>
      </c>
      <c r="C230" s="1">
        <v>29.26</v>
      </c>
      <c r="D230" s="8">
        <v>2</v>
      </c>
      <c r="E230" s="8" t="s">
        <v>40</v>
      </c>
      <c r="F230" s="8" t="s">
        <v>327</v>
      </c>
    </row>
    <row r="231" spans="1:6" hidden="1">
      <c r="A231" s="8" t="s">
        <v>328</v>
      </c>
      <c r="B231" s="8" t="s">
        <v>37</v>
      </c>
      <c r="C231" s="1">
        <v>1.71</v>
      </c>
      <c r="D231" s="8">
        <v>8</v>
      </c>
      <c r="E231" s="8" t="s">
        <v>7</v>
      </c>
      <c r="F231" s="8" t="s">
        <v>329</v>
      </c>
    </row>
    <row r="232" spans="1:6" hidden="1">
      <c r="A232" s="8" t="s">
        <v>330</v>
      </c>
      <c r="B232" s="8" t="s">
        <v>37</v>
      </c>
      <c r="C232" s="1">
        <v>3.98</v>
      </c>
      <c r="D232" s="8" t="s">
        <v>331</v>
      </c>
      <c r="E232" s="8" t="s">
        <v>299</v>
      </c>
      <c r="F232" s="8"/>
    </row>
    <row r="233" spans="1:6" hidden="1">
      <c r="A233" s="8" t="s">
        <v>332</v>
      </c>
      <c r="B233" s="8" t="s">
        <v>37</v>
      </c>
      <c r="C233" s="1">
        <v>3.41</v>
      </c>
      <c r="D233" s="8">
        <v>37</v>
      </c>
      <c r="E233" s="8" t="s">
        <v>7</v>
      </c>
      <c r="F233" s="8" t="s">
        <v>333</v>
      </c>
    </row>
    <row r="234" spans="1:6" hidden="1">
      <c r="A234" s="8" t="s">
        <v>334</v>
      </c>
      <c r="B234" s="8" t="s">
        <v>37</v>
      </c>
      <c r="C234" s="1">
        <v>20.350000000000001</v>
      </c>
      <c r="D234" s="8">
        <v>1.1499999999999999</v>
      </c>
      <c r="E234" s="8" t="s">
        <v>40</v>
      </c>
      <c r="F234" s="8" t="s">
        <v>335</v>
      </c>
    </row>
    <row r="235" spans="1:6" hidden="1">
      <c r="A235" s="8" t="s">
        <v>336</v>
      </c>
      <c r="B235" s="8" t="s">
        <v>37</v>
      </c>
      <c r="C235" s="1">
        <v>1.2</v>
      </c>
      <c r="D235" s="8">
        <v>15</v>
      </c>
      <c r="E235" s="8" t="s">
        <v>299</v>
      </c>
      <c r="F235" s="8"/>
    </row>
    <row r="236" spans="1:6" hidden="1">
      <c r="A236" s="8" t="s">
        <v>337</v>
      </c>
      <c r="B236" s="8" t="s">
        <v>37</v>
      </c>
      <c r="C236" s="1">
        <v>40.22</v>
      </c>
      <c r="D236" s="8">
        <v>0.33</v>
      </c>
      <c r="E236" s="8" t="s">
        <v>40</v>
      </c>
      <c r="F236" s="8" t="s">
        <v>338</v>
      </c>
    </row>
    <row r="237" spans="1:6" hidden="1">
      <c r="A237" s="8" t="s">
        <v>339</v>
      </c>
      <c r="B237" s="8" t="s">
        <v>37</v>
      </c>
      <c r="C237" s="1">
        <v>32.53</v>
      </c>
      <c r="D237" s="8">
        <v>1.25</v>
      </c>
      <c r="E237" s="8" t="s">
        <v>40</v>
      </c>
      <c r="F237" s="8" t="s">
        <v>315</v>
      </c>
    </row>
    <row r="238" spans="1:6" hidden="1">
      <c r="A238" s="8" t="s">
        <v>340</v>
      </c>
      <c r="B238" s="8" t="s">
        <v>37</v>
      </c>
      <c r="C238" s="1">
        <v>8.58</v>
      </c>
      <c r="D238" s="8">
        <v>5.5</v>
      </c>
      <c r="E238" s="8" t="s">
        <v>7</v>
      </c>
      <c r="F238" s="8" t="s">
        <v>253</v>
      </c>
    </row>
    <row r="239" spans="1:6" hidden="1">
      <c r="A239" s="8" t="s">
        <v>341</v>
      </c>
      <c r="B239" s="8" t="s">
        <v>37</v>
      </c>
      <c r="C239" s="1">
        <v>7.12</v>
      </c>
      <c r="D239" s="8">
        <f>9/2.5</f>
        <v>3.6</v>
      </c>
      <c r="E239" s="8" t="s">
        <v>7</v>
      </c>
      <c r="F239" s="8" t="s">
        <v>342</v>
      </c>
    </row>
    <row r="240" spans="1:6" hidden="1">
      <c r="A240" s="8" t="s">
        <v>343</v>
      </c>
      <c r="B240" s="8" t="s">
        <v>37</v>
      </c>
      <c r="C240" s="1">
        <v>12.26</v>
      </c>
      <c r="D240" s="8">
        <v>1.5</v>
      </c>
      <c r="E240" s="8" t="s">
        <v>7</v>
      </c>
      <c r="F240" s="8" t="s">
        <v>251</v>
      </c>
    </row>
    <row r="241" spans="1:6" hidden="1">
      <c r="A241" s="8" t="s">
        <v>344</v>
      </c>
      <c r="B241" s="8" t="s">
        <v>37</v>
      </c>
      <c r="C241" s="1">
        <v>9.1</v>
      </c>
      <c r="D241" s="8">
        <f>4.5/5</f>
        <v>0.9</v>
      </c>
      <c r="E241" s="8" t="s">
        <v>7</v>
      </c>
      <c r="F241" s="8" t="s">
        <v>281</v>
      </c>
    </row>
    <row r="242" spans="1:6" hidden="1">
      <c r="A242" s="8" t="s">
        <v>345</v>
      </c>
      <c r="B242" s="8" t="s">
        <v>37</v>
      </c>
      <c r="C242" s="1">
        <v>33.53</v>
      </c>
      <c r="D242" s="8">
        <v>0.5</v>
      </c>
      <c r="E242" s="8" t="s">
        <v>40</v>
      </c>
      <c r="F242" s="8" t="s">
        <v>346</v>
      </c>
    </row>
    <row r="243" spans="1:6" hidden="1">
      <c r="A243" s="8" t="s">
        <v>347</v>
      </c>
      <c r="B243" s="8" t="s">
        <v>37</v>
      </c>
      <c r="C243" s="1">
        <v>26.06</v>
      </c>
      <c r="D243" s="8">
        <v>1.5</v>
      </c>
      <c r="E243" s="8" t="s">
        <v>40</v>
      </c>
      <c r="F243" s="8" t="s">
        <v>346</v>
      </c>
    </row>
    <row r="244" spans="1:6" hidden="1">
      <c r="A244" s="8" t="s">
        <v>348</v>
      </c>
      <c r="B244" s="8" t="s">
        <v>37</v>
      </c>
      <c r="C244" s="1">
        <v>40.06</v>
      </c>
      <c r="D244" s="8">
        <v>4</v>
      </c>
      <c r="E244" s="8" t="s">
        <v>40</v>
      </c>
      <c r="F244" s="8" t="s">
        <v>349</v>
      </c>
    </row>
    <row r="245" spans="1:6" hidden="1">
      <c r="A245" s="8" t="s">
        <v>350</v>
      </c>
      <c r="B245" s="8" t="s">
        <v>37</v>
      </c>
      <c r="C245" s="1">
        <v>44.8</v>
      </c>
      <c r="D245" s="8">
        <v>0</v>
      </c>
      <c r="E245" s="8" t="s">
        <v>40</v>
      </c>
      <c r="F245" s="8" t="s">
        <v>351</v>
      </c>
    </row>
    <row r="246" spans="1:6" hidden="1">
      <c r="A246" s="8" t="s">
        <v>352</v>
      </c>
      <c r="B246" s="8" t="s">
        <v>37</v>
      </c>
      <c r="C246" s="1">
        <v>28.45</v>
      </c>
      <c r="D246" s="8">
        <v>1</v>
      </c>
      <c r="E246" s="8" t="s">
        <v>7</v>
      </c>
      <c r="F246" s="8" t="s">
        <v>353</v>
      </c>
    </row>
    <row r="247" spans="1:6" hidden="1">
      <c r="A247" s="8" t="s">
        <v>354</v>
      </c>
      <c r="B247" s="8" t="s">
        <v>37</v>
      </c>
      <c r="C247" s="1">
        <v>35.15</v>
      </c>
      <c r="D247" s="8">
        <v>1</v>
      </c>
      <c r="E247" s="8" t="s">
        <v>40</v>
      </c>
      <c r="F247" s="8" t="s">
        <v>355</v>
      </c>
    </row>
    <row r="248" spans="1:6" hidden="1">
      <c r="A248" s="8" t="s">
        <v>356</v>
      </c>
      <c r="B248" s="8" t="s">
        <v>37</v>
      </c>
      <c r="C248" s="1">
        <v>18.920000000000002</v>
      </c>
      <c r="D248" s="8">
        <v>0</v>
      </c>
      <c r="E248" s="8" t="s">
        <v>40</v>
      </c>
      <c r="F248" s="8" t="s">
        <v>357</v>
      </c>
    </row>
    <row r="249" spans="1:6" hidden="1">
      <c r="A249" s="8" t="s">
        <v>358</v>
      </c>
      <c r="B249" s="8" t="s">
        <v>37</v>
      </c>
      <c r="C249" s="1">
        <v>4.5999999999999996</v>
      </c>
      <c r="D249" s="8">
        <v>10</v>
      </c>
      <c r="E249" s="8" t="s">
        <v>299</v>
      </c>
      <c r="F249" s="8"/>
    </row>
    <row r="250" spans="1:6" hidden="1">
      <c r="A250" s="8" t="s">
        <v>359</v>
      </c>
      <c r="B250" s="8" t="s">
        <v>37</v>
      </c>
      <c r="C250" s="1">
        <v>29.26</v>
      </c>
      <c r="D250" s="8">
        <v>0</v>
      </c>
      <c r="E250" s="8" t="s">
        <v>40</v>
      </c>
      <c r="F250" s="8" t="s">
        <v>327</v>
      </c>
    </row>
    <row r="251" spans="1:6" hidden="1">
      <c r="A251" s="8" t="s">
        <v>360</v>
      </c>
      <c r="B251" s="8" t="s">
        <v>37</v>
      </c>
      <c r="C251" s="1">
        <v>3.3</v>
      </c>
      <c r="D251" s="8">
        <v>0</v>
      </c>
      <c r="E251" s="8" t="s">
        <v>299</v>
      </c>
      <c r="F251" s="8"/>
    </row>
    <row r="252" spans="1:6" hidden="1">
      <c r="A252" s="8" t="s">
        <v>361</v>
      </c>
      <c r="B252" s="8" t="s">
        <v>37</v>
      </c>
      <c r="C252" s="1">
        <v>3.44</v>
      </c>
      <c r="D252" s="8">
        <v>39</v>
      </c>
      <c r="E252" s="8" t="s">
        <v>7</v>
      </c>
      <c r="F252" s="8" t="s">
        <v>251</v>
      </c>
    </row>
    <row r="253" spans="1:6" hidden="1">
      <c r="A253" s="8" t="s">
        <v>362</v>
      </c>
      <c r="B253" s="8" t="s">
        <v>37</v>
      </c>
      <c r="C253" s="1">
        <v>4.33</v>
      </c>
      <c r="D253" s="8">
        <v>15</v>
      </c>
      <c r="E253" s="8" t="s">
        <v>299</v>
      </c>
      <c r="F253" s="8"/>
    </row>
    <row r="254" spans="1:6" hidden="1">
      <c r="A254" s="8" t="s">
        <v>363</v>
      </c>
      <c r="B254" s="8" t="s">
        <v>37</v>
      </c>
      <c r="C254" s="1">
        <v>6.15</v>
      </c>
      <c r="D254" s="8">
        <v>8</v>
      </c>
      <c r="E254" s="8" t="s">
        <v>7</v>
      </c>
      <c r="F254" s="8" t="s">
        <v>76</v>
      </c>
    </row>
    <row r="255" spans="1:6" hidden="1">
      <c r="A255" s="8" t="s">
        <v>364</v>
      </c>
      <c r="B255" s="8" t="s">
        <v>37</v>
      </c>
      <c r="C255" s="1">
        <v>3.08</v>
      </c>
      <c r="D255" s="8">
        <v>3</v>
      </c>
      <c r="E255" s="8" t="s">
        <v>7</v>
      </c>
      <c r="F255" s="8" t="s">
        <v>365</v>
      </c>
    </row>
    <row r="256" spans="1:6" hidden="1">
      <c r="A256" s="8" t="s">
        <v>366</v>
      </c>
      <c r="B256" s="8" t="s">
        <v>37</v>
      </c>
      <c r="C256" s="1">
        <v>4.84</v>
      </c>
      <c r="D256" s="8">
        <v>23.5</v>
      </c>
      <c r="E256" s="8" t="s">
        <v>7</v>
      </c>
      <c r="F256" s="8" t="s">
        <v>367</v>
      </c>
    </row>
    <row r="257" spans="1:6" hidden="1">
      <c r="A257" s="8" t="s">
        <v>368</v>
      </c>
      <c r="B257" s="8" t="s">
        <v>37</v>
      </c>
      <c r="C257" s="1">
        <v>7.48</v>
      </c>
      <c r="D257" s="8">
        <v>3.66</v>
      </c>
      <c r="E257" s="8" t="s">
        <v>7</v>
      </c>
      <c r="F257" s="8" t="s">
        <v>247</v>
      </c>
    </row>
    <row r="258" spans="1:6" hidden="1">
      <c r="A258" s="8" t="s">
        <v>369</v>
      </c>
      <c r="B258" s="8" t="s">
        <v>37</v>
      </c>
      <c r="C258" s="1">
        <v>15.04</v>
      </c>
      <c r="D258" s="8">
        <v>6</v>
      </c>
      <c r="E258" s="8" t="s">
        <v>7</v>
      </c>
      <c r="F258" s="8" t="s">
        <v>281</v>
      </c>
    </row>
    <row r="259" spans="1:6" hidden="1">
      <c r="A259" s="8" t="s">
        <v>370</v>
      </c>
      <c r="B259" s="8" t="s">
        <v>37</v>
      </c>
      <c r="C259" s="1">
        <v>17.57</v>
      </c>
      <c r="D259" s="8">
        <v>8</v>
      </c>
      <c r="E259" s="8" t="s">
        <v>7</v>
      </c>
      <c r="F259" s="8" t="s">
        <v>281</v>
      </c>
    </row>
    <row r="260" spans="1:6" hidden="1">
      <c r="A260" s="8" t="s">
        <v>371</v>
      </c>
      <c r="B260" s="8" t="s">
        <v>37</v>
      </c>
      <c r="C260" s="1">
        <v>11.5</v>
      </c>
      <c r="D260" s="8">
        <f>41/2.5</f>
        <v>16.399999999999999</v>
      </c>
      <c r="E260" s="8" t="s">
        <v>7</v>
      </c>
      <c r="F260" s="8" t="s">
        <v>342</v>
      </c>
    </row>
    <row r="261" spans="1:6" hidden="1">
      <c r="A261" s="8" t="s">
        <v>372</v>
      </c>
      <c r="B261" s="8" t="s">
        <v>37</v>
      </c>
      <c r="C261" s="1">
        <v>14.57</v>
      </c>
      <c r="D261" s="8">
        <v>2</v>
      </c>
      <c r="E261" s="8" t="s">
        <v>7</v>
      </c>
      <c r="F261" s="8" t="s">
        <v>373</v>
      </c>
    </row>
    <row r="262" spans="1:6" hidden="1">
      <c r="A262" s="8" t="s">
        <v>374</v>
      </c>
      <c r="B262" s="8" t="s">
        <v>37</v>
      </c>
      <c r="C262" s="1">
        <v>5.59</v>
      </c>
      <c r="D262" s="8">
        <f>40.5/4.5</f>
        <v>9</v>
      </c>
      <c r="E262" s="8" t="s">
        <v>7</v>
      </c>
      <c r="F262" s="8" t="s">
        <v>375</v>
      </c>
    </row>
    <row r="263" spans="1:6" hidden="1">
      <c r="A263" s="8" t="s">
        <v>376</v>
      </c>
      <c r="B263" s="8" t="s">
        <v>37</v>
      </c>
      <c r="C263" s="1">
        <v>40.85</v>
      </c>
      <c r="D263" s="8">
        <v>2.66</v>
      </c>
      <c r="E263" s="8" t="s">
        <v>7</v>
      </c>
      <c r="F263" s="8" t="s">
        <v>377</v>
      </c>
    </row>
    <row r="264" spans="1:6" hidden="1">
      <c r="A264" s="8" t="s">
        <v>378</v>
      </c>
      <c r="B264" s="8" t="s">
        <v>37</v>
      </c>
      <c r="C264" s="1">
        <v>2.69</v>
      </c>
      <c r="D264" s="8">
        <v>27.5</v>
      </c>
      <c r="E264" s="8" t="s">
        <v>299</v>
      </c>
      <c r="F264" s="8"/>
    </row>
    <row r="265" spans="1:6" hidden="1">
      <c r="A265" s="8" t="s">
        <v>379</v>
      </c>
      <c r="B265" s="8" t="s">
        <v>37</v>
      </c>
      <c r="C265" s="1">
        <v>4.91</v>
      </c>
      <c r="D265" s="8">
        <v>0</v>
      </c>
      <c r="E265" s="8" t="s">
        <v>7</v>
      </c>
      <c r="F265" s="8" t="s">
        <v>380</v>
      </c>
    </row>
    <row r="266" spans="1:6" hidden="1">
      <c r="A266" s="8" t="s">
        <v>381</v>
      </c>
      <c r="B266" s="8" t="s">
        <v>37</v>
      </c>
      <c r="C266" s="1">
        <v>3.07</v>
      </c>
      <c r="D266" s="8" t="s">
        <v>382</v>
      </c>
      <c r="E266" s="8" t="s">
        <v>7</v>
      </c>
      <c r="F266" s="8" t="s">
        <v>383</v>
      </c>
    </row>
    <row r="267" spans="1:6" hidden="1">
      <c r="A267" s="8" t="s">
        <v>384</v>
      </c>
      <c r="B267" s="8" t="s">
        <v>37</v>
      </c>
      <c r="C267" s="1">
        <v>49.65</v>
      </c>
      <c r="D267" s="8">
        <v>0</v>
      </c>
      <c r="E267" s="8" t="s">
        <v>40</v>
      </c>
      <c r="F267" s="8" t="s">
        <v>385</v>
      </c>
    </row>
    <row r="268" spans="1:6" hidden="1">
      <c r="A268" s="8" t="s">
        <v>386</v>
      </c>
      <c r="B268" s="8" t="s">
        <v>37</v>
      </c>
      <c r="C268" s="1">
        <v>37.909999999999997</v>
      </c>
      <c r="D268" s="8">
        <v>0</v>
      </c>
      <c r="E268" s="8" t="s">
        <v>40</v>
      </c>
      <c r="F268" s="8" t="s">
        <v>265</v>
      </c>
    </row>
    <row r="269" spans="1:6" hidden="1">
      <c r="A269" s="8" t="s">
        <v>387</v>
      </c>
      <c r="B269" s="8" t="s">
        <v>37</v>
      </c>
      <c r="C269" s="1">
        <v>4.63</v>
      </c>
      <c r="D269" s="8">
        <v>12.15</v>
      </c>
      <c r="E269" s="8" t="s">
        <v>7</v>
      </c>
      <c r="F269" s="8" t="s">
        <v>388</v>
      </c>
    </row>
    <row r="270" spans="1:6" hidden="1">
      <c r="A270" s="8" t="s">
        <v>389</v>
      </c>
      <c r="B270" s="8" t="s">
        <v>37</v>
      </c>
      <c r="C270" s="1">
        <v>25.44</v>
      </c>
      <c r="D270" s="8" t="s">
        <v>390</v>
      </c>
      <c r="E270" s="8" t="s">
        <v>40</v>
      </c>
      <c r="F270" s="8" t="s">
        <v>391</v>
      </c>
    </row>
    <row r="271" spans="1:6" hidden="1">
      <c r="A271" s="8" t="s">
        <v>392</v>
      </c>
      <c r="B271" s="8" t="s">
        <v>37</v>
      </c>
      <c r="C271" s="1">
        <v>46.69</v>
      </c>
      <c r="D271" s="9">
        <f>1/6</f>
        <v>0.16666666666666666</v>
      </c>
      <c r="E271" s="8" t="s">
        <v>40</v>
      </c>
      <c r="F271" s="8" t="s">
        <v>393</v>
      </c>
    </row>
    <row r="272" spans="1:6" hidden="1">
      <c r="A272" s="8" t="s">
        <v>394</v>
      </c>
      <c r="B272" s="8" t="s">
        <v>37</v>
      </c>
      <c r="C272" s="1">
        <v>49.68</v>
      </c>
      <c r="D272" s="8">
        <v>2.5</v>
      </c>
      <c r="E272" s="8" t="s">
        <v>40</v>
      </c>
      <c r="F272" s="8" t="s">
        <v>395</v>
      </c>
    </row>
    <row r="273" spans="1:6" hidden="1">
      <c r="A273" s="8" t="s">
        <v>396</v>
      </c>
      <c r="B273" s="8" t="s">
        <v>37</v>
      </c>
      <c r="C273" s="1">
        <v>19.46</v>
      </c>
      <c r="D273" s="8">
        <v>1.75</v>
      </c>
      <c r="E273" s="8" t="s">
        <v>40</v>
      </c>
      <c r="F273" s="8" t="s">
        <v>395</v>
      </c>
    </row>
    <row r="274" spans="1:6" hidden="1">
      <c r="A274" s="8" t="s">
        <v>397</v>
      </c>
      <c r="B274" s="8" t="s">
        <v>37</v>
      </c>
      <c r="C274" s="1">
        <v>27.08</v>
      </c>
      <c r="D274" s="8">
        <v>2.5</v>
      </c>
      <c r="E274" s="8" t="s">
        <v>40</v>
      </c>
      <c r="F274" s="8" t="s">
        <v>398</v>
      </c>
    </row>
    <row r="275" spans="1:6" hidden="1">
      <c r="A275" s="8" t="s">
        <v>399</v>
      </c>
      <c r="B275" s="8" t="s">
        <v>37</v>
      </c>
      <c r="C275" s="1">
        <v>98.9</v>
      </c>
      <c r="D275" s="8">
        <v>2</v>
      </c>
      <c r="E275" s="8" t="s">
        <v>40</v>
      </c>
      <c r="F275" s="8" t="s">
        <v>317</v>
      </c>
    </row>
    <row r="276" spans="1:6" hidden="1">
      <c r="A276" s="8" t="s">
        <v>400</v>
      </c>
      <c r="B276" s="8" t="s">
        <v>37</v>
      </c>
      <c r="C276" s="1">
        <v>21.05</v>
      </c>
      <c r="D276" s="8">
        <v>3</v>
      </c>
      <c r="E276" s="8" t="s">
        <v>40</v>
      </c>
      <c r="F276" s="8" t="s">
        <v>355</v>
      </c>
    </row>
    <row r="277" spans="1:6" hidden="1">
      <c r="A277" s="8" t="s">
        <v>401</v>
      </c>
      <c r="B277" s="8" t="s">
        <v>37</v>
      </c>
      <c r="C277" s="1">
        <v>35.72</v>
      </c>
      <c r="D277" s="8">
        <v>1.9</v>
      </c>
      <c r="E277" s="8" t="s">
        <v>7</v>
      </c>
      <c r="F277" s="8" t="s">
        <v>402</v>
      </c>
    </row>
    <row r="278" spans="1:6" hidden="1">
      <c r="A278" s="8" t="s">
        <v>403</v>
      </c>
      <c r="B278" s="8" t="s">
        <v>37</v>
      </c>
      <c r="C278" s="1">
        <v>54.33</v>
      </c>
      <c r="D278" s="8" t="s">
        <v>404</v>
      </c>
      <c r="E278" s="8" t="s">
        <v>40</v>
      </c>
      <c r="F278" s="8" t="s">
        <v>405</v>
      </c>
    </row>
    <row r="279" spans="1:6" hidden="1">
      <c r="A279" s="8" t="s">
        <v>406</v>
      </c>
      <c r="B279" s="8" t="s">
        <v>37</v>
      </c>
      <c r="C279" s="1">
        <v>28.15</v>
      </c>
      <c r="D279" s="8">
        <v>4</v>
      </c>
      <c r="E279" s="8" t="s">
        <v>40</v>
      </c>
      <c r="F279" s="8" t="s">
        <v>405</v>
      </c>
    </row>
    <row r="280" spans="1:6" hidden="1">
      <c r="A280" s="8" t="s">
        <v>407</v>
      </c>
      <c r="B280" s="8" t="s">
        <v>37</v>
      </c>
      <c r="C280" s="1">
        <v>2.73</v>
      </c>
      <c r="D280" s="8">
        <v>10</v>
      </c>
      <c r="E280" s="8" t="s">
        <v>7</v>
      </c>
      <c r="F280" s="8" t="s">
        <v>408</v>
      </c>
    </row>
    <row r="281" spans="1:6" hidden="1">
      <c r="A281" s="8" t="s">
        <v>409</v>
      </c>
      <c r="B281" s="8" t="s">
        <v>37</v>
      </c>
      <c r="C281" s="1">
        <v>39.89</v>
      </c>
      <c r="D281" s="8">
        <v>0</v>
      </c>
      <c r="E281" s="8" t="s">
        <v>40</v>
      </c>
      <c r="F281" s="8" t="s">
        <v>281</v>
      </c>
    </row>
    <row r="282" spans="1:6" hidden="1">
      <c r="A282" s="8" t="s">
        <v>410</v>
      </c>
      <c r="B282" s="8" t="s">
        <v>37</v>
      </c>
      <c r="C282" s="1">
        <v>49.31</v>
      </c>
      <c r="D282" s="8">
        <v>3</v>
      </c>
      <c r="E282" s="8" t="s">
        <v>7</v>
      </c>
      <c r="F282" s="8" t="s">
        <v>281</v>
      </c>
    </row>
    <row r="283" spans="1:6" hidden="1">
      <c r="A283" s="8" t="s">
        <v>411</v>
      </c>
      <c r="B283" s="8" t="s">
        <v>84</v>
      </c>
      <c r="C283" s="1">
        <v>2.0299999999999998</v>
      </c>
      <c r="D283" s="8">
        <v>6</v>
      </c>
      <c r="E283" s="8" t="s">
        <v>7</v>
      </c>
      <c r="F283" s="8" t="s">
        <v>367</v>
      </c>
    </row>
    <row r="284" spans="1:6" hidden="1">
      <c r="A284" s="8" t="s">
        <v>412</v>
      </c>
      <c r="B284" s="8" t="s">
        <v>84</v>
      </c>
      <c r="C284" s="1">
        <v>4.2699999999999996</v>
      </c>
      <c r="D284" s="8">
        <v>24</v>
      </c>
      <c r="E284" s="8" t="s">
        <v>7</v>
      </c>
      <c r="F284" s="8" t="s">
        <v>367</v>
      </c>
    </row>
    <row r="285" spans="1:6" hidden="1">
      <c r="A285" s="8" t="s">
        <v>413</v>
      </c>
      <c r="B285" s="8" t="s">
        <v>37</v>
      </c>
      <c r="C285" s="1">
        <v>31.59</v>
      </c>
      <c r="D285" s="8">
        <v>0</v>
      </c>
      <c r="E285" s="8" t="s">
        <v>7</v>
      </c>
      <c r="F285" s="8" t="s">
        <v>414</v>
      </c>
    </row>
    <row r="286" spans="1:6" hidden="1">
      <c r="A286" s="8" t="s">
        <v>415</v>
      </c>
      <c r="B286" s="8" t="s">
        <v>37</v>
      </c>
      <c r="C286" s="1">
        <v>31.59</v>
      </c>
      <c r="D286" s="8">
        <v>0</v>
      </c>
      <c r="E286" s="8" t="s">
        <v>7</v>
      </c>
      <c r="F286" s="8" t="s">
        <v>414</v>
      </c>
    </row>
    <row r="287" spans="1:6" hidden="1">
      <c r="A287" s="8" t="s">
        <v>416</v>
      </c>
      <c r="B287" s="8" t="s">
        <v>37</v>
      </c>
      <c r="C287" s="1">
        <v>32.909999999999997</v>
      </c>
      <c r="D287" s="8">
        <v>0</v>
      </c>
      <c r="E287" s="8" t="s">
        <v>40</v>
      </c>
      <c r="F287" s="8" t="s">
        <v>346</v>
      </c>
    </row>
    <row r="288" spans="1:6" hidden="1">
      <c r="A288" s="8" t="s">
        <v>417</v>
      </c>
      <c r="B288" s="8" t="s">
        <v>37</v>
      </c>
      <c r="C288" s="1">
        <v>53.66</v>
      </c>
      <c r="D288" s="8">
        <v>0.9</v>
      </c>
      <c r="E288" s="8" t="s">
        <v>40</v>
      </c>
      <c r="F288" s="8" t="s">
        <v>418</v>
      </c>
    </row>
    <row r="289" spans="1:6" hidden="1">
      <c r="A289" s="8" t="s">
        <v>419</v>
      </c>
      <c r="B289" s="8" t="s">
        <v>37</v>
      </c>
      <c r="C289" s="1">
        <v>2.4300000000000002</v>
      </c>
      <c r="D289" s="8" t="s">
        <v>420</v>
      </c>
      <c r="E289" s="8" t="s">
        <v>299</v>
      </c>
      <c r="F289" s="8"/>
    </row>
    <row r="290" spans="1:6" hidden="1">
      <c r="A290" s="8" t="s">
        <v>421</v>
      </c>
      <c r="B290" s="8" t="s">
        <v>37</v>
      </c>
      <c r="C290" s="1">
        <v>51.34</v>
      </c>
      <c r="D290" s="8">
        <v>1.75</v>
      </c>
      <c r="E290" s="8" t="s">
        <v>40</v>
      </c>
      <c r="F290" s="8" t="s">
        <v>422</v>
      </c>
    </row>
    <row r="291" spans="1:6" hidden="1">
      <c r="A291" s="8" t="s">
        <v>423</v>
      </c>
      <c r="B291" s="8" t="s">
        <v>37</v>
      </c>
      <c r="C291" s="1">
        <v>27.45</v>
      </c>
      <c r="D291" s="8" t="s">
        <v>281</v>
      </c>
      <c r="E291" s="8" t="s">
        <v>40</v>
      </c>
      <c r="F291" s="8" t="s">
        <v>424</v>
      </c>
    </row>
    <row r="292" spans="1:6" hidden="1">
      <c r="A292" s="8" t="s">
        <v>425</v>
      </c>
      <c r="B292" s="8" t="s">
        <v>37</v>
      </c>
      <c r="C292" s="1">
        <v>84.36</v>
      </c>
      <c r="D292" s="8" t="s">
        <v>426</v>
      </c>
      <c r="E292" s="8" t="s">
        <v>40</v>
      </c>
      <c r="F292" s="8" t="s">
        <v>427</v>
      </c>
    </row>
    <row r="293" spans="1:6" hidden="1">
      <c r="A293" s="8" t="s">
        <v>428</v>
      </c>
      <c r="B293" s="8" t="s">
        <v>37</v>
      </c>
      <c r="C293" s="1">
        <v>109.8</v>
      </c>
      <c r="D293" s="8" t="s">
        <v>355</v>
      </c>
      <c r="E293" s="8" t="s">
        <v>40</v>
      </c>
      <c r="F293" s="8" t="s">
        <v>429</v>
      </c>
    </row>
    <row r="294" spans="1:6" hidden="1">
      <c r="A294" s="8" t="s">
        <v>430</v>
      </c>
      <c r="B294" s="8" t="s">
        <v>37</v>
      </c>
      <c r="D294" s="8">
        <v>1.5</v>
      </c>
      <c r="E294" s="8" t="s">
        <v>40</v>
      </c>
      <c r="F294" s="8" t="s">
        <v>211</v>
      </c>
    </row>
    <row r="295" spans="1:6" hidden="1">
      <c r="A295" s="8" t="s">
        <v>431</v>
      </c>
      <c r="B295" s="8" t="s">
        <v>37</v>
      </c>
      <c r="C295" s="1">
        <v>70.44</v>
      </c>
      <c r="D295" s="8">
        <v>0</v>
      </c>
      <c r="E295" s="8" t="s">
        <v>40</v>
      </c>
      <c r="F295" s="8" t="s">
        <v>418</v>
      </c>
    </row>
    <row r="296" spans="1:6" hidden="1">
      <c r="A296" s="8" t="s">
        <v>432</v>
      </c>
      <c r="B296" s="8" t="s">
        <v>37</v>
      </c>
      <c r="C296" s="1">
        <v>10.36</v>
      </c>
      <c r="D296" s="8">
        <v>18</v>
      </c>
      <c r="E296" s="8" t="s">
        <v>7</v>
      </c>
      <c r="F296" s="8" t="s">
        <v>253</v>
      </c>
    </row>
    <row r="297" spans="1:6" hidden="1">
      <c r="A297" s="8" t="s">
        <v>433</v>
      </c>
      <c r="B297" s="8" t="s">
        <v>37</v>
      </c>
      <c r="C297" s="1">
        <v>4.1100000000000003</v>
      </c>
      <c r="D297" s="8">
        <v>1</v>
      </c>
      <c r="E297" s="8" t="s">
        <v>299</v>
      </c>
      <c r="F297" s="8"/>
    </row>
    <row r="298" spans="1:6" hidden="1">
      <c r="A298" s="8" t="s">
        <v>434</v>
      </c>
      <c r="B298" s="8" t="s">
        <v>37</v>
      </c>
      <c r="C298" s="1">
        <v>13.32</v>
      </c>
      <c r="D298" s="8">
        <v>11.5</v>
      </c>
      <c r="E298" s="8" t="s">
        <v>7</v>
      </c>
      <c r="F298" s="8" t="s">
        <v>247</v>
      </c>
    </row>
    <row r="299" spans="1:6" hidden="1">
      <c r="A299" s="8" t="s">
        <v>435</v>
      </c>
      <c r="B299" s="8" t="s">
        <v>37</v>
      </c>
      <c r="C299" s="1">
        <v>3.64</v>
      </c>
      <c r="D299" s="8" t="s">
        <v>436</v>
      </c>
      <c r="E299" s="8" t="s">
        <v>299</v>
      </c>
      <c r="F299" s="8"/>
    </row>
    <row r="300" spans="1:6" hidden="1">
      <c r="A300" s="8" t="s">
        <v>386</v>
      </c>
      <c r="B300" s="8" t="s">
        <v>37</v>
      </c>
      <c r="C300" s="1">
        <v>37.909999999999997</v>
      </c>
      <c r="D300" s="8">
        <v>5</v>
      </c>
      <c r="E300" s="8" t="s">
        <v>40</v>
      </c>
      <c r="F300" s="8" t="s">
        <v>265</v>
      </c>
    </row>
    <row r="301" spans="1:6" hidden="1">
      <c r="A301" s="8" t="s">
        <v>437</v>
      </c>
      <c r="B301" s="8" t="s">
        <v>37</v>
      </c>
      <c r="C301" s="1">
        <v>2.4700000000000002</v>
      </c>
      <c r="D301" s="8">
        <v>13</v>
      </c>
      <c r="E301" s="8" t="s">
        <v>299</v>
      </c>
      <c r="F301" s="8"/>
    </row>
    <row r="302" spans="1:6" hidden="1">
      <c r="A302" s="8" t="s">
        <v>438</v>
      </c>
      <c r="B302" s="8" t="s">
        <v>37</v>
      </c>
      <c r="C302" s="1">
        <v>5.49</v>
      </c>
      <c r="D302" s="8">
        <v>2.5</v>
      </c>
      <c r="E302" s="8" t="s">
        <v>299</v>
      </c>
      <c r="F302" s="8"/>
    </row>
    <row r="303" spans="1:6" hidden="1">
      <c r="A303" s="8" t="s">
        <v>439</v>
      </c>
      <c r="B303" s="8" t="s">
        <v>37</v>
      </c>
      <c r="C303" s="1">
        <v>10.48</v>
      </c>
      <c r="D303" s="8">
        <v>81</v>
      </c>
      <c r="E303" s="8" t="s">
        <v>299</v>
      </c>
      <c r="F303" s="8"/>
    </row>
    <row r="304" spans="1:6" hidden="1">
      <c r="A304" s="8" t="s">
        <v>440</v>
      </c>
      <c r="B304" s="8" t="s">
        <v>37</v>
      </c>
      <c r="C304" s="1">
        <v>9.74</v>
      </c>
      <c r="D304" s="8">
        <v>72.400000000000006</v>
      </c>
      <c r="E304" s="8" t="s">
        <v>299</v>
      </c>
      <c r="F304" s="8"/>
    </row>
    <row r="305" spans="1:6" hidden="1">
      <c r="A305" s="8" t="s">
        <v>441</v>
      </c>
      <c r="B305" s="8" t="s">
        <v>37</v>
      </c>
      <c r="C305" s="1">
        <v>5.7</v>
      </c>
      <c r="D305" s="8">
        <v>0</v>
      </c>
      <c r="E305" s="8" t="s">
        <v>299</v>
      </c>
      <c r="F305" s="8"/>
    </row>
    <row r="306" spans="1:6" hidden="1">
      <c r="A306" s="8" t="s">
        <v>442</v>
      </c>
      <c r="B306" s="8" t="s">
        <v>37</v>
      </c>
      <c r="C306" s="1">
        <v>1.95</v>
      </c>
      <c r="D306" s="8">
        <v>60</v>
      </c>
      <c r="E306" s="8" t="s">
        <v>299</v>
      </c>
      <c r="F306" s="8"/>
    </row>
    <row r="307" spans="1:6" hidden="1">
      <c r="A307" s="8" t="s">
        <v>443</v>
      </c>
      <c r="B307" s="8" t="s">
        <v>37</v>
      </c>
      <c r="C307" s="1">
        <v>4.2699999999999996</v>
      </c>
      <c r="D307" s="8">
        <v>40</v>
      </c>
      <c r="E307" s="8" t="s">
        <v>299</v>
      </c>
      <c r="F307" s="8"/>
    </row>
    <row r="308" spans="1:6" hidden="1">
      <c r="A308" s="8" t="s">
        <v>444</v>
      </c>
      <c r="B308" s="8" t="s">
        <v>37</v>
      </c>
      <c r="C308" s="1">
        <v>6.76</v>
      </c>
      <c r="D308" s="8">
        <v>60</v>
      </c>
      <c r="E308" s="8" t="s">
        <v>299</v>
      </c>
      <c r="F308" s="8"/>
    </row>
    <row r="309" spans="1:6" hidden="1">
      <c r="A309" s="8" t="s">
        <v>445</v>
      </c>
      <c r="B309" s="8" t="s">
        <v>37</v>
      </c>
      <c r="C309" s="1">
        <v>59.07</v>
      </c>
      <c r="D309" s="8">
        <f>23/10</f>
        <v>2.2999999999999998</v>
      </c>
      <c r="E309" s="8" t="s">
        <v>40</v>
      </c>
      <c r="F309" s="8" t="s">
        <v>317</v>
      </c>
    </row>
    <row r="310" spans="1:6" hidden="1">
      <c r="A310" s="8" t="s">
        <v>446</v>
      </c>
      <c r="B310" s="8" t="s">
        <v>37</v>
      </c>
      <c r="C310" s="1">
        <v>109.89</v>
      </c>
      <c r="D310" s="8">
        <v>3.35</v>
      </c>
      <c r="E310" s="8" t="s">
        <v>40</v>
      </c>
      <c r="F310" s="8" t="s">
        <v>447</v>
      </c>
    </row>
    <row r="311" spans="1:6" hidden="1">
      <c r="A311" s="8" t="s">
        <v>448</v>
      </c>
      <c r="B311" s="8" t="s">
        <v>37</v>
      </c>
      <c r="C311" s="1">
        <v>139.56</v>
      </c>
      <c r="D311" s="8">
        <f>113/40</f>
        <v>2.8250000000000002</v>
      </c>
      <c r="E311" s="8" t="s">
        <v>40</v>
      </c>
      <c r="F311" s="8" t="s">
        <v>449</v>
      </c>
    </row>
    <row r="312" spans="1:6" hidden="1">
      <c r="A312" s="8" t="s">
        <v>450</v>
      </c>
      <c r="B312" s="8" t="s">
        <v>37</v>
      </c>
      <c r="D312" s="8">
        <v>0.15</v>
      </c>
      <c r="E312" s="8" t="s">
        <v>451</v>
      </c>
      <c r="F312" s="8" t="s">
        <v>76</v>
      </c>
    </row>
    <row r="313" spans="1:6" hidden="1">
      <c r="A313" s="8" t="s">
        <v>452</v>
      </c>
      <c r="B313" s="8" t="s">
        <v>37</v>
      </c>
      <c r="D313" s="8">
        <v>4</v>
      </c>
      <c r="E313" s="8" t="s">
        <v>7</v>
      </c>
      <c r="F313" s="8" t="s">
        <v>453</v>
      </c>
    </row>
    <row r="314" spans="1:6" hidden="1">
      <c r="A314" s="8" t="s">
        <v>454</v>
      </c>
      <c r="B314" s="8" t="s">
        <v>37</v>
      </c>
      <c r="D314" s="8">
        <v>17</v>
      </c>
      <c r="E314" s="8" t="s">
        <v>7</v>
      </c>
      <c r="F314" s="8"/>
    </row>
    <row r="315" spans="1:6" hidden="1">
      <c r="A315" s="8" t="s">
        <v>455</v>
      </c>
      <c r="B315" s="8" t="s">
        <v>37</v>
      </c>
      <c r="D315" s="8">
        <v>17</v>
      </c>
      <c r="E315" s="8" t="s">
        <v>7</v>
      </c>
      <c r="F315" s="8"/>
    </row>
    <row r="316" spans="1:6" hidden="1">
      <c r="A316" s="8" t="s">
        <v>456</v>
      </c>
      <c r="B316" s="8" t="s">
        <v>37</v>
      </c>
      <c r="D316" s="8">
        <v>21</v>
      </c>
      <c r="E316" s="8" t="s">
        <v>7</v>
      </c>
      <c r="F316" s="8" t="s">
        <v>457</v>
      </c>
    </row>
    <row r="317" spans="1:6" hidden="1">
      <c r="A317" s="8" t="s">
        <v>458</v>
      </c>
      <c r="B317" s="8" t="s">
        <v>37</v>
      </c>
      <c r="D317" s="8">
        <v>1</v>
      </c>
      <c r="E317" s="8" t="s">
        <v>459</v>
      </c>
      <c r="F317" s="8"/>
    </row>
    <row r="318" spans="1:6" hidden="1">
      <c r="A318" s="8" t="s">
        <v>460</v>
      </c>
      <c r="B318" s="8" t="s">
        <v>37</v>
      </c>
      <c r="D318" s="8">
        <v>1</v>
      </c>
      <c r="E318" s="8" t="s">
        <v>461</v>
      </c>
      <c r="F318" s="8"/>
    </row>
    <row r="319" spans="1:6" hidden="1">
      <c r="A319" s="8" t="s">
        <v>462</v>
      </c>
      <c r="B319" s="8" t="s">
        <v>37</v>
      </c>
      <c r="D319" s="8">
        <v>10</v>
      </c>
      <c r="E319" s="8" t="s">
        <v>47</v>
      </c>
      <c r="F319" s="8"/>
    </row>
    <row r="320" spans="1:6" hidden="1">
      <c r="A320" s="8" t="s">
        <v>463</v>
      </c>
      <c r="B320" s="8" t="s">
        <v>37</v>
      </c>
      <c r="D320" s="8">
        <v>1</v>
      </c>
      <c r="E320" s="8" t="s">
        <v>461</v>
      </c>
      <c r="F320" s="8"/>
    </row>
    <row r="321" spans="1:6" hidden="1">
      <c r="A321" s="8" t="s">
        <v>464</v>
      </c>
      <c r="B321" s="8" t="s">
        <v>37</v>
      </c>
      <c r="D321" s="8">
        <v>10</v>
      </c>
      <c r="E321" s="8" t="s">
        <v>7</v>
      </c>
      <c r="F321" s="8" t="s">
        <v>408</v>
      </c>
    </row>
    <row r="322" spans="1:6" hidden="1">
      <c r="A322" s="8" t="s">
        <v>465</v>
      </c>
      <c r="B322" s="8" t="s">
        <v>37</v>
      </c>
      <c r="D322" s="8">
        <v>1</v>
      </c>
      <c r="E322" s="8" t="s">
        <v>7</v>
      </c>
      <c r="F322" s="8" t="s">
        <v>459</v>
      </c>
    </row>
    <row r="323" spans="1:6" hidden="1">
      <c r="A323" s="8" t="s">
        <v>466</v>
      </c>
      <c r="B323" s="8" t="s">
        <v>37</v>
      </c>
      <c r="D323" s="8">
        <v>2</v>
      </c>
      <c r="E323" s="8" t="s">
        <v>299</v>
      </c>
      <c r="F323" s="8"/>
    </row>
    <row r="324" spans="1:6" hidden="1">
      <c r="A324" s="8" t="s">
        <v>467</v>
      </c>
      <c r="B324" s="8" t="s">
        <v>37</v>
      </c>
      <c r="D324" s="8">
        <v>1</v>
      </c>
      <c r="E324" s="8" t="s">
        <v>7</v>
      </c>
      <c r="F324" s="8"/>
    </row>
    <row r="325" spans="1:6" hidden="1">
      <c r="A325" s="8" t="s">
        <v>468</v>
      </c>
      <c r="B325" s="8" t="s">
        <v>37</v>
      </c>
      <c r="D325" s="8">
        <v>20</v>
      </c>
      <c r="E325" s="8" t="s">
        <v>299</v>
      </c>
      <c r="F325" s="8"/>
    </row>
    <row r="326" spans="1:6" hidden="1">
      <c r="A326" s="8" t="s">
        <v>469</v>
      </c>
      <c r="B326" s="8" t="s">
        <v>37</v>
      </c>
      <c r="D326" s="8">
        <v>20</v>
      </c>
      <c r="E326" s="8" t="s">
        <v>299</v>
      </c>
      <c r="F326" s="8"/>
    </row>
    <row r="327" spans="1:6" hidden="1">
      <c r="A327" s="8" t="s">
        <v>470</v>
      </c>
      <c r="B327" s="8" t="s">
        <v>37</v>
      </c>
      <c r="D327" s="8">
        <v>5</v>
      </c>
      <c r="E327" s="8" t="s">
        <v>7</v>
      </c>
      <c r="F327" s="8"/>
    </row>
    <row r="328" spans="1:6" hidden="1">
      <c r="A328" s="8" t="s">
        <v>471</v>
      </c>
      <c r="B328" s="8" t="s">
        <v>37</v>
      </c>
      <c r="D328" s="8" t="s">
        <v>43</v>
      </c>
      <c r="E328" s="8" t="s">
        <v>299</v>
      </c>
      <c r="F328" s="8"/>
    </row>
    <row r="329" spans="1:6" hidden="1">
      <c r="A329" s="8" t="s">
        <v>472</v>
      </c>
      <c r="B329" s="8" t="s">
        <v>37</v>
      </c>
      <c r="D329" s="8">
        <v>1</v>
      </c>
      <c r="E329" s="8" t="s">
        <v>461</v>
      </c>
      <c r="F329" s="8"/>
    </row>
    <row r="330" spans="1:6" hidden="1">
      <c r="A330" s="8" t="s">
        <v>473</v>
      </c>
      <c r="B330" s="8" t="s">
        <v>37</v>
      </c>
      <c r="D330" s="8">
        <v>8</v>
      </c>
      <c r="E330" s="8" t="s">
        <v>451</v>
      </c>
      <c r="F330" s="8"/>
    </row>
    <row r="331" spans="1:6" hidden="1">
      <c r="A331" s="8" t="s">
        <v>474</v>
      </c>
      <c r="B331" s="8" t="s">
        <v>37</v>
      </c>
      <c r="D331" s="8">
        <v>20</v>
      </c>
      <c r="E331" s="8" t="s">
        <v>299</v>
      </c>
      <c r="F331" s="8"/>
    </row>
    <row r="332" spans="1:6" hidden="1">
      <c r="A332" s="8" t="s">
        <v>475</v>
      </c>
      <c r="B332" s="8" t="s">
        <v>37</v>
      </c>
      <c r="D332" s="8">
        <v>6</v>
      </c>
      <c r="E332" s="8" t="s">
        <v>7</v>
      </c>
      <c r="F332" s="8"/>
    </row>
    <row r="333" spans="1:6" hidden="1">
      <c r="A333" s="8" t="s">
        <v>476</v>
      </c>
      <c r="B333" s="8" t="s">
        <v>37</v>
      </c>
      <c r="D333" s="8">
        <v>3</v>
      </c>
      <c r="E333" s="8" t="s">
        <v>7</v>
      </c>
      <c r="F333" s="8"/>
    </row>
    <row r="334" spans="1:6" hidden="1">
      <c r="A334" s="8" t="s">
        <v>477</v>
      </c>
      <c r="B334" s="8" t="s">
        <v>37</v>
      </c>
      <c r="D334" s="8">
        <v>0.5</v>
      </c>
      <c r="E334" s="8" t="s">
        <v>7</v>
      </c>
      <c r="F334" s="8"/>
    </row>
    <row r="335" spans="1:6" hidden="1">
      <c r="A335" s="8" t="s">
        <v>478</v>
      </c>
      <c r="B335" s="8" t="s">
        <v>37</v>
      </c>
      <c r="D335" s="8">
        <v>1</v>
      </c>
      <c r="E335" s="8" t="s">
        <v>40</v>
      </c>
      <c r="F335" s="8"/>
    </row>
  </sheetData>
  <autoFilter ref="A1:E335" xr:uid="{BB28B436-61DE-4772-8157-5018D5746E9B}">
    <filterColumn colId="0">
      <filters>
        <filter val="BEER, BUD LIGHT"/>
        <filter val="BEER, BUD LIGHT - STORE"/>
        <filter val="BEER, BUDWEISER"/>
        <filter val="BEER, COORS LIGHT"/>
        <filter val="BEER, COORS LIGHT - STORE"/>
        <filter val="BEER, CORONA EXTRA"/>
        <filter val="BEER, MICHELOB ULTRA"/>
        <filter val="BEER, MICHELOB ULTRA - STORE"/>
        <filter val="BEER, MILLER LITE"/>
        <filter val="BEER, MILLER LITE -STORE"/>
        <filter val="Can, Schilling Local Legend Sweet Cider"/>
        <filter val="Can, Stonecloud Light"/>
        <filter val="Can, Stonecloud Neon Sunshine"/>
        <filter val="Can, Stonecloud Nite Dark"/>
        <filter val="WINE, GAVIT PINOT NOIR-187 ML"/>
        <filter val="WINE, KENDALL JACKSON CABERNET"/>
        <filter val="WINE, KENDALL JACKSON CHARDONNAY"/>
        <filter val="Wine, Korbel Champage - 187 mL"/>
        <filter val="WINE, SUTTER HOME CABERNET SAUVIGNON - 187 mL"/>
        <filter val="WINE, SUTTER HOME CHARDONNAY-187 ML"/>
        <filter val="WINE, SUTTER HOME PINOT NOIR-187 ML"/>
        <filter val="WINE, SUTTER HOME WHITE ZINFANDEL - 187 ML"/>
        <filter val="WINE, SUTTERHOME CHARDONNAY - 187mL"/>
        <filter val="WINE, SUTTERHOME WHITE ZINFANDLE - 187 mL"/>
        <filter val="Wine, Sutterhome White Zinfandle - 750mL"/>
        <filter val="WINE, WOODBRIDGE CABERENT SAUVIGNON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F183-D89F-4BAA-97B2-D30470E9E39D}">
  <dimension ref="A1:E23"/>
  <sheetViews>
    <sheetView topLeftCell="A10" workbookViewId="0">
      <selection activeCell="I24" sqref="I24"/>
    </sheetView>
  </sheetViews>
  <sheetFormatPr defaultRowHeight="15"/>
  <cols>
    <col min="1" max="1" width="13.42578125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479</v>
      </c>
      <c r="B2" s="8"/>
      <c r="C2" s="8"/>
      <c r="D2" s="8">
        <v>395</v>
      </c>
      <c r="E2" s="8"/>
    </row>
    <row r="3" spans="1:5">
      <c r="A3" s="8" t="s">
        <v>480</v>
      </c>
      <c r="B3" s="8"/>
      <c r="C3" s="8"/>
      <c r="D3" s="8">
        <f>370+58</f>
        <v>428</v>
      </c>
      <c r="E3" s="8"/>
    </row>
    <row r="4" spans="1:5" s="8" customFormat="1">
      <c r="A4" s="8" t="s">
        <v>481</v>
      </c>
      <c r="D4" s="8">
        <v>31</v>
      </c>
    </row>
    <row r="5" spans="1:5" s="8" customFormat="1">
      <c r="A5" s="8" t="s">
        <v>482</v>
      </c>
      <c r="D5" s="8">
        <v>1</v>
      </c>
    </row>
    <row r="6" spans="1:5">
      <c r="A6" s="8" t="s">
        <v>483</v>
      </c>
      <c r="B6" s="8"/>
      <c r="C6" s="8"/>
      <c r="D6" s="8">
        <v>370</v>
      </c>
      <c r="E6" s="8"/>
    </row>
    <row r="7" spans="1:5">
      <c r="A7" s="8" t="s">
        <v>484</v>
      </c>
      <c r="B7" s="8"/>
      <c r="C7" s="8"/>
      <c r="D7" s="8">
        <v>2</v>
      </c>
      <c r="E7" s="8"/>
    </row>
    <row r="8" spans="1:5">
      <c r="A8" s="8" t="s">
        <v>485</v>
      </c>
      <c r="B8" s="8"/>
      <c r="C8" s="8"/>
      <c r="D8" s="8">
        <v>1</v>
      </c>
      <c r="E8" s="8"/>
    </row>
    <row r="9" spans="1:5">
      <c r="A9" s="8" t="s">
        <v>486</v>
      </c>
      <c r="B9" s="8"/>
      <c r="C9" s="8"/>
      <c r="D9" s="8">
        <v>30</v>
      </c>
      <c r="E9" s="8"/>
    </row>
    <row r="10" spans="1:5">
      <c r="A10" s="8" t="s">
        <v>487</v>
      </c>
      <c r="B10" s="8"/>
      <c r="C10" s="8"/>
      <c r="D10" s="8">
        <v>3</v>
      </c>
      <c r="E10" s="8"/>
    </row>
    <row r="11" spans="1:5">
      <c r="A11" s="8" t="s">
        <v>488</v>
      </c>
      <c r="B11" s="8"/>
      <c r="C11" s="8"/>
      <c r="D11" s="8">
        <v>1</v>
      </c>
      <c r="E11" s="8"/>
    </row>
    <row r="12" spans="1:5">
      <c r="A12" s="8" t="s">
        <v>489</v>
      </c>
      <c r="B12" s="8"/>
      <c r="C12" s="8"/>
      <c r="D12" s="8">
        <v>1</v>
      </c>
      <c r="E12" s="8"/>
    </row>
    <row r="13" spans="1:5">
      <c r="A13" s="8" t="s">
        <v>490</v>
      </c>
      <c r="B13" s="8"/>
      <c r="C13" s="8"/>
      <c r="D13" s="8">
        <v>10</v>
      </c>
      <c r="E13" s="8"/>
    </row>
    <row r="14" spans="1:5">
      <c r="A14" s="8" t="s">
        <v>491</v>
      </c>
      <c r="B14" s="8"/>
      <c r="C14" s="8"/>
      <c r="D14" s="8">
        <v>1</v>
      </c>
      <c r="E14" s="8"/>
    </row>
    <row r="15" spans="1:5">
      <c r="A15" s="8" t="s">
        <v>492</v>
      </c>
      <c r="B15" s="8"/>
      <c r="C15" s="8"/>
      <c r="D15" s="8">
        <v>2</v>
      </c>
      <c r="E15" s="8"/>
    </row>
    <row r="16" spans="1:5">
      <c r="A16" s="8" t="s">
        <v>493</v>
      </c>
      <c r="B16" s="8"/>
      <c r="C16" s="8"/>
      <c r="D16" s="8">
        <v>3</v>
      </c>
      <c r="E16" s="8"/>
    </row>
    <row r="17" spans="1:4">
      <c r="A17" s="8" t="s">
        <v>494</v>
      </c>
      <c r="B17" s="8"/>
      <c r="C17" s="8"/>
      <c r="D17" s="8">
        <v>1</v>
      </c>
    </row>
    <row r="18" spans="1:4">
      <c r="A18" s="8" t="s">
        <v>495</v>
      </c>
      <c r="B18" s="8"/>
      <c r="C18" s="8"/>
      <c r="D18" s="8">
        <v>1</v>
      </c>
    </row>
    <row r="19" spans="1:4">
      <c r="A19" s="8" t="s">
        <v>496</v>
      </c>
      <c r="B19" s="8"/>
      <c r="C19" s="8"/>
      <c r="D19" s="8">
        <v>6</v>
      </c>
    </row>
    <row r="20" spans="1:4">
      <c r="A20" s="8" t="s">
        <v>497</v>
      </c>
      <c r="B20" s="8"/>
      <c r="C20" s="8"/>
      <c r="D20" s="8">
        <v>5</v>
      </c>
    </row>
    <row r="21" spans="1:4">
      <c r="A21" s="8" t="s">
        <v>498</v>
      </c>
      <c r="B21" s="8"/>
      <c r="C21" s="8"/>
      <c r="D21" s="8">
        <v>13</v>
      </c>
    </row>
    <row r="22" spans="1:4">
      <c r="A22" s="8" t="s">
        <v>499</v>
      </c>
      <c r="B22" s="8"/>
      <c r="C22" s="8"/>
      <c r="D22" s="8">
        <v>2</v>
      </c>
    </row>
    <row r="23" spans="1:4">
      <c r="A23" s="8" t="s">
        <v>500</v>
      </c>
      <c r="B23" s="8"/>
      <c r="C23" s="8"/>
      <c r="D23" s="8">
        <f>57+6+12+21</f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920B1-65D0-4F38-93A9-E31F8754EB08}">
  <dimension ref="A1:E133"/>
  <sheetViews>
    <sheetView workbookViewId="0">
      <selection sqref="A1:E1"/>
    </sheetView>
  </sheetViews>
  <sheetFormatPr defaultRowHeight="15"/>
  <cols>
    <col min="1" max="1" width="18.28515625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501</v>
      </c>
      <c r="B2" s="8"/>
      <c r="C2" s="8"/>
      <c r="D2" s="8">
        <v>5</v>
      </c>
      <c r="E2" s="8"/>
    </row>
    <row r="3" spans="1:5">
      <c r="A3" s="8" t="s">
        <v>502</v>
      </c>
      <c r="B3" s="8"/>
      <c r="C3" s="8"/>
      <c r="D3" s="8">
        <v>16</v>
      </c>
      <c r="E3" s="8"/>
    </row>
    <row r="4" spans="1:5">
      <c r="A4" s="8" t="s">
        <v>503</v>
      </c>
      <c r="B4" s="8"/>
      <c r="C4" s="8"/>
      <c r="D4" s="8">
        <f>39+16</f>
        <v>55</v>
      </c>
      <c r="E4" s="8"/>
    </row>
    <row r="5" spans="1:5">
      <c r="A5" s="8" t="s">
        <v>504</v>
      </c>
      <c r="B5" s="8"/>
      <c r="C5" s="8"/>
      <c r="D5" s="8">
        <v>7</v>
      </c>
      <c r="E5" s="8"/>
    </row>
    <row r="6" spans="1:5">
      <c r="A6" s="8" t="s">
        <v>505</v>
      </c>
      <c r="B6" s="8"/>
      <c r="C6" s="8"/>
      <c r="D6" s="8">
        <f>83+46</f>
        <v>129</v>
      </c>
      <c r="E6" s="8"/>
    </row>
    <row r="7" spans="1:5">
      <c r="A7" s="8" t="s">
        <v>506</v>
      </c>
      <c r="B7" s="8" t="s">
        <v>507</v>
      </c>
      <c r="C7" s="8"/>
      <c r="D7" s="8">
        <v>7</v>
      </c>
      <c r="E7" s="8"/>
    </row>
    <row r="8" spans="1:5">
      <c r="A8" s="8"/>
      <c r="B8" s="8" t="s">
        <v>508</v>
      </c>
      <c r="C8" s="8"/>
      <c r="D8" s="8">
        <v>5</v>
      </c>
      <c r="E8" s="8"/>
    </row>
    <row r="9" spans="1:5">
      <c r="A9" s="8"/>
      <c r="B9" s="8" t="s">
        <v>509</v>
      </c>
      <c r="C9" s="8"/>
      <c r="D9" s="8">
        <v>5</v>
      </c>
      <c r="E9" s="8"/>
    </row>
    <row r="10" spans="1:5">
      <c r="A10" s="8" t="s">
        <v>510</v>
      </c>
      <c r="B10" s="8" t="s">
        <v>511</v>
      </c>
      <c r="C10" s="8"/>
      <c r="D10" s="8">
        <v>4</v>
      </c>
      <c r="E10" s="8"/>
    </row>
    <row r="11" spans="1:5">
      <c r="A11" s="8"/>
      <c r="B11" s="8" t="s">
        <v>512</v>
      </c>
      <c r="C11" s="8"/>
      <c r="D11" s="8">
        <v>6</v>
      </c>
      <c r="E11" s="8"/>
    </row>
    <row r="12" spans="1:5">
      <c r="A12" s="8"/>
      <c r="B12" s="8" t="s">
        <v>507</v>
      </c>
      <c r="C12" s="8"/>
      <c r="D12" s="8">
        <v>5</v>
      </c>
      <c r="E12" s="8"/>
    </row>
    <row r="13" spans="1:5">
      <c r="A13" s="8" t="s">
        <v>513</v>
      </c>
      <c r="B13" s="8"/>
      <c r="C13" s="8"/>
      <c r="D13" s="8">
        <v>20</v>
      </c>
      <c r="E13" s="8"/>
    </row>
    <row r="14" spans="1:5">
      <c r="A14" s="8" t="s">
        <v>514</v>
      </c>
      <c r="B14" s="8"/>
      <c r="C14" s="8"/>
      <c r="D14" s="8">
        <v>9</v>
      </c>
      <c r="E14" s="8"/>
    </row>
    <row r="15" spans="1:5">
      <c r="A15" s="8" t="s">
        <v>515</v>
      </c>
      <c r="B15" s="8"/>
      <c r="C15" s="8"/>
      <c r="D15" s="8">
        <v>10</v>
      </c>
      <c r="E15" s="8"/>
    </row>
    <row r="16" spans="1:5">
      <c r="A16" s="8" t="s">
        <v>516</v>
      </c>
      <c r="B16" s="8"/>
      <c r="C16" s="8"/>
      <c r="D16" s="8">
        <f>135+62</f>
        <v>197</v>
      </c>
      <c r="E16" s="8"/>
    </row>
    <row r="17" spans="1:4">
      <c r="A17" s="8" t="s">
        <v>517</v>
      </c>
      <c r="B17" s="8"/>
      <c r="C17" s="8"/>
      <c r="D17" s="8">
        <v>28</v>
      </c>
    </row>
    <row r="18" spans="1:4">
      <c r="A18" s="8" t="s">
        <v>518</v>
      </c>
      <c r="B18" s="8" t="s">
        <v>339</v>
      </c>
      <c r="C18" s="8"/>
      <c r="D18" s="8">
        <v>4</v>
      </c>
    </row>
    <row r="19" spans="1:4">
      <c r="A19" s="8"/>
      <c r="B19" s="8" t="s">
        <v>519</v>
      </c>
      <c r="C19" s="8"/>
      <c r="D19" s="8">
        <v>4</v>
      </c>
    </row>
    <row r="20" spans="1:4">
      <c r="A20" s="8"/>
      <c r="B20" s="8" t="s">
        <v>520</v>
      </c>
      <c r="C20" s="8"/>
      <c r="D20" s="8">
        <v>4</v>
      </c>
    </row>
    <row r="21" spans="1:4">
      <c r="A21" s="8" t="s">
        <v>521</v>
      </c>
      <c r="B21" s="8"/>
      <c r="C21" s="8"/>
      <c r="D21" s="8">
        <v>7500</v>
      </c>
    </row>
    <row r="22" spans="1:4">
      <c r="A22" s="8" t="s">
        <v>522</v>
      </c>
      <c r="B22" s="8"/>
      <c r="C22" s="8"/>
      <c r="D22" s="8">
        <v>10</v>
      </c>
    </row>
    <row r="23" spans="1:4">
      <c r="A23" s="8" t="s">
        <v>523</v>
      </c>
      <c r="B23" s="8"/>
      <c r="C23" s="8"/>
      <c r="D23" s="8">
        <v>4</v>
      </c>
    </row>
    <row r="24" spans="1:4">
      <c r="A24" s="8" t="s">
        <v>524</v>
      </c>
      <c r="B24" s="8"/>
      <c r="C24" s="8"/>
      <c r="D24" s="8">
        <v>2</v>
      </c>
    </row>
    <row r="25" spans="1:4">
      <c r="A25" s="8" t="s">
        <v>525</v>
      </c>
      <c r="B25" s="8"/>
      <c r="C25" s="8"/>
      <c r="D25" s="8">
        <v>3</v>
      </c>
    </row>
    <row r="26" spans="1:4">
      <c r="A26" s="8" t="s">
        <v>526</v>
      </c>
      <c r="B26" s="8"/>
      <c r="C26" s="8"/>
      <c r="D26" s="8">
        <v>2</v>
      </c>
    </row>
    <row r="27" spans="1:4">
      <c r="A27" s="8" t="s">
        <v>527</v>
      </c>
      <c r="B27" s="8"/>
      <c r="C27" s="8"/>
      <c r="D27" s="8">
        <v>8</v>
      </c>
    </row>
    <row r="28" spans="1:4">
      <c r="A28" s="8" t="s">
        <v>528</v>
      </c>
      <c r="B28" s="8"/>
      <c r="C28" s="8"/>
      <c r="D28" s="8">
        <v>1</v>
      </c>
    </row>
    <row r="29" spans="1:4">
      <c r="A29" s="8" t="s">
        <v>529</v>
      </c>
      <c r="B29" s="8"/>
      <c r="C29" s="8"/>
      <c r="D29" s="8">
        <v>1</v>
      </c>
    </row>
    <row r="30" spans="1:4">
      <c r="A30" s="8" t="s">
        <v>530</v>
      </c>
      <c r="B30" s="8"/>
      <c r="C30" s="8"/>
      <c r="D30" s="8">
        <v>1</v>
      </c>
    </row>
    <row r="31" spans="1:4">
      <c r="A31" s="8" t="s">
        <v>531</v>
      </c>
      <c r="B31" s="8"/>
      <c r="C31" s="8"/>
      <c r="D31" s="8">
        <v>1</v>
      </c>
    </row>
    <row r="32" spans="1:4">
      <c r="A32" s="8" t="s">
        <v>532</v>
      </c>
      <c r="B32" s="8"/>
      <c r="C32" s="8"/>
      <c r="D32" s="8">
        <v>1</v>
      </c>
    </row>
    <row r="33" spans="1:4">
      <c r="A33" s="8" t="s">
        <v>533</v>
      </c>
      <c r="B33" s="8"/>
      <c r="C33" s="8"/>
      <c r="D33" s="8">
        <v>1</v>
      </c>
    </row>
    <row r="34" spans="1:4">
      <c r="A34" s="8" t="s">
        <v>534</v>
      </c>
      <c r="B34" s="8"/>
      <c r="C34" s="8"/>
      <c r="D34" s="8">
        <v>5</v>
      </c>
    </row>
    <row r="35" spans="1:4">
      <c r="A35" s="8" t="s">
        <v>535</v>
      </c>
      <c r="B35" s="8"/>
      <c r="C35" s="8"/>
      <c r="D35" s="8">
        <v>1</v>
      </c>
    </row>
    <row r="36" spans="1:4">
      <c r="A36" s="8" t="s">
        <v>536</v>
      </c>
      <c r="B36" s="8"/>
      <c r="C36" s="8"/>
      <c r="D36" s="8">
        <v>1</v>
      </c>
    </row>
    <row r="37" spans="1:4">
      <c r="A37" s="8" t="s">
        <v>537</v>
      </c>
      <c r="B37" s="8"/>
      <c r="C37" s="8"/>
      <c r="D37" s="8">
        <v>13</v>
      </c>
    </row>
    <row r="38" spans="1:4">
      <c r="A38" s="8" t="s">
        <v>538</v>
      </c>
      <c r="B38" s="8"/>
      <c r="C38" s="8"/>
      <c r="D38" s="8">
        <v>1</v>
      </c>
    </row>
    <row r="39" spans="1:4">
      <c r="A39" s="8" t="s">
        <v>539</v>
      </c>
      <c r="B39" s="8"/>
      <c r="C39" s="8"/>
      <c r="D39" s="8">
        <v>5</v>
      </c>
    </row>
    <row r="40" spans="1:4">
      <c r="A40" s="8" t="s">
        <v>540</v>
      </c>
      <c r="B40" s="8"/>
      <c r="C40" s="8"/>
      <c r="D40" s="8">
        <v>5</v>
      </c>
    </row>
    <row r="41" spans="1:4">
      <c r="A41" s="8" t="s">
        <v>541</v>
      </c>
      <c r="B41" s="8"/>
      <c r="C41" s="8"/>
      <c r="D41" s="8">
        <v>1</v>
      </c>
    </row>
    <row r="42" spans="1:4">
      <c r="A42" s="8" t="s">
        <v>542</v>
      </c>
      <c r="B42" s="8"/>
      <c r="C42" s="8"/>
      <c r="D42" s="8">
        <v>1</v>
      </c>
    </row>
    <row r="43" spans="1:4">
      <c r="A43" s="8" t="s">
        <v>543</v>
      </c>
      <c r="B43" s="8"/>
      <c r="C43" s="8"/>
      <c r="D43" s="8">
        <v>1</v>
      </c>
    </row>
    <row r="44" spans="1:4">
      <c r="A44" s="8" t="s">
        <v>544</v>
      </c>
      <c r="B44" s="8"/>
      <c r="C44" s="8"/>
      <c r="D44" s="8">
        <v>8</v>
      </c>
    </row>
    <row r="45" spans="1:4">
      <c r="A45" s="8" t="s">
        <v>545</v>
      </c>
      <c r="B45" s="8"/>
      <c r="C45" s="8"/>
      <c r="D45" s="8">
        <v>1</v>
      </c>
    </row>
    <row r="46" spans="1:4">
      <c r="A46" s="8" t="s">
        <v>546</v>
      </c>
      <c r="B46" s="8"/>
      <c r="C46" s="8"/>
      <c r="D46" s="8">
        <v>1</v>
      </c>
    </row>
    <row r="47" spans="1:4">
      <c r="A47" s="8" t="s">
        <v>547</v>
      </c>
      <c r="B47" s="8"/>
      <c r="C47" s="8"/>
      <c r="D47" s="8">
        <v>1</v>
      </c>
    </row>
    <row r="48" spans="1:4">
      <c r="A48" s="8" t="s">
        <v>548</v>
      </c>
      <c r="B48" s="8"/>
      <c r="C48" s="8"/>
      <c r="D48" s="8">
        <v>1</v>
      </c>
    </row>
    <row r="49" spans="1:4">
      <c r="A49" s="8" t="s">
        <v>549</v>
      </c>
      <c r="B49" s="8"/>
      <c r="C49" s="8"/>
      <c r="D49" s="8">
        <v>1</v>
      </c>
    </row>
    <row r="50" spans="1:4">
      <c r="A50" s="8" t="s">
        <v>550</v>
      </c>
      <c r="B50" s="8"/>
      <c r="C50" s="8"/>
      <c r="D50" s="8">
        <v>2</v>
      </c>
    </row>
    <row r="51" spans="1:4">
      <c r="A51" s="8" t="s">
        <v>551</v>
      </c>
      <c r="B51" s="8"/>
      <c r="C51" s="8"/>
      <c r="D51" s="8">
        <v>2</v>
      </c>
    </row>
    <row r="52" spans="1:4">
      <c r="A52" s="8" t="s">
        <v>552</v>
      </c>
      <c r="B52" s="8"/>
      <c r="C52" s="8"/>
      <c r="D52" s="8">
        <v>10</v>
      </c>
    </row>
    <row r="53" spans="1:4">
      <c r="A53" s="8" t="s">
        <v>553</v>
      </c>
      <c r="B53" s="8"/>
      <c r="C53" s="8"/>
      <c r="D53" s="8">
        <v>2</v>
      </c>
    </row>
    <row r="54" spans="1:4">
      <c r="A54" s="8" t="s">
        <v>554</v>
      </c>
      <c r="B54" s="8"/>
      <c r="C54" s="8"/>
      <c r="D54" s="8">
        <v>1</v>
      </c>
    </row>
    <row r="55" spans="1:4">
      <c r="A55" s="8" t="s">
        <v>555</v>
      </c>
      <c r="B55" s="8"/>
      <c r="C55" s="8"/>
      <c r="D55" s="8">
        <v>1</v>
      </c>
    </row>
    <row r="56" spans="1:4">
      <c r="A56" s="8" t="s">
        <v>556</v>
      </c>
      <c r="B56" s="8"/>
      <c r="C56" s="8"/>
      <c r="D56" s="8">
        <v>1</v>
      </c>
    </row>
    <row r="57" spans="1:4">
      <c r="A57" s="8" t="s">
        <v>557</v>
      </c>
      <c r="B57" s="8"/>
      <c r="C57" s="8"/>
      <c r="D57" s="8">
        <v>13</v>
      </c>
    </row>
    <row r="58" spans="1:4">
      <c r="A58" s="8" t="s">
        <v>558</v>
      </c>
      <c r="B58" s="8"/>
      <c r="C58" s="8"/>
      <c r="D58" s="8">
        <v>4</v>
      </c>
    </row>
    <row r="59" spans="1:4">
      <c r="A59" s="8" t="s">
        <v>559</v>
      </c>
      <c r="B59" s="8"/>
      <c r="C59" s="8"/>
      <c r="D59" s="8">
        <v>3</v>
      </c>
    </row>
    <row r="60" spans="1:4">
      <c r="A60" s="8" t="s">
        <v>560</v>
      </c>
      <c r="B60" s="8"/>
      <c r="C60" s="8"/>
      <c r="D60" s="8">
        <v>1</v>
      </c>
    </row>
    <row r="61" spans="1:4" s="8" customFormat="1">
      <c r="A61" s="8" t="s">
        <v>561</v>
      </c>
      <c r="D61" s="8">
        <v>1</v>
      </c>
    </row>
    <row r="62" spans="1:4">
      <c r="A62" s="8" t="s">
        <v>562</v>
      </c>
      <c r="B62" s="8"/>
      <c r="C62" s="8"/>
      <c r="D62" s="8">
        <v>1</v>
      </c>
    </row>
    <row r="63" spans="1:4">
      <c r="A63" s="8" t="s">
        <v>563</v>
      </c>
      <c r="B63" s="8"/>
      <c r="C63" s="8"/>
      <c r="D63" s="8">
        <v>20</v>
      </c>
    </row>
    <row r="64" spans="1:4">
      <c r="A64" s="8" t="s">
        <v>564</v>
      </c>
      <c r="B64" s="8"/>
      <c r="C64" s="8"/>
      <c r="D64" s="8">
        <v>2</v>
      </c>
    </row>
    <row r="65" spans="1:4">
      <c r="A65" s="8" t="s">
        <v>565</v>
      </c>
      <c r="B65" s="8"/>
      <c r="C65" s="8"/>
      <c r="D65" s="8">
        <v>20</v>
      </c>
    </row>
    <row r="66" spans="1:4">
      <c r="A66" s="8" t="s">
        <v>566</v>
      </c>
      <c r="B66" s="8"/>
      <c r="C66" s="8"/>
      <c r="D66" s="8">
        <v>4</v>
      </c>
    </row>
    <row r="67" spans="1:4">
      <c r="A67" s="8" t="s">
        <v>567</v>
      </c>
      <c r="B67" s="8"/>
      <c r="C67" s="8"/>
      <c r="D67" s="8">
        <v>2</v>
      </c>
    </row>
    <row r="68" spans="1:4">
      <c r="A68" s="8" t="s">
        <v>568</v>
      </c>
      <c r="B68" s="8"/>
      <c r="C68" s="8"/>
      <c r="D68" s="8">
        <v>20</v>
      </c>
    </row>
    <row r="69" spans="1:4">
      <c r="A69" s="8" t="s">
        <v>569</v>
      </c>
      <c r="B69" s="8"/>
      <c r="C69" s="8"/>
      <c r="D69" s="8">
        <v>13</v>
      </c>
    </row>
    <row r="70" spans="1:4">
      <c r="A70" s="8" t="s">
        <v>570</v>
      </c>
      <c r="B70" s="8"/>
      <c r="C70" s="8"/>
      <c r="D70" s="8">
        <v>35</v>
      </c>
    </row>
    <row r="71" spans="1:4">
      <c r="A71" s="8" t="s">
        <v>571</v>
      </c>
      <c r="B71" s="8"/>
      <c r="C71" s="8"/>
      <c r="D71" s="8">
        <v>6</v>
      </c>
    </row>
    <row r="72" spans="1:4">
      <c r="A72" s="8" t="s">
        <v>572</v>
      </c>
      <c r="B72" s="8"/>
      <c r="C72" s="8"/>
      <c r="D72" s="8">
        <v>15</v>
      </c>
    </row>
    <row r="73" spans="1:4">
      <c r="A73" s="8" t="s">
        <v>573</v>
      </c>
      <c r="B73" s="8"/>
      <c r="C73" s="8"/>
      <c r="D73" s="8">
        <v>3</v>
      </c>
    </row>
    <row r="74" spans="1:4">
      <c r="A74" s="8" t="s">
        <v>574</v>
      </c>
      <c r="B74" s="8"/>
      <c r="C74" s="8"/>
      <c r="D74" s="8">
        <v>2</v>
      </c>
    </row>
    <row r="75" spans="1:4">
      <c r="A75" s="8" t="s">
        <v>575</v>
      </c>
      <c r="B75" s="8"/>
      <c r="C75" s="8"/>
      <c r="D75" s="8">
        <v>1</v>
      </c>
    </row>
    <row r="76" spans="1:4">
      <c r="A76" s="8" t="s">
        <v>576</v>
      </c>
      <c r="B76" s="8"/>
      <c r="C76" s="8"/>
      <c r="D76" s="8">
        <v>32</v>
      </c>
    </row>
    <row r="77" spans="1:4">
      <c r="A77" s="8" t="s">
        <v>577</v>
      </c>
      <c r="B77" s="8"/>
      <c r="C77" s="8"/>
      <c r="D77" s="8">
        <v>11</v>
      </c>
    </row>
    <row r="78" spans="1:4">
      <c r="A78" s="8" t="s">
        <v>578</v>
      </c>
      <c r="B78" s="8"/>
      <c r="C78" s="8"/>
      <c r="D78" s="8">
        <v>12</v>
      </c>
    </row>
    <row r="79" spans="1:4">
      <c r="A79" s="8" t="s">
        <v>579</v>
      </c>
      <c r="B79" s="8"/>
      <c r="C79" s="8"/>
      <c r="D79" s="8">
        <v>4</v>
      </c>
    </row>
    <row r="80" spans="1:4">
      <c r="A80" s="8" t="s">
        <v>580</v>
      </c>
      <c r="B80" s="8"/>
      <c r="C80" s="8"/>
      <c r="D80" s="8">
        <v>4</v>
      </c>
    </row>
    <row r="81" spans="1:4">
      <c r="A81" s="8" t="s">
        <v>581</v>
      </c>
      <c r="B81" s="8"/>
      <c r="C81" s="8"/>
      <c r="D81" s="8">
        <v>5</v>
      </c>
    </row>
    <row r="82" spans="1:4">
      <c r="A82" s="8" t="s">
        <v>582</v>
      </c>
      <c r="B82" s="8"/>
      <c r="C82" s="8"/>
      <c r="D82" s="8">
        <v>8</v>
      </c>
    </row>
    <row r="83" spans="1:4">
      <c r="A83" s="8" t="s">
        <v>583</v>
      </c>
      <c r="B83" s="8"/>
      <c r="C83" s="8"/>
      <c r="D83" s="8">
        <v>14</v>
      </c>
    </row>
    <row r="84" spans="1:4">
      <c r="A84" s="8" t="s">
        <v>584</v>
      </c>
      <c r="B84" s="8" t="s">
        <v>507</v>
      </c>
      <c r="C84" s="8"/>
      <c r="D84" s="8">
        <v>9</v>
      </c>
    </row>
    <row r="85" spans="1:4">
      <c r="A85" s="8"/>
      <c r="B85" s="8" t="s">
        <v>509</v>
      </c>
      <c r="C85" s="8"/>
      <c r="D85" s="8">
        <v>1</v>
      </c>
    </row>
    <row r="86" spans="1:4">
      <c r="A86" s="8" t="s">
        <v>585</v>
      </c>
      <c r="B86" s="8"/>
      <c r="C86" s="8"/>
      <c r="D86" s="8">
        <v>1</v>
      </c>
    </row>
    <row r="87" spans="1:4">
      <c r="A87" s="8" t="s">
        <v>586</v>
      </c>
      <c r="B87" s="8"/>
      <c r="C87" s="8"/>
      <c r="D87" s="8">
        <v>17</v>
      </c>
    </row>
    <row r="88" spans="1:4">
      <c r="A88" s="8" t="s">
        <v>587</v>
      </c>
      <c r="B88" s="8"/>
      <c r="C88" s="8"/>
      <c r="D88" s="8">
        <v>17</v>
      </c>
    </row>
    <row r="89" spans="1:4">
      <c r="A89" s="8" t="s">
        <v>588</v>
      </c>
      <c r="B89" s="8"/>
      <c r="C89" s="8"/>
      <c r="D89" s="8">
        <v>8</v>
      </c>
    </row>
    <row r="90" spans="1:4">
      <c r="A90" s="8" t="s">
        <v>589</v>
      </c>
      <c r="B90" s="8"/>
      <c r="C90" s="8"/>
      <c r="D90" s="8">
        <v>2</v>
      </c>
    </row>
    <row r="91" spans="1:4">
      <c r="A91" s="8" t="s">
        <v>590</v>
      </c>
      <c r="B91" s="8" t="s">
        <v>520</v>
      </c>
      <c r="C91" s="8"/>
      <c r="D91" s="8">
        <v>5</v>
      </c>
    </row>
    <row r="92" spans="1:4">
      <c r="A92" s="8" t="s">
        <v>591</v>
      </c>
      <c r="B92" s="8"/>
      <c r="C92" s="8"/>
      <c r="D92" s="8">
        <v>8</v>
      </c>
    </row>
    <row r="93" spans="1:4">
      <c r="A93" s="8" t="s">
        <v>590</v>
      </c>
      <c r="B93" s="8" t="s">
        <v>512</v>
      </c>
      <c r="C93" s="8"/>
      <c r="D93" s="8">
        <v>13</v>
      </c>
    </row>
    <row r="94" spans="1:4">
      <c r="A94" s="8" t="s">
        <v>592</v>
      </c>
      <c r="B94" s="8"/>
      <c r="C94" s="8"/>
      <c r="D94" s="8">
        <v>4</v>
      </c>
    </row>
    <row r="95" spans="1:4">
      <c r="A95" s="8" t="s">
        <v>593</v>
      </c>
      <c r="B95" s="8"/>
      <c r="C95" s="8"/>
      <c r="D95" s="8">
        <v>1</v>
      </c>
    </row>
    <row r="96" spans="1:4">
      <c r="A96" s="8" t="s">
        <v>594</v>
      </c>
      <c r="B96" s="8"/>
      <c r="C96" s="8"/>
      <c r="D96" s="8">
        <v>2</v>
      </c>
    </row>
    <row r="97" spans="1:4">
      <c r="A97" s="8" t="s">
        <v>595</v>
      </c>
      <c r="B97" s="8"/>
      <c r="C97" s="8"/>
      <c r="D97" s="8">
        <v>2</v>
      </c>
    </row>
    <row r="98" spans="1:4">
      <c r="A98" s="8" t="s">
        <v>596</v>
      </c>
      <c r="B98" s="8"/>
      <c r="C98" s="8"/>
      <c r="D98" s="8">
        <v>1</v>
      </c>
    </row>
    <row r="99" spans="1:4">
      <c r="A99" s="8" t="s">
        <v>597</v>
      </c>
      <c r="B99" s="8"/>
      <c r="C99" s="8"/>
      <c r="D99" s="8">
        <v>1</v>
      </c>
    </row>
    <row r="100" spans="1:4">
      <c r="A100" s="8" t="s">
        <v>598</v>
      </c>
      <c r="B100" s="8"/>
      <c r="C100" s="8"/>
      <c r="D100" s="8">
        <v>4</v>
      </c>
    </row>
    <row r="101" spans="1:4">
      <c r="A101" s="8" t="s">
        <v>599</v>
      </c>
      <c r="B101" s="8"/>
      <c r="C101" s="8"/>
      <c r="D101" s="8">
        <v>13</v>
      </c>
    </row>
    <row r="102" spans="1:4">
      <c r="A102" s="8" t="s">
        <v>600</v>
      </c>
      <c r="B102" s="8" t="s">
        <v>507</v>
      </c>
      <c r="C102" s="8"/>
      <c r="D102" s="8">
        <v>5</v>
      </c>
    </row>
    <row r="103" spans="1:4">
      <c r="A103" s="8" t="s">
        <v>582</v>
      </c>
      <c r="B103" s="8"/>
      <c r="C103" s="8"/>
      <c r="D103" s="8">
        <v>12</v>
      </c>
    </row>
    <row r="104" spans="1:4">
      <c r="A104" s="8" t="s">
        <v>600</v>
      </c>
      <c r="B104" s="8" t="s">
        <v>512</v>
      </c>
      <c r="C104" s="8"/>
      <c r="D104" s="8">
        <v>15</v>
      </c>
    </row>
    <row r="105" spans="1:4">
      <c r="A105" s="8" t="s">
        <v>601</v>
      </c>
      <c r="B105" s="8"/>
      <c r="C105" s="8"/>
      <c r="D105" s="8">
        <v>7</v>
      </c>
    </row>
    <row r="106" spans="1:4">
      <c r="A106" s="8" t="s">
        <v>602</v>
      </c>
      <c r="B106" s="8"/>
      <c r="C106" s="8"/>
      <c r="D106" s="8">
        <v>2</v>
      </c>
    </row>
    <row r="107" spans="1:4">
      <c r="A107" s="8" t="s">
        <v>603</v>
      </c>
      <c r="B107" s="8"/>
      <c r="C107" s="8"/>
      <c r="D107" s="8">
        <v>3</v>
      </c>
    </row>
    <row r="108" spans="1:4">
      <c r="A108" s="8" t="s">
        <v>604</v>
      </c>
      <c r="B108" s="8"/>
      <c r="C108" s="8"/>
      <c r="D108" s="8">
        <v>2</v>
      </c>
    </row>
    <row r="109" spans="1:4">
      <c r="A109" s="8" t="s">
        <v>605</v>
      </c>
      <c r="B109" s="8"/>
      <c r="C109" s="8"/>
      <c r="D109" s="8">
        <v>5</v>
      </c>
    </row>
    <row r="110" spans="1:4">
      <c r="A110" s="8" t="s">
        <v>606</v>
      </c>
      <c r="B110" s="8"/>
      <c r="C110" s="8"/>
      <c r="D110" s="8">
        <v>2</v>
      </c>
    </row>
    <row r="111" spans="1:4">
      <c r="A111" s="8" t="s">
        <v>607</v>
      </c>
      <c r="B111" s="8"/>
      <c r="C111" s="8"/>
      <c r="D111" s="8">
        <v>6</v>
      </c>
    </row>
    <row r="112" spans="1:4">
      <c r="A112" s="8" t="s">
        <v>608</v>
      </c>
      <c r="B112" s="8"/>
      <c r="C112" s="8"/>
      <c r="D112" s="8">
        <v>5</v>
      </c>
    </row>
    <row r="113" spans="1:4">
      <c r="A113" s="8" t="s">
        <v>609</v>
      </c>
      <c r="B113" s="8"/>
      <c r="C113" s="8"/>
      <c r="D113" s="8">
        <v>4</v>
      </c>
    </row>
    <row r="114" spans="1:4">
      <c r="A114" s="8" t="s">
        <v>610</v>
      </c>
      <c r="B114" s="8"/>
      <c r="C114" s="8"/>
      <c r="D114" s="8">
        <v>12</v>
      </c>
    </row>
    <row r="115" spans="1:4">
      <c r="A115" s="8" t="s">
        <v>611</v>
      </c>
      <c r="B115" s="8"/>
      <c r="C115" s="8"/>
      <c r="D115" s="8">
        <v>1</v>
      </c>
    </row>
    <row r="116" spans="1:4">
      <c r="A116" s="8" t="s">
        <v>612</v>
      </c>
      <c r="B116" s="8"/>
      <c r="C116" s="8"/>
      <c r="D116" s="8">
        <v>11</v>
      </c>
    </row>
    <row r="117" spans="1:4">
      <c r="A117" s="8" t="s">
        <v>613</v>
      </c>
      <c r="B117" s="8"/>
      <c r="C117" s="8"/>
      <c r="D117" s="8">
        <v>6</v>
      </c>
    </row>
    <row r="118" spans="1:4">
      <c r="A118" s="8" t="s">
        <v>614</v>
      </c>
      <c r="B118" s="8"/>
      <c r="C118" s="8"/>
      <c r="D118" s="8">
        <v>2</v>
      </c>
    </row>
    <row r="119" spans="1:4">
      <c r="A119" s="8" t="s">
        <v>615</v>
      </c>
      <c r="B119" s="8"/>
      <c r="C119" s="1">
        <v>4</v>
      </c>
      <c r="D119" s="8">
        <v>73</v>
      </c>
    </row>
    <row r="120" spans="1:4">
      <c r="A120" s="8" t="s">
        <v>616</v>
      </c>
      <c r="B120" s="8"/>
      <c r="C120" s="1">
        <v>12</v>
      </c>
      <c r="D120" s="8">
        <v>27</v>
      </c>
    </row>
    <row r="121" spans="1:4">
      <c r="A121" s="8" t="s">
        <v>617</v>
      </c>
      <c r="B121" s="8"/>
      <c r="C121" s="1"/>
      <c r="D121" s="8">
        <v>10</v>
      </c>
    </row>
    <row r="122" spans="1:4">
      <c r="A122" s="8" t="s">
        <v>618</v>
      </c>
      <c r="B122" s="8"/>
      <c r="C122" s="1">
        <v>12</v>
      </c>
      <c r="D122" s="8">
        <v>1</v>
      </c>
    </row>
    <row r="123" spans="1:4">
      <c r="A123" s="8" t="s">
        <v>619</v>
      </c>
      <c r="B123" s="8"/>
      <c r="C123" s="1">
        <v>12</v>
      </c>
      <c r="D123" s="8">
        <v>5</v>
      </c>
    </row>
    <row r="124" spans="1:4">
      <c r="A124" s="8" t="s">
        <v>620</v>
      </c>
      <c r="B124" s="8"/>
      <c r="C124" s="1">
        <v>12</v>
      </c>
      <c r="D124" s="8">
        <v>1</v>
      </c>
    </row>
    <row r="125" spans="1:4">
      <c r="A125" s="8" t="s">
        <v>621</v>
      </c>
      <c r="B125" s="8"/>
      <c r="C125" s="1">
        <v>12</v>
      </c>
      <c r="D125" s="8">
        <v>1</v>
      </c>
    </row>
    <row r="126" spans="1:4">
      <c r="A126" s="8" t="s">
        <v>622</v>
      </c>
      <c r="B126" s="8"/>
      <c r="C126" s="1"/>
      <c r="D126" s="8">
        <v>5</v>
      </c>
    </row>
    <row r="127" spans="1:4">
      <c r="A127" s="8" t="s">
        <v>623</v>
      </c>
      <c r="B127" s="8"/>
      <c r="C127" s="1">
        <v>15</v>
      </c>
      <c r="D127" s="8">
        <v>14</v>
      </c>
    </row>
    <row r="128" spans="1:4">
      <c r="A128" s="8" t="s">
        <v>624</v>
      </c>
      <c r="B128" s="8"/>
      <c r="C128" s="1">
        <v>20</v>
      </c>
      <c r="D128" s="8">
        <v>1</v>
      </c>
    </row>
    <row r="129" spans="1:4">
      <c r="A129" s="8" t="s">
        <v>625</v>
      </c>
      <c r="B129" s="8"/>
      <c r="C129" s="1">
        <v>12</v>
      </c>
      <c r="D129" s="8">
        <v>13</v>
      </c>
    </row>
    <row r="130" spans="1:4">
      <c r="A130" s="8" t="s">
        <v>626</v>
      </c>
      <c r="B130" s="8"/>
      <c r="C130" s="1">
        <v>6</v>
      </c>
      <c r="D130" s="8">
        <v>6</v>
      </c>
    </row>
    <row r="131" spans="1:4">
      <c r="A131" s="8" t="s">
        <v>627</v>
      </c>
      <c r="B131" s="8"/>
      <c r="C131" s="8"/>
      <c r="D131" s="8">
        <v>28</v>
      </c>
    </row>
    <row r="132" spans="1:4">
      <c r="A132" s="8" t="s">
        <v>628</v>
      </c>
      <c r="B132" s="8"/>
      <c r="C132" s="8"/>
      <c r="D132" s="8">
        <v>7</v>
      </c>
    </row>
    <row r="133" spans="1:4">
      <c r="A133" s="8" t="s">
        <v>629</v>
      </c>
      <c r="B133" s="8"/>
      <c r="C133" s="8"/>
      <c r="D133" s="8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A5BA4-A6EE-42E4-ACC0-1E7748B6431D}">
  <dimension ref="A1:E55"/>
  <sheetViews>
    <sheetView workbookViewId="0">
      <selection sqref="A1:E1"/>
    </sheetView>
  </sheetViews>
  <sheetFormatPr defaultRowHeight="15"/>
  <cols>
    <col min="1" max="1" width="30.85546875" customWidth="1"/>
    <col min="2" max="2" width="17.85546875" bestFit="1" customWidth="1"/>
    <col min="5" max="5" width="14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630</v>
      </c>
      <c r="B2" s="8" t="s">
        <v>631</v>
      </c>
      <c r="C2" s="8"/>
      <c r="D2" s="8">
        <v>1</v>
      </c>
      <c r="E2" s="8"/>
    </row>
    <row r="3" spans="1:5">
      <c r="A3" s="8" t="s">
        <v>632</v>
      </c>
      <c r="B3" s="8" t="s">
        <v>633</v>
      </c>
      <c r="C3" s="8"/>
      <c r="D3" s="8">
        <v>2</v>
      </c>
      <c r="E3" s="8" t="s">
        <v>634</v>
      </c>
    </row>
    <row r="4" spans="1:5">
      <c r="A4" s="8" t="s">
        <v>635</v>
      </c>
      <c r="B4" s="8" t="s">
        <v>636</v>
      </c>
      <c r="C4" s="8">
        <v>50009</v>
      </c>
      <c r="D4" s="8">
        <v>1</v>
      </c>
      <c r="E4" s="8" t="s">
        <v>637</v>
      </c>
    </row>
    <row r="5" spans="1:5">
      <c r="A5" s="8" t="s">
        <v>638</v>
      </c>
      <c r="B5" s="8"/>
      <c r="C5" s="8"/>
      <c r="D5" s="8">
        <v>1</v>
      </c>
      <c r="E5" s="8"/>
    </row>
    <row r="6" spans="1:5">
      <c r="A6" s="8" t="s">
        <v>639</v>
      </c>
      <c r="B6" s="8"/>
      <c r="C6" s="8"/>
      <c r="D6" s="8">
        <v>1</v>
      </c>
      <c r="E6" s="8"/>
    </row>
    <row r="7" spans="1:5">
      <c r="A7" s="8" t="s">
        <v>640</v>
      </c>
      <c r="B7" s="8"/>
      <c r="C7" s="8"/>
      <c r="D7" s="8">
        <v>1</v>
      </c>
      <c r="E7" s="8"/>
    </row>
    <row r="8" spans="1:5">
      <c r="A8" s="8" t="s">
        <v>641</v>
      </c>
      <c r="B8" s="8"/>
      <c r="C8" s="8"/>
      <c r="D8" s="8">
        <v>1</v>
      </c>
      <c r="E8" s="8"/>
    </row>
    <row r="9" spans="1:5">
      <c r="A9" s="8" t="s">
        <v>642</v>
      </c>
      <c r="B9" s="8"/>
      <c r="C9" s="8"/>
      <c r="D9" s="8">
        <v>1</v>
      </c>
      <c r="E9" s="8"/>
    </row>
    <row r="10" spans="1:5">
      <c r="A10" s="8" t="s">
        <v>643</v>
      </c>
      <c r="B10" s="8" t="s">
        <v>644</v>
      </c>
      <c r="C10" s="8"/>
      <c r="D10" s="8">
        <v>1</v>
      </c>
      <c r="E10" s="8" t="s">
        <v>645</v>
      </c>
    </row>
    <row r="11" spans="1:5">
      <c r="A11" s="8" t="s">
        <v>646</v>
      </c>
      <c r="B11" s="8"/>
      <c r="C11" s="8"/>
      <c r="D11" s="8">
        <v>5</v>
      </c>
      <c r="E11" s="8"/>
    </row>
    <row r="12" spans="1:5">
      <c r="A12" s="8" t="s">
        <v>647</v>
      </c>
      <c r="B12" s="8"/>
      <c r="C12" s="8"/>
      <c r="D12" s="8">
        <v>1</v>
      </c>
      <c r="E12" s="8"/>
    </row>
    <row r="13" spans="1:5">
      <c r="A13" s="8" t="s">
        <v>648</v>
      </c>
      <c r="B13" s="8" t="s">
        <v>649</v>
      </c>
      <c r="C13" s="8"/>
      <c r="D13" s="8">
        <v>1</v>
      </c>
      <c r="E13" s="8"/>
    </row>
    <row r="14" spans="1:5">
      <c r="A14" s="8" t="s">
        <v>650</v>
      </c>
      <c r="B14" s="8"/>
      <c r="C14" s="8"/>
      <c r="D14" s="8">
        <v>1</v>
      </c>
      <c r="E14" s="8"/>
    </row>
    <row r="15" spans="1:5">
      <c r="A15" s="8" t="s">
        <v>651</v>
      </c>
      <c r="B15" s="8"/>
      <c r="C15" s="8"/>
      <c r="D15" s="8">
        <v>1</v>
      </c>
      <c r="E15" s="8"/>
    </row>
    <row r="16" spans="1:5">
      <c r="A16" s="8" t="s">
        <v>652</v>
      </c>
      <c r="B16" s="8"/>
      <c r="C16" s="8"/>
      <c r="D16" s="8">
        <v>1</v>
      </c>
      <c r="E16" s="8"/>
    </row>
    <row r="17" spans="1:5">
      <c r="A17" s="8" t="s">
        <v>653</v>
      </c>
      <c r="B17" s="8"/>
      <c r="C17" s="8"/>
      <c r="D17" s="8">
        <v>1</v>
      </c>
      <c r="E17" s="8"/>
    </row>
    <row r="18" spans="1:5">
      <c r="A18" s="8" t="s">
        <v>654</v>
      </c>
      <c r="B18" s="8" t="s">
        <v>633</v>
      </c>
      <c r="C18" s="8">
        <v>50001</v>
      </c>
      <c r="D18" s="8">
        <v>1</v>
      </c>
      <c r="E18" s="8"/>
    </row>
    <row r="19" spans="1:5">
      <c r="A19" s="8" t="s">
        <v>655</v>
      </c>
      <c r="B19" s="8" t="s">
        <v>656</v>
      </c>
      <c r="C19" s="8"/>
      <c r="D19" s="8">
        <v>1</v>
      </c>
      <c r="E19" s="8" t="s">
        <v>657</v>
      </c>
    </row>
    <row r="20" spans="1:5">
      <c r="A20" s="8" t="s">
        <v>658</v>
      </c>
      <c r="B20" s="8" t="s">
        <v>659</v>
      </c>
      <c r="C20" s="8"/>
      <c r="D20" s="8">
        <v>4</v>
      </c>
      <c r="E20" s="8"/>
    </row>
    <row r="21" spans="1:5">
      <c r="A21" s="8" t="s">
        <v>660</v>
      </c>
      <c r="B21" s="8"/>
      <c r="C21" s="8"/>
      <c r="D21" s="8">
        <v>1</v>
      </c>
      <c r="E21" s="8"/>
    </row>
    <row r="22" spans="1:5">
      <c r="A22" s="8" t="s">
        <v>661</v>
      </c>
      <c r="B22" s="8"/>
      <c r="C22" s="8"/>
      <c r="D22" s="8">
        <v>1</v>
      </c>
      <c r="E22" s="8" t="s">
        <v>662</v>
      </c>
    </row>
    <row r="23" spans="1:5">
      <c r="A23" s="8" t="s">
        <v>663</v>
      </c>
      <c r="B23" s="8" t="s">
        <v>664</v>
      </c>
      <c r="C23" s="8"/>
      <c r="D23" s="8">
        <v>1</v>
      </c>
      <c r="E23" s="8" t="s">
        <v>665</v>
      </c>
    </row>
    <row r="24" spans="1:5">
      <c r="A24" s="8" t="s">
        <v>654</v>
      </c>
      <c r="B24" s="8"/>
      <c r="C24" s="8">
        <v>27578</v>
      </c>
      <c r="D24" s="8">
        <v>1</v>
      </c>
      <c r="E24" s="8"/>
    </row>
    <row r="25" spans="1:5">
      <c r="A25" s="8" t="s">
        <v>666</v>
      </c>
      <c r="B25" s="8" t="s">
        <v>667</v>
      </c>
      <c r="C25" s="8">
        <v>27586</v>
      </c>
      <c r="D25" s="8">
        <v>1</v>
      </c>
      <c r="E25" s="8" t="s">
        <v>668</v>
      </c>
    </row>
    <row r="26" spans="1:5">
      <c r="A26" s="8" t="s">
        <v>669</v>
      </c>
      <c r="B26" s="8" t="s">
        <v>670</v>
      </c>
      <c r="C26" s="8"/>
      <c r="D26" s="8">
        <v>1</v>
      </c>
      <c r="E26" s="8"/>
    </row>
    <row r="27" spans="1:5">
      <c r="A27" s="8" t="s">
        <v>671</v>
      </c>
      <c r="B27" s="8"/>
      <c r="C27" s="8"/>
      <c r="D27" s="8">
        <v>3</v>
      </c>
      <c r="E27" s="8"/>
    </row>
    <row r="28" spans="1:5">
      <c r="A28" s="8" t="s">
        <v>672</v>
      </c>
      <c r="B28" s="8" t="s">
        <v>673</v>
      </c>
      <c r="C28" s="8"/>
      <c r="D28" s="8">
        <v>1</v>
      </c>
      <c r="E28" s="8"/>
    </row>
    <row r="29" spans="1:5">
      <c r="A29" s="8" t="s">
        <v>674</v>
      </c>
      <c r="B29" s="8" t="s">
        <v>675</v>
      </c>
      <c r="C29" s="8"/>
      <c r="D29" s="8">
        <v>1</v>
      </c>
      <c r="E29" s="8" t="s">
        <v>676</v>
      </c>
    </row>
    <row r="30" spans="1:5">
      <c r="A30" s="8" t="s">
        <v>677</v>
      </c>
      <c r="B30" s="8"/>
      <c r="C30" s="8"/>
      <c r="D30" s="8">
        <v>1</v>
      </c>
      <c r="E30" s="8"/>
    </row>
    <row r="31" spans="1:5">
      <c r="A31" s="8" t="s">
        <v>678</v>
      </c>
      <c r="B31" s="8"/>
      <c r="C31" s="8"/>
      <c r="D31" s="8">
        <v>1</v>
      </c>
      <c r="E31" s="8"/>
    </row>
    <row r="32" spans="1:5">
      <c r="A32" s="8" t="s">
        <v>679</v>
      </c>
      <c r="B32" s="8"/>
      <c r="C32" s="8"/>
      <c r="D32" s="8">
        <v>1</v>
      </c>
      <c r="E32" s="8"/>
    </row>
    <row r="33" spans="1:5">
      <c r="A33" s="8" t="s">
        <v>654</v>
      </c>
      <c r="B33" s="8" t="s">
        <v>656</v>
      </c>
      <c r="C33" s="8">
        <v>50012</v>
      </c>
      <c r="D33" s="8">
        <v>1</v>
      </c>
      <c r="E33" s="8" t="s">
        <v>680</v>
      </c>
    </row>
    <row r="34" spans="1:5">
      <c r="A34" s="8" t="s">
        <v>681</v>
      </c>
      <c r="B34" s="8" t="s">
        <v>682</v>
      </c>
      <c r="C34" s="8"/>
      <c r="D34" s="8">
        <v>1</v>
      </c>
      <c r="E34" s="8"/>
    </row>
    <row r="35" spans="1:5">
      <c r="A35" s="8" t="s">
        <v>683</v>
      </c>
      <c r="B35" s="8" t="s">
        <v>684</v>
      </c>
      <c r="C35" s="8"/>
      <c r="D35" s="8">
        <v>1</v>
      </c>
      <c r="E35" s="8"/>
    </row>
    <row r="36" spans="1:5">
      <c r="A36" s="8" t="s">
        <v>685</v>
      </c>
      <c r="B36" s="8"/>
      <c r="C36" s="8"/>
      <c r="D36" s="8">
        <v>3</v>
      </c>
      <c r="E36" s="8"/>
    </row>
    <row r="37" spans="1:5">
      <c r="A37" s="8" t="s">
        <v>686</v>
      </c>
      <c r="B37" s="8" t="s">
        <v>687</v>
      </c>
      <c r="C37" s="8"/>
      <c r="D37" s="8">
        <v>2</v>
      </c>
      <c r="E37" s="8"/>
    </row>
    <row r="38" spans="1:5">
      <c r="A38" s="8" t="s">
        <v>688</v>
      </c>
      <c r="B38" s="8"/>
      <c r="C38" s="8"/>
      <c r="D38" s="8">
        <v>1</v>
      </c>
      <c r="E38" s="8"/>
    </row>
    <row r="39" spans="1:5">
      <c r="A39" s="8" t="s">
        <v>689</v>
      </c>
      <c r="B39" s="8"/>
      <c r="C39" s="8"/>
      <c r="D39" s="8">
        <v>1</v>
      </c>
      <c r="E39" s="8"/>
    </row>
    <row r="40" spans="1:5">
      <c r="A40" s="8" t="s">
        <v>654</v>
      </c>
      <c r="B40" s="8" t="s">
        <v>633</v>
      </c>
      <c r="C40" s="8">
        <v>50002</v>
      </c>
      <c r="D40" s="8">
        <v>1</v>
      </c>
      <c r="E40" s="8" t="s">
        <v>690</v>
      </c>
    </row>
    <row r="41" spans="1:5">
      <c r="A41" s="8" t="s">
        <v>691</v>
      </c>
      <c r="B41" s="8" t="s">
        <v>656</v>
      </c>
      <c r="C41" s="8">
        <v>50003</v>
      </c>
      <c r="D41" s="8">
        <v>1</v>
      </c>
      <c r="E41" s="8" t="s">
        <v>692</v>
      </c>
    </row>
    <row r="42" spans="1:5">
      <c r="A42" s="8" t="s">
        <v>693</v>
      </c>
      <c r="B42" s="8"/>
      <c r="C42" s="8"/>
      <c r="D42" s="8">
        <v>1</v>
      </c>
      <c r="E42" s="8"/>
    </row>
    <row r="43" spans="1:5">
      <c r="A43" s="8" t="s">
        <v>694</v>
      </c>
      <c r="B43" s="8" t="s">
        <v>695</v>
      </c>
      <c r="C43" s="8"/>
      <c r="D43" s="8">
        <v>2</v>
      </c>
      <c r="E43" s="8"/>
    </row>
    <row r="44" spans="1:5">
      <c r="A44" s="8" t="s">
        <v>696</v>
      </c>
      <c r="B44" s="8" t="s">
        <v>695</v>
      </c>
      <c r="C44" s="8"/>
      <c r="D44" s="8">
        <v>2</v>
      </c>
      <c r="E44" s="8"/>
    </row>
    <row r="45" spans="1:5">
      <c r="A45" s="8" t="s">
        <v>697</v>
      </c>
      <c r="B45" s="8"/>
      <c r="C45" s="8"/>
      <c r="D45" s="8">
        <v>1</v>
      </c>
      <c r="E45" s="8"/>
    </row>
    <row r="46" spans="1:5">
      <c r="A46" s="8" t="s">
        <v>698</v>
      </c>
      <c r="B46" s="8"/>
      <c r="C46" s="8"/>
      <c r="D46" s="8">
        <v>1</v>
      </c>
      <c r="E46" s="8"/>
    </row>
    <row r="47" spans="1:5">
      <c r="A47" s="8" t="s">
        <v>699</v>
      </c>
      <c r="B47" s="8"/>
      <c r="C47" s="8"/>
      <c r="D47" s="8">
        <v>1</v>
      </c>
      <c r="E47" s="8"/>
    </row>
    <row r="48" spans="1:5">
      <c r="A48" s="8" t="s">
        <v>700</v>
      </c>
      <c r="B48" s="8" t="s">
        <v>701</v>
      </c>
      <c r="C48" s="8"/>
      <c r="D48" s="8">
        <v>1</v>
      </c>
      <c r="E48" s="8"/>
    </row>
    <row r="49" spans="1:5">
      <c r="A49" s="8" t="s">
        <v>702</v>
      </c>
      <c r="B49" s="8"/>
      <c r="C49" s="8"/>
      <c r="D49" s="8">
        <v>2</v>
      </c>
      <c r="E49" s="8" t="s">
        <v>703</v>
      </c>
    </row>
    <row r="50" spans="1:5">
      <c r="A50" s="8" t="s">
        <v>704</v>
      </c>
      <c r="B50" s="8" t="s">
        <v>705</v>
      </c>
      <c r="C50" s="8"/>
      <c r="D50" s="8">
        <v>1</v>
      </c>
      <c r="E50" s="8"/>
    </row>
    <row r="51" spans="1:5">
      <c r="A51" s="8" t="s">
        <v>655</v>
      </c>
      <c r="B51" s="8" t="s">
        <v>656</v>
      </c>
      <c r="C51" s="8">
        <v>50019</v>
      </c>
      <c r="D51" s="8">
        <v>1</v>
      </c>
      <c r="E51" s="8" t="s">
        <v>706</v>
      </c>
    </row>
    <row r="52" spans="1:5">
      <c r="A52" s="8" t="s">
        <v>707</v>
      </c>
      <c r="B52" s="8" t="s">
        <v>708</v>
      </c>
      <c r="C52" s="8">
        <v>50026</v>
      </c>
      <c r="D52" s="8">
        <v>1</v>
      </c>
      <c r="E52" s="8"/>
    </row>
    <row r="53" spans="1:5">
      <c r="A53" s="8" t="s">
        <v>707</v>
      </c>
      <c r="B53" s="8" t="s">
        <v>708</v>
      </c>
      <c r="C53" s="8">
        <v>50027</v>
      </c>
      <c r="D53" s="8">
        <v>1</v>
      </c>
      <c r="E53" s="8"/>
    </row>
    <row r="54" spans="1:5">
      <c r="A54" s="8" t="s">
        <v>707</v>
      </c>
      <c r="B54" s="8" t="s">
        <v>708</v>
      </c>
      <c r="C54" s="8">
        <v>50028</v>
      </c>
      <c r="D54" s="8">
        <v>1</v>
      </c>
      <c r="E54" s="8"/>
    </row>
    <row r="55" spans="1:5">
      <c r="A55" s="8" t="s">
        <v>707</v>
      </c>
      <c r="B55" s="8" t="s">
        <v>708</v>
      </c>
      <c r="C55" s="8">
        <v>50029</v>
      </c>
      <c r="D55" s="8">
        <v>1</v>
      </c>
      <c r="E55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333B3-CB5D-4745-BF30-D66DBE96ED9D}">
  <dimension ref="A1:F36"/>
  <sheetViews>
    <sheetView workbookViewId="0">
      <selection activeCell="A20" sqref="A20"/>
    </sheetView>
  </sheetViews>
  <sheetFormatPr defaultRowHeight="15"/>
  <cols>
    <col min="1" max="1" width="62.28515625" bestFit="1" customWidth="1"/>
  </cols>
  <sheetData>
    <row r="1" spans="1:6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8"/>
    </row>
    <row r="2" spans="1:6" ht="15.75">
      <c r="A2" s="7" t="s">
        <v>709</v>
      </c>
      <c r="B2" s="8"/>
      <c r="C2" s="8"/>
      <c r="D2" s="8">
        <v>9</v>
      </c>
      <c r="E2" s="8" t="s">
        <v>7</v>
      </c>
      <c r="F2" s="8" t="s">
        <v>710</v>
      </c>
    </row>
    <row r="3" spans="1:6" ht="15.75">
      <c r="A3" s="7" t="s">
        <v>711</v>
      </c>
      <c r="B3" s="8"/>
      <c r="C3" s="8"/>
      <c r="D3" s="8">
        <v>6</v>
      </c>
      <c r="E3" s="8" t="s">
        <v>7</v>
      </c>
      <c r="F3" s="8" t="s">
        <v>76</v>
      </c>
    </row>
    <row r="4" spans="1:6" ht="15.75">
      <c r="A4" s="7" t="s">
        <v>712</v>
      </c>
      <c r="B4" s="8"/>
      <c r="C4" s="8"/>
      <c r="D4" s="8">
        <v>4</v>
      </c>
      <c r="E4" s="8" t="s">
        <v>7</v>
      </c>
      <c r="F4" s="8" t="s">
        <v>309</v>
      </c>
    </row>
    <row r="5" spans="1:6" ht="15.75">
      <c r="A5" s="7" t="s">
        <v>713</v>
      </c>
      <c r="B5" s="8"/>
      <c r="C5" s="8"/>
      <c r="D5" s="8">
        <v>4</v>
      </c>
      <c r="E5" s="8" t="s">
        <v>7</v>
      </c>
      <c r="F5" s="8" t="s">
        <v>207</v>
      </c>
    </row>
    <row r="6" spans="1:6" ht="15.75">
      <c r="A6" s="7" t="s">
        <v>714</v>
      </c>
      <c r="B6" s="8"/>
      <c r="C6" s="8"/>
      <c r="D6" s="8">
        <v>2</v>
      </c>
      <c r="E6" s="8" t="s">
        <v>7</v>
      </c>
      <c r="F6" s="8" t="s">
        <v>715</v>
      </c>
    </row>
    <row r="7" spans="1:6" ht="15.75">
      <c r="A7" s="7" t="s">
        <v>716</v>
      </c>
      <c r="B7" s="8"/>
      <c r="C7" s="8"/>
      <c r="D7" s="8">
        <v>7.5</v>
      </c>
      <c r="E7" s="8" t="s">
        <v>7</v>
      </c>
      <c r="F7" s="8" t="s">
        <v>309</v>
      </c>
    </row>
    <row r="8" spans="1:6" ht="15.75">
      <c r="A8" s="7" t="s">
        <v>717</v>
      </c>
      <c r="B8" s="8"/>
      <c r="C8" s="8"/>
      <c r="D8" s="8">
        <v>5</v>
      </c>
      <c r="E8" s="8" t="s">
        <v>7</v>
      </c>
      <c r="F8" s="8" t="s">
        <v>76</v>
      </c>
    </row>
    <row r="9" spans="1:6" ht="15.75">
      <c r="A9" s="7" t="s">
        <v>718</v>
      </c>
      <c r="B9" s="8"/>
      <c r="C9" s="8"/>
      <c r="D9" s="8">
        <v>1</v>
      </c>
      <c r="E9" s="8" t="s">
        <v>7</v>
      </c>
      <c r="F9" s="8" t="s">
        <v>43</v>
      </c>
    </row>
    <row r="10" spans="1:6" ht="15.75">
      <c r="A10" s="7" t="s">
        <v>719</v>
      </c>
      <c r="B10" s="8"/>
      <c r="C10" s="8"/>
      <c r="D10" s="8">
        <v>7</v>
      </c>
      <c r="E10" s="8" t="s">
        <v>7</v>
      </c>
      <c r="F10" s="8" t="s">
        <v>7</v>
      </c>
    </row>
    <row r="11" spans="1:6" ht="15.75">
      <c r="A11" s="7" t="s">
        <v>720</v>
      </c>
      <c r="B11" s="8"/>
      <c r="C11" s="8"/>
      <c r="D11" s="8">
        <v>5</v>
      </c>
      <c r="E11" s="8" t="s">
        <v>7</v>
      </c>
      <c r="F11" s="8" t="s">
        <v>309</v>
      </c>
    </row>
    <row r="12" spans="1:6" ht="15.75">
      <c r="A12" s="7" t="s">
        <v>721</v>
      </c>
      <c r="B12" s="8"/>
      <c r="C12" s="8"/>
      <c r="D12" s="8">
        <v>6</v>
      </c>
      <c r="E12" s="8" t="s">
        <v>7</v>
      </c>
      <c r="F12" s="8" t="s">
        <v>722</v>
      </c>
    </row>
    <row r="13" spans="1:6" ht="15.75">
      <c r="A13" s="7" t="s">
        <v>723</v>
      </c>
      <c r="B13" s="8"/>
      <c r="C13" s="8"/>
      <c r="D13" s="8">
        <v>12</v>
      </c>
      <c r="E13" s="8" t="s">
        <v>7</v>
      </c>
      <c r="F13" s="8" t="s">
        <v>207</v>
      </c>
    </row>
    <row r="14" spans="1:6" ht="15.75">
      <c r="A14" s="7" t="s">
        <v>724</v>
      </c>
      <c r="B14" s="8"/>
      <c r="C14" s="8"/>
      <c r="D14" s="8">
        <v>6</v>
      </c>
      <c r="E14" s="8" t="s">
        <v>7</v>
      </c>
      <c r="F14" s="8" t="s">
        <v>722</v>
      </c>
    </row>
    <row r="15" spans="1:6" ht="15.75">
      <c r="A15" s="7" t="s">
        <v>725</v>
      </c>
      <c r="B15" s="8"/>
      <c r="C15" s="8"/>
      <c r="D15" s="8">
        <v>1</v>
      </c>
      <c r="E15" s="8" t="s">
        <v>7</v>
      </c>
      <c r="F15" s="8" t="s">
        <v>309</v>
      </c>
    </row>
    <row r="16" spans="1:6" ht="15.75">
      <c r="A16" s="7" t="s">
        <v>726</v>
      </c>
      <c r="B16" s="8"/>
      <c r="C16" s="8"/>
      <c r="D16" s="8">
        <v>14</v>
      </c>
      <c r="E16" s="8" t="s">
        <v>7</v>
      </c>
      <c r="F16" s="8" t="s">
        <v>727</v>
      </c>
    </row>
    <row r="17" spans="1:6" ht="15.75">
      <c r="A17" s="7" t="s">
        <v>728</v>
      </c>
      <c r="B17" s="8"/>
      <c r="C17" s="8"/>
      <c r="D17" s="8">
        <v>1</v>
      </c>
      <c r="E17" s="8" t="s">
        <v>7</v>
      </c>
      <c r="F17" s="8" t="s">
        <v>729</v>
      </c>
    </row>
    <row r="18" spans="1:6" ht="15.75">
      <c r="A18" s="7" t="s">
        <v>730</v>
      </c>
      <c r="B18" s="8"/>
      <c r="C18" s="8"/>
      <c r="D18" s="8">
        <v>1</v>
      </c>
      <c r="E18" s="8" t="s">
        <v>7</v>
      </c>
      <c r="F18" s="8" t="s">
        <v>731</v>
      </c>
    </row>
    <row r="19" spans="1:6" ht="15.75">
      <c r="A19" s="7" t="s">
        <v>732</v>
      </c>
      <c r="B19" s="8"/>
      <c r="C19" s="8"/>
      <c r="D19" s="8">
        <v>1</v>
      </c>
      <c r="E19" s="8" t="s">
        <v>7</v>
      </c>
      <c r="F19" s="8" t="s">
        <v>383</v>
      </c>
    </row>
    <row r="20" spans="1:6" ht="15.75">
      <c r="A20" s="7" t="s">
        <v>733</v>
      </c>
      <c r="B20" s="8"/>
      <c r="C20" s="8"/>
      <c r="D20" s="8">
        <v>4</v>
      </c>
      <c r="E20" s="8" t="s">
        <v>7</v>
      </c>
      <c r="F20" s="8" t="s">
        <v>727</v>
      </c>
    </row>
    <row r="21" spans="1:6" ht="15.75">
      <c r="A21" s="7" t="s">
        <v>734</v>
      </c>
      <c r="B21" s="8"/>
      <c r="C21" s="8"/>
      <c r="D21" s="8">
        <v>10</v>
      </c>
      <c r="E21" s="8" t="s">
        <v>7</v>
      </c>
      <c r="F21" s="8" t="s">
        <v>735</v>
      </c>
    </row>
    <row r="22" spans="1:6" ht="15.75">
      <c r="A22" s="7" t="s">
        <v>736</v>
      </c>
      <c r="B22" s="8"/>
      <c r="C22" s="8"/>
      <c r="D22" s="8">
        <v>0.5</v>
      </c>
      <c r="E22" s="8" t="s">
        <v>7</v>
      </c>
      <c r="F22" s="8" t="s">
        <v>737</v>
      </c>
    </row>
    <row r="23" spans="1:6" ht="15.75">
      <c r="A23" s="7" t="s">
        <v>738</v>
      </c>
      <c r="B23" s="8"/>
      <c r="C23" s="8"/>
      <c r="D23" s="8">
        <v>9</v>
      </c>
      <c r="E23" s="8" t="s">
        <v>7</v>
      </c>
      <c r="F23" s="8" t="s">
        <v>76</v>
      </c>
    </row>
    <row r="24" spans="1:6" ht="15.75">
      <c r="A24" s="7" t="s">
        <v>739</v>
      </c>
      <c r="B24" s="8"/>
      <c r="C24" s="8"/>
      <c r="D24" s="8">
        <v>6</v>
      </c>
      <c r="E24" s="8" t="s">
        <v>7</v>
      </c>
      <c r="F24" s="8" t="s">
        <v>76</v>
      </c>
    </row>
    <row r="25" spans="1:6" ht="15.75">
      <c r="A25" s="7" t="s">
        <v>740</v>
      </c>
      <c r="B25" s="8"/>
      <c r="C25" s="8"/>
      <c r="D25" s="8">
        <v>6</v>
      </c>
      <c r="E25" s="8" t="s">
        <v>7</v>
      </c>
      <c r="F25" s="8" t="s">
        <v>76</v>
      </c>
    </row>
    <row r="26" spans="1:6" ht="15.75">
      <c r="A26" s="7" t="s">
        <v>741</v>
      </c>
      <c r="B26" s="8"/>
      <c r="C26" s="8"/>
      <c r="D26" s="8">
        <v>5</v>
      </c>
      <c r="E26" s="8" t="s">
        <v>7</v>
      </c>
      <c r="F26" s="8" t="s">
        <v>76</v>
      </c>
    </row>
    <row r="27" spans="1:6" ht="15.75">
      <c r="A27" s="7" t="s">
        <v>742</v>
      </c>
      <c r="B27" s="8"/>
      <c r="C27" s="8"/>
      <c r="D27" s="8">
        <v>3.25</v>
      </c>
      <c r="E27" s="8" t="s">
        <v>7</v>
      </c>
      <c r="F27" s="8" t="s">
        <v>76</v>
      </c>
    </row>
    <row r="28" spans="1:6" ht="15.75">
      <c r="A28" s="7" t="s">
        <v>743</v>
      </c>
      <c r="B28" s="8"/>
      <c r="C28" s="8"/>
      <c r="D28" s="8">
        <v>3</v>
      </c>
      <c r="E28" s="8" t="s">
        <v>7</v>
      </c>
      <c r="F28" s="8" t="s">
        <v>76</v>
      </c>
    </row>
    <row r="29" spans="1:6" ht="15.75">
      <c r="A29" s="7" t="s">
        <v>744</v>
      </c>
      <c r="B29" s="8"/>
      <c r="C29" s="8"/>
      <c r="D29" s="8">
        <v>1.5</v>
      </c>
      <c r="E29" s="8" t="s">
        <v>7</v>
      </c>
      <c r="F29" s="8" t="s">
        <v>353</v>
      </c>
    </row>
    <row r="30" spans="1:6" ht="15.75">
      <c r="A30" s="7" t="s">
        <v>745</v>
      </c>
      <c r="B30" s="8"/>
      <c r="C30" s="8"/>
      <c r="D30" s="8">
        <v>55</v>
      </c>
      <c r="E30" s="8" t="s">
        <v>7</v>
      </c>
      <c r="F30" s="8" t="s">
        <v>7</v>
      </c>
    </row>
    <row r="31" spans="1:6" ht="15.75">
      <c r="A31" s="7" t="s">
        <v>746</v>
      </c>
      <c r="B31" s="8"/>
      <c r="C31" s="8"/>
      <c r="D31" s="8">
        <v>27</v>
      </c>
      <c r="E31" s="8" t="s">
        <v>7</v>
      </c>
      <c r="F31" s="8" t="s">
        <v>47</v>
      </c>
    </row>
    <row r="32" spans="1:6" ht="15.75">
      <c r="A32" s="7" t="s">
        <v>747</v>
      </c>
      <c r="B32" s="8"/>
      <c r="C32" s="8"/>
      <c r="D32" s="8">
        <v>3</v>
      </c>
      <c r="E32" s="8" t="s">
        <v>7</v>
      </c>
      <c r="F32" s="8" t="s">
        <v>748</v>
      </c>
    </row>
    <row r="33" spans="1:6" ht="15.75">
      <c r="A33" s="7" t="s">
        <v>749</v>
      </c>
      <c r="B33" s="8"/>
      <c r="C33" s="8"/>
      <c r="D33" s="8">
        <v>5</v>
      </c>
      <c r="E33" s="8" t="s">
        <v>7</v>
      </c>
      <c r="F33" s="8" t="s">
        <v>748</v>
      </c>
    </row>
    <row r="34" spans="1:6" ht="15.75">
      <c r="A34" s="7" t="s">
        <v>750</v>
      </c>
      <c r="B34" s="8"/>
      <c r="C34" s="8"/>
      <c r="D34" s="8">
        <v>1</v>
      </c>
      <c r="E34" s="8" t="s">
        <v>7</v>
      </c>
      <c r="F34" s="8" t="s">
        <v>751</v>
      </c>
    </row>
    <row r="35" spans="1:6" ht="15.75">
      <c r="A35" s="7" t="s">
        <v>752</v>
      </c>
      <c r="B35" s="8"/>
      <c r="C35" s="8"/>
      <c r="D35" s="8">
        <v>1.25</v>
      </c>
      <c r="E35" s="8" t="s">
        <v>7</v>
      </c>
      <c r="F35" s="8" t="s">
        <v>353</v>
      </c>
    </row>
    <row r="36" spans="1:6" ht="15.75">
      <c r="A36" s="7" t="s">
        <v>753</v>
      </c>
      <c r="B36" s="8"/>
      <c r="C36" s="8"/>
      <c r="D36" s="8">
        <v>1</v>
      </c>
      <c r="E36" s="8" t="s">
        <v>7</v>
      </c>
      <c r="F36" s="8" t="s">
        <v>353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5FEA4-8B11-4C13-9958-7848AEAF2975}">
  <dimension ref="A1:E31"/>
  <sheetViews>
    <sheetView workbookViewId="0">
      <selection sqref="A1:E1"/>
    </sheetView>
  </sheetViews>
  <sheetFormatPr defaultRowHeight="15"/>
  <cols>
    <col min="1" max="1" width="33.42578125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754</v>
      </c>
      <c r="B2" s="8"/>
      <c r="C2" s="8"/>
      <c r="D2" s="8">
        <v>6</v>
      </c>
      <c r="E2" s="8"/>
    </row>
    <row r="3" spans="1:5">
      <c r="A3" s="8" t="s">
        <v>755</v>
      </c>
      <c r="B3" s="8"/>
      <c r="C3" s="8"/>
      <c r="D3" s="8">
        <v>0</v>
      </c>
      <c r="E3" s="8"/>
    </row>
    <row r="4" spans="1:5">
      <c r="A4" s="8" t="s">
        <v>756</v>
      </c>
      <c r="B4" s="8"/>
      <c r="C4" s="8"/>
      <c r="D4" s="8">
        <v>2</v>
      </c>
      <c r="E4" s="8"/>
    </row>
    <row r="5" spans="1:5">
      <c r="A5" s="8" t="s">
        <v>757</v>
      </c>
      <c r="B5" s="8"/>
      <c r="C5" s="8"/>
      <c r="D5" s="8">
        <v>1</v>
      </c>
      <c r="E5" s="8"/>
    </row>
    <row r="6" spans="1:5">
      <c r="A6" s="8" t="s">
        <v>758</v>
      </c>
      <c r="B6" s="8"/>
      <c r="C6" s="8"/>
      <c r="D6" s="8">
        <v>1</v>
      </c>
      <c r="E6" s="8"/>
    </row>
    <row r="7" spans="1:5">
      <c r="A7" s="8" t="s">
        <v>759</v>
      </c>
      <c r="B7" s="8"/>
      <c r="C7" s="8"/>
      <c r="D7" s="8">
        <v>1</v>
      </c>
      <c r="E7" s="8"/>
    </row>
    <row r="8" spans="1:5">
      <c r="A8" s="8" t="s">
        <v>760</v>
      </c>
      <c r="B8" s="8"/>
      <c r="C8" s="8"/>
      <c r="D8" s="8">
        <v>1</v>
      </c>
      <c r="E8" s="8"/>
    </row>
    <row r="9" spans="1:5">
      <c r="A9" s="8" t="s">
        <v>761</v>
      </c>
      <c r="B9" s="8"/>
      <c r="C9" s="8"/>
      <c r="D9" s="8">
        <v>292</v>
      </c>
      <c r="E9" s="8"/>
    </row>
    <row r="10" spans="1:5">
      <c r="A10" s="8" t="s">
        <v>762</v>
      </c>
      <c r="B10" s="8"/>
      <c r="C10" s="8"/>
      <c r="D10" s="8" t="s">
        <v>253</v>
      </c>
      <c r="E10" s="8"/>
    </row>
    <row r="11" spans="1:5">
      <c r="A11" s="8" t="s">
        <v>763</v>
      </c>
      <c r="B11" s="8"/>
      <c r="C11" s="8"/>
      <c r="D11" s="8">
        <v>6</v>
      </c>
      <c r="E11" s="8"/>
    </row>
    <row r="12" spans="1:5">
      <c r="A12" s="8" t="s">
        <v>764</v>
      </c>
      <c r="B12" s="8"/>
      <c r="C12" s="8"/>
      <c r="D12" s="8">
        <v>10</v>
      </c>
      <c r="E12" s="8"/>
    </row>
    <row r="13" spans="1:5">
      <c r="A13" s="8" t="s">
        <v>765</v>
      </c>
      <c r="B13" s="8"/>
      <c r="C13" s="8"/>
      <c r="D13" s="8">
        <v>0</v>
      </c>
      <c r="E13" s="8"/>
    </row>
    <row r="14" spans="1:5">
      <c r="A14" s="8" t="s">
        <v>480</v>
      </c>
      <c r="B14" s="8"/>
      <c r="C14" s="8"/>
      <c r="D14" s="8">
        <v>60</v>
      </c>
      <c r="E14" s="8"/>
    </row>
    <row r="15" spans="1:5">
      <c r="A15" s="8" t="s">
        <v>766</v>
      </c>
      <c r="B15" s="8"/>
      <c r="C15" s="8"/>
      <c r="D15" s="8">
        <v>144</v>
      </c>
      <c r="E15" s="8"/>
    </row>
    <row r="16" spans="1:5">
      <c r="A16" s="8" t="s">
        <v>767</v>
      </c>
      <c r="B16" s="8"/>
      <c r="C16" s="8"/>
      <c r="D16" s="8">
        <v>141</v>
      </c>
      <c r="E16" s="8"/>
    </row>
    <row r="17" spans="1:4">
      <c r="A17" s="8" t="s">
        <v>768</v>
      </c>
      <c r="B17" s="8"/>
      <c r="C17" s="8"/>
      <c r="D17" s="8">
        <v>5</v>
      </c>
    </row>
    <row r="18" spans="1:4">
      <c r="A18" s="8" t="s">
        <v>769</v>
      </c>
      <c r="B18" s="8"/>
      <c r="C18" s="8"/>
      <c r="D18" s="8">
        <v>5</v>
      </c>
    </row>
    <row r="19" spans="1:4">
      <c r="A19" s="8" t="s">
        <v>770</v>
      </c>
      <c r="B19" s="8"/>
      <c r="C19" s="8"/>
      <c r="D19" s="8">
        <v>4</v>
      </c>
    </row>
    <row r="20" spans="1:4">
      <c r="A20" s="8" t="s">
        <v>771</v>
      </c>
      <c r="B20" s="8"/>
      <c r="C20" s="8"/>
      <c r="D20" s="8">
        <v>5</v>
      </c>
    </row>
    <row r="21" spans="1:4">
      <c r="A21" s="8" t="s">
        <v>772</v>
      </c>
      <c r="B21" s="8"/>
      <c r="C21" s="8"/>
      <c r="D21" s="8">
        <v>6</v>
      </c>
    </row>
    <row r="22" spans="1:4">
      <c r="A22" s="8" t="s">
        <v>773</v>
      </c>
      <c r="B22" s="8"/>
      <c r="C22" s="8"/>
      <c r="D22" s="8">
        <v>5</v>
      </c>
    </row>
    <row r="23" spans="1:4">
      <c r="A23" s="8" t="s">
        <v>774</v>
      </c>
      <c r="B23" s="8"/>
      <c r="C23" s="8"/>
      <c r="D23" s="8">
        <v>4</v>
      </c>
    </row>
    <row r="24" spans="1:4">
      <c r="A24" s="8" t="s">
        <v>775</v>
      </c>
      <c r="B24" s="8"/>
      <c r="C24" s="8"/>
      <c r="D24" s="8">
        <v>4</v>
      </c>
    </row>
    <row r="25" spans="1:4">
      <c r="A25" s="8" t="s">
        <v>776</v>
      </c>
      <c r="B25" s="8"/>
      <c r="C25" s="8"/>
      <c r="D25" s="8">
        <v>3</v>
      </c>
    </row>
    <row r="26" spans="1:4">
      <c r="A26" s="8" t="s">
        <v>777</v>
      </c>
      <c r="B26" s="8"/>
      <c r="C26" s="8"/>
      <c r="D26" s="8">
        <v>6</v>
      </c>
    </row>
    <row r="27" spans="1:4">
      <c r="A27" s="8" t="s">
        <v>778</v>
      </c>
      <c r="B27" s="8"/>
      <c r="C27" s="8"/>
      <c r="D27" s="8">
        <v>1</v>
      </c>
    </row>
    <row r="28" spans="1:4">
      <c r="A28" s="8" t="s">
        <v>779</v>
      </c>
      <c r="B28" s="8"/>
      <c r="C28" s="8"/>
      <c r="D28" s="8">
        <v>1</v>
      </c>
    </row>
    <row r="29" spans="1:4">
      <c r="A29" s="8" t="s">
        <v>780</v>
      </c>
      <c r="B29" s="8"/>
      <c r="C29" s="8"/>
      <c r="D29" s="8">
        <v>1</v>
      </c>
    </row>
    <row r="30" spans="1:4">
      <c r="A30" s="8" t="s">
        <v>781</v>
      </c>
      <c r="B30" s="8"/>
      <c r="C30" s="8"/>
      <c r="D30" s="8">
        <v>1</v>
      </c>
    </row>
    <row r="31" spans="1:4">
      <c r="A31" s="8" t="s">
        <v>782</v>
      </c>
      <c r="B31" s="8"/>
      <c r="C31" s="8"/>
      <c r="D31" s="8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D0BD-1C0A-40BA-ADFB-83201B901D03}">
  <dimension ref="A1:E27"/>
  <sheetViews>
    <sheetView topLeftCell="A23" workbookViewId="0">
      <selection activeCell="E1" sqref="A1:E1"/>
    </sheetView>
  </sheetViews>
  <sheetFormatPr defaultRowHeight="15"/>
  <cols>
    <col min="1" max="1" width="33.85546875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783</v>
      </c>
      <c r="B2" s="8"/>
      <c r="C2" s="8"/>
      <c r="D2" s="8">
        <v>58</v>
      </c>
      <c r="E2" s="8"/>
    </row>
    <row r="3" spans="1:5">
      <c r="A3" s="8" t="s">
        <v>784</v>
      </c>
      <c r="B3" s="8"/>
      <c r="C3" s="8"/>
      <c r="D3" s="8">
        <v>1</v>
      </c>
      <c r="E3" s="8"/>
    </row>
    <row r="4" spans="1:5">
      <c r="A4" s="8" t="s">
        <v>785</v>
      </c>
      <c r="B4" s="8"/>
      <c r="C4" s="8"/>
      <c r="D4" s="8">
        <v>10</v>
      </c>
      <c r="E4" s="8"/>
    </row>
    <row r="5" spans="1:5">
      <c r="A5" s="8" t="s">
        <v>786</v>
      </c>
      <c r="B5" s="8"/>
      <c r="C5" s="8"/>
      <c r="D5" s="8">
        <v>7</v>
      </c>
      <c r="E5" s="8"/>
    </row>
    <row r="6" spans="1:5">
      <c r="A6" s="8" t="s">
        <v>787</v>
      </c>
      <c r="B6" s="8"/>
      <c r="C6" s="8"/>
      <c r="D6" s="8">
        <v>2</v>
      </c>
      <c r="E6" s="8"/>
    </row>
    <row r="7" spans="1:5">
      <c r="A7" s="8" t="s">
        <v>788</v>
      </c>
      <c r="B7" s="8"/>
      <c r="C7" s="8"/>
      <c r="D7" s="8">
        <v>44</v>
      </c>
      <c r="E7" s="8"/>
    </row>
    <row r="8" spans="1:5">
      <c r="A8" s="8" t="s">
        <v>789</v>
      </c>
      <c r="B8" s="8"/>
      <c r="C8" s="8"/>
      <c r="D8" s="8">
        <v>26</v>
      </c>
      <c r="E8" s="8"/>
    </row>
    <row r="9" spans="1:5">
      <c r="A9" s="8" t="s">
        <v>790</v>
      </c>
      <c r="B9" s="8"/>
      <c r="C9" s="8"/>
      <c r="D9" s="8">
        <v>10</v>
      </c>
      <c r="E9" s="8"/>
    </row>
    <row r="10" spans="1:5">
      <c r="A10" s="8" t="s">
        <v>791</v>
      </c>
      <c r="B10" s="8"/>
      <c r="C10" s="8"/>
      <c r="D10" s="8">
        <v>38</v>
      </c>
      <c r="E10" s="8"/>
    </row>
    <row r="11" spans="1:5">
      <c r="A11" s="8" t="s">
        <v>792</v>
      </c>
      <c r="B11" s="8"/>
      <c r="C11" s="8"/>
      <c r="D11" s="8">
        <v>1</v>
      </c>
      <c r="E11" s="8"/>
    </row>
    <row r="12" spans="1:5">
      <c r="A12" s="8" t="s">
        <v>793</v>
      </c>
      <c r="B12" s="8"/>
      <c r="C12" s="8"/>
      <c r="D12" s="8">
        <v>1</v>
      </c>
      <c r="E12" s="8"/>
    </row>
    <row r="13" spans="1:5">
      <c r="A13" s="8" t="s">
        <v>794</v>
      </c>
      <c r="B13" s="8"/>
      <c r="C13" s="8"/>
      <c r="D13" s="8">
        <v>60</v>
      </c>
      <c r="E13" s="8"/>
    </row>
    <row r="14" spans="1:5">
      <c r="A14" s="8" t="s">
        <v>795</v>
      </c>
      <c r="B14" s="8"/>
      <c r="C14" s="8"/>
      <c r="D14" s="8">
        <v>16</v>
      </c>
      <c r="E14" s="8"/>
    </row>
    <row r="15" spans="1:5">
      <c r="A15" s="8" t="s">
        <v>796</v>
      </c>
      <c r="B15" s="8"/>
      <c r="C15" s="8"/>
      <c r="D15" s="8">
        <v>2</v>
      </c>
      <c r="E15" s="8"/>
    </row>
    <row r="16" spans="1:5">
      <c r="A16" s="8" t="s">
        <v>797</v>
      </c>
      <c r="B16" s="8"/>
      <c r="C16" s="8"/>
      <c r="D16" s="8">
        <v>16</v>
      </c>
      <c r="E16" s="8"/>
    </row>
    <row r="17" spans="1:4">
      <c r="A17" s="8" t="s">
        <v>798</v>
      </c>
      <c r="B17" s="8"/>
      <c r="C17" s="8"/>
      <c r="D17" s="8">
        <v>1</v>
      </c>
    </row>
    <row r="18" spans="1:4">
      <c r="A18" s="8" t="s">
        <v>799</v>
      </c>
      <c r="B18" s="8"/>
      <c r="C18" s="8"/>
      <c r="D18" s="8">
        <v>6</v>
      </c>
    </row>
    <row r="19" spans="1:4">
      <c r="A19" s="8" t="s">
        <v>800</v>
      </c>
      <c r="B19" s="8"/>
      <c r="C19" s="8"/>
      <c r="D19" s="8">
        <v>3</v>
      </c>
    </row>
    <row r="20" spans="1:4">
      <c r="A20" s="8" t="s">
        <v>801</v>
      </c>
      <c r="B20" s="8"/>
      <c r="C20" s="8"/>
      <c r="D20" s="8">
        <v>2</v>
      </c>
    </row>
    <row r="21" spans="1:4">
      <c r="A21" s="8" t="s">
        <v>802</v>
      </c>
      <c r="B21" s="8"/>
      <c r="C21" s="8"/>
      <c r="D21" s="8">
        <v>4</v>
      </c>
    </row>
    <row r="22" spans="1:4">
      <c r="A22" s="8" t="s">
        <v>803</v>
      </c>
      <c r="B22" s="8"/>
      <c r="C22" s="8"/>
      <c r="D22" s="8">
        <v>3</v>
      </c>
    </row>
    <row r="23" spans="1:4">
      <c r="A23" s="8" t="s">
        <v>804</v>
      </c>
      <c r="B23" s="8"/>
      <c r="C23" s="8"/>
      <c r="D23" s="8">
        <v>5</v>
      </c>
    </row>
    <row r="24" spans="1:4">
      <c r="A24" s="8" t="s">
        <v>805</v>
      </c>
      <c r="B24" s="8"/>
      <c r="C24" s="8"/>
      <c r="D24" s="8">
        <v>1</v>
      </c>
    </row>
    <row r="25" spans="1:4">
      <c r="A25" s="8" t="s">
        <v>806</v>
      </c>
      <c r="B25" s="8"/>
      <c r="C25" s="8"/>
      <c r="D25" s="8">
        <v>5</v>
      </c>
    </row>
    <row r="26" spans="1:4">
      <c r="A26" s="8" t="s">
        <v>807</v>
      </c>
      <c r="B26" s="8"/>
      <c r="C26" s="8"/>
      <c r="D26" s="8">
        <v>1</v>
      </c>
    </row>
    <row r="27" spans="1:4">
      <c r="A27" s="8" t="s">
        <v>808</v>
      </c>
      <c r="B27" s="8"/>
      <c r="C27" s="8"/>
      <c r="D27" s="8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BCBC-BD2F-405A-8808-4CA345FD809B}">
  <dimension ref="A1:E19"/>
  <sheetViews>
    <sheetView workbookViewId="0">
      <selection activeCell="A20" sqref="A20"/>
    </sheetView>
  </sheetViews>
  <sheetFormatPr defaultRowHeight="15"/>
  <cols>
    <col min="1" max="1" width="19.5703125" bestFit="1" customWidth="1"/>
  </cols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809</v>
      </c>
      <c r="B2" s="8"/>
      <c r="C2" s="8"/>
      <c r="D2" s="8">
        <v>2</v>
      </c>
      <c r="E2" s="8"/>
    </row>
    <row r="3" spans="1:5">
      <c r="A3" s="8" t="s">
        <v>810</v>
      </c>
      <c r="B3" s="8"/>
      <c r="C3" s="8"/>
      <c r="D3" s="8">
        <v>1</v>
      </c>
      <c r="E3" s="8"/>
    </row>
    <row r="4" spans="1:5">
      <c r="A4" s="8" t="s">
        <v>811</v>
      </c>
      <c r="B4" s="8"/>
      <c r="C4" s="8"/>
      <c r="D4" s="8">
        <v>1</v>
      </c>
      <c r="E4" s="8"/>
    </row>
    <row r="5" spans="1:5">
      <c r="A5" s="8" t="s">
        <v>812</v>
      </c>
      <c r="B5" s="8"/>
      <c r="C5" s="8"/>
      <c r="D5" s="8">
        <v>2</v>
      </c>
      <c r="E5" s="8"/>
    </row>
    <row r="6" spans="1:5">
      <c r="A6" s="8" t="s">
        <v>813</v>
      </c>
      <c r="B6" s="8"/>
      <c r="C6" s="8"/>
      <c r="D6" s="8">
        <v>227</v>
      </c>
      <c r="E6" s="8"/>
    </row>
    <row r="7" spans="1:5">
      <c r="A7" s="8" t="s">
        <v>814</v>
      </c>
      <c r="B7" s="8"/>
      <c r="C7" s="8"/>
      <c r="D7" s="8">
        <v>23</v>
      </c>
      <c r="E7" s="8"/>
    </row>
    <row r="8" spans="1:5">
      <c r="A8" s="8" t="s">
        <v>815</v>
      </c>
      <c r="B8" s="8"/>
      <c r="C8" s="8"/>
      <c r="D8" s="8">
        <v>4</v>
      </c>
      <c r="E8" s="8"/>
    </row>
    <row r="9" spans="1:5">
      <c r="A9" s="8" t="s">
        <v>816</v>
      </c>
      <c r="B9" s="8"/>
      <c r="C9" s="8"/>
      <c r="D9" s="8">
        <v>155</v>
      </c>
      <c r="E9" s="8"/>
    </row>
    <row r="10" spans="1:5">
      <c r="A10" s="8" t="s">
        <v>817</v>
      </c>
      <c r="B10" s="8"/>
      <c r="C10" s="8"/>
      <c r="D10" s="8">
        <v>29</v>
      </c>
      <c r="E10" s="8"/>
    </row>
    <row r="11" spans="1:5">
      <c r="A11" s="8" t="s">
        <v>818</v>
      </c>
      <c r="B11" s="8"/>
      <c r="C11" s="8"/>
      <c r="D11" s="8">
        <v>16</v>
      </c>
      <c r="E11" s="8"/>
    </row>
    <row r="12" spans="1:5">
      <c r="A12" s="8" t="s">
        <v>819</v>
      </c>
      <c r="B12" s="8"/>
      <c r="C12" s="8"/>
      <c r="D12" s="8">
        <v>42</v>
      </c>
      <c r="E12" s="8"/>
    </row>
    <row r="13" spans="1:5">
      <c r="A13" s="8" t="s">
        <v>820</v>
      </c>
      <c r="B13" s="8"/>
      <c r="C13" s="8"/>
      <c r="D13" s="8" t="s">
        <v>821</v>
      </c>
      <c r="E13" s="8"/>
    </row>
    <row r="14" spans="1:5">
      <c r="A14" s="8" t="s">
        <v>822</v>
      </c>
      <c r="B14" s="8"/>
      <c r="C14" s="8"/>
      <c r="D14" s="8">
        <v>5</v>
      </c>
      <c r="E14" s="8"/>
    </row>
    <row r="15" spans="1:5">
      <c r="A15" s="8" t="s">
        <v>823</v>
      </c>
      <c r="B15" s="8"/>
      <c r="C15" s="8"/>
      <c r="D15" s="8">
        <v>2</v>
      </c>
      <c r="E15" s="8"/>
    </row>
    <row r="16" spans="1:5">
      <c r="A16" s="8" t="s">
        <v>824</v>
      </c>
      <c r="B16" s="8"/>
      <c r="C16" s="8"/>
      <c r="D16" s="8">
        <v>3</v>
      </c>
      <c r="E16" s="8"/>
    </row>
    <row r="17" spans="1:4">
      <c r="A17" s="8" t="s">
        <v>825</v>
      </c>
      <c r="B17" s="8"/>
      <c r="C17" s="8"/>
      <c r="D17" s="8">
        <v>1</v>
      </c>
    </row>
    <row r="18" spans="1:4">
      <c r="A18" s="8" t="s">
        <v>826</v>
      </c>
      <c r="B18" s="8"/>
      <c r="C18" s="8"/>
      <c r="D18" s="8">
        <v>1</v>
      </c>
    </row>
    <row r="19" spans="1:4">
      <c r="A19" s="8" t="s">
        <v>827</v>
      </c>
      <c r="B19" s="8"/>
      <c r="C19" s="8"/>
      <c r="D19" s="8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8AB3-86CC-4FEB-B0D8-3422A5A55634}">
  <dimension ref="A1:G15"/>
  <sheetViews>
    <sheetView workbookViewId="0">
      <selection activeCell="E1" sqref="A1:E1"/>
    </sheetView>
  </sheetViews>
  <sheetFormatPr defaultRowHeight="15"/>
  <cols>
    <col min="1" max="1" width="10.28515625" bestFit="1" customWidth="1"/>
    <col min="6" max="6" width="10" bestFit="1" customWidth="1"/>
  </cols>
  <sheetData>
    <row r="1" spans="1:7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8"/>
      <c r="G1" s="8"/>
    </row>
    <row r="2" spans="1:7">
      <c r="A2" s="8" t="s">
        <v>828</v>
      </c>
      <c r="B2" s="8"/>
      <c r="C2" s="8"/>
      <c r="D2" s="8"/>
      <c r="E2" s="8"/>
      <c r="F2" s="10">
        <v>44678</v>
      </c>
      <c r="G2" s="8"/>
    </row>
    <row r="3" spans="1:7">
      <c r="A3" s="11" t="s">
        <v>829</v>
      </c>
      <c r="B3" s="11"/>
      <c r="C3" s="11"/>
      <c r="D3" s="11"/>
      <c r="E3" s="11"/>
      <c r="F3" s="12">
        <v>44678</v>
      </c>
      <c r="G3" s="8"/>
    </row>
    <row r="4" spans="1:7">
      <c r="A4" s="13" t="s">
        <v>830</v>
      </c>
      <c r="B4" s="13"/>
      <c r="C4" s="13"/>
      <c r="D4" s="13"/>
      <c r="E4" s="13"/>
      <c r="F4" s="14">
        <v>44678</v>
      </c>
      <c r="G4" s="8"/>
    </row>
    <row r="5" spans="1:7">
      <c r="A5" s="15" t="s">
        <v>831</v>
      </c>
      <c r="B5" s="8"/>
      <c r="C5" s="8"/>
      <c r="D5" s="8"/>
      <c r="E5" s="8"/>
      <c r="F5" s="10">
        <v>44678</v>
      </c>
      <c r="G5" s="8" t="s">
        <v>832</v>
      </c>
    </row>
    <row r="6" spans="1:7">
      <c r="A6" s="16" t="s">
        <v>833</v>
      </c>
      <c r="B6" s="13"/>
      <c r="C6" s="13"/>
      <c r="D6" s="13"/>
      <c r="E6" s="13"/>
      <c r="F6" s="14">
        <v>44678</v>
      </c>
      <c r="G6" s="8" t="s">
        <v>832</v>
      </c>
    </row>
    <row r="7" spans="1:7">
      <c r="A7" s="17" t="s">
        <v>834</v>
      </c>
      <c r="B7" s="18"/>
      <c r="C7" s="18"/>
      <c r="D7" s="18"/>
      <c r="E7" s="18"/>
      <c r="F7" s="19">
        <v>44678</v>
      </c>
      <c r="G7" s="8" t="s">
        <v>835</v>
      </c>
    </row>
    <row r="8" spans="1:7">
      <c r="A8" s="15" t="s">
        <v>836</v>
      </c>
      <c r="B8" s="8"/>
      <c r="C8" s="8"/>
      <c r="D8" s="8"/>
      <c r="E8" s="8"/>
      <c r="F8" s="10">
        <v>44678</v>
      </c>
      <c r="G8" s="8" t="s">
        <v>837</v>
      </c>
    </row>
    <row r="9" spans="1:7">
      <c r="A9" s="16" t="s">
        <v>838</v>
      </c>
      <c r="B9" s="13"/>
      <c r="C9" s="13"/>
      <c r="D9" s="13"/>
      <c r="E9" s="13"/>
      <c r="F9" s="14">
        <v>44678</v>
      </c>
      <c r="G9" s="8" t="s">
        <v>837</v>
      </c>
    </row>
    <row r="10" spans="1:7">
      <c r="A10" s="15" t="s">
        <v>839</v>
      </c>
      <c r="B10" s="8"/>
      <c r="C10" s="8"/>
      <c r="D10" s="8"/>
      <c r="E10" s="8"/>
      <c r="F10" s="10">
        <v>44678</v>
      </c>
      <c r="G10" s="8" t="s">
        <v>840</v>
      </c>
    </row>
    <row r="11" spans="1:7">
      <c r="A11" s="16" t="s">
        <v>841</v>
      </c>
      <c r="B11" s="13"/>
      <c r="C11" s="13"/>
      <c r="D11" s="13"/>
      <c r="E11" s="13"/>
      <c r="F11" s="14">
        <v>44678</v>
      </c>
      <c r="G11" s="8" t="s">
        <v>840</v>
      </c>
    </row>
    <row r="12" spans="1:7">
      <c r="A12" s="16" t="s">
        <v>842</v>
      </c>
      <c r="B12" s="13"/>
      <c r="C12" s="13"/>
      <c r="D12" s="13"/>
      <c r="E12" s="13"/>
      <c r="F12" s="14">
        <v>44678</v>
      </c>
      <c r="G12" s="8" t="s">
        <v>843</v>
      </c>
    </row>
    <row r="13" spans="1:7">
      <c r="A13" s="15" t="s">
        <v>844</v>
      </c>
      <c r="B13" s="8"/>
      <c r="C13" s="8"/>
      <c r="D13" s="8"/>
      <c r="E13" s="8"/>
      <c r="F13" s="10">
        <v>44678</v>
      </c>
      <c r="G13" s="8" t="s">
        <v>845</v>
      </c>
    </row>
    <row r="14" spans="1:7">
      <c r="A14" s="15" t="s">
        <v>846</v>
      </c>
      <c r="B14" s="8"/>
      <c r="C14" s="8"/>
      <c r="D14" s="8"/>
      <c r="E14" s="8"/>
      <c r="F14" s="10">
        <v>44678</v>
      </c>
      <c r="G14" s="8" t="s">
        <v>845</v>
      </c>
    </row>
    <row r="15" spans="1:7">
      <c r="A15" s="15" t="s">
        <v>847</v>
      </c>
      <c r="B15" s="8"/>
      <c r="C15" s="8"/>
      <c r="D15" s="8"/>
      <c r="E15" s="8"/>
      <c r="F15" s="10">
        <v>44678</v>
      </c>
      <c r="G15" s="8" t="s">
        <v>845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E28D7-9C57-4E1C-8CE9-D1C317EFCCA1}">
  <dimension ref="A1:O55"/>
  <sheetViews>
    <sheetView workbookViewId="0">
      <selection sqref="A1:E1"/>
    </sheetView>
  </sheetViews>
  <sheetFormatPr defaultRowHeight="15"/>
  <cols>
    <col min="1" max="1" width="22.28515625" bestFit="1" customWidth="1"/>
    <col min="2" max="2" width="14.28515625" bestFit="1" customWidth="1"/>
  </cols>
  <sheetData>
    <row r="1" spans="1:1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>
      <c r="A2" s="8" t="s">
        <v>848</v>
      </c>
      <c r="B2" s="8" t="s">
        <v>849</v>
      </c>
      <c r="C2" s="8"/>
      <c r="D2" s="8">
        <v>1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>
      <c r="A3" s="8" t="s">
        <v>850</v>
      </c>
      <c r="B3" s="8"/>
      <c r="C3" s="8"/>
      <c r="D3" s="8">
        <v>1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>
      <c r="A4" s="8" t="s">
        <v>851</v>
      </c>
      <c r="B4" s="8" t="s">
        <v>852</v>
      </c>
      <c r="C4" s="8"/>
      <c r="D4" s="8">
        <v>1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>
      <c r="A5" s="8" t="s">
        <v>853</v>
      </c>
      <c r="B5" s="8" t="s">
        <v>854</v>
      </c>
      <c r="C5" s="8"/>
      <c r="D5" s="8">
        <v>1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>
      <c r="A6" s="8" t="s">
        <v>855</v>
      </c>
      <c r="B6" s="8"/>
      <c r="C6" s="8"/>
      <c r="D6" s="8">
        <v>9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>
      <c r="A7" s="8" t="s">
        <v>856</v>
      </c>
      <c r="B7" s="8" t="s">
        <v>857</v>
      </c>
      <c r="C7" s="8"/>
      <c r="D7" s="8">
        <v>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8" t="s">
        <v>858</v>
      </c>
      <c r="B8" s="8"/>
      <c r="C8" s="8"/>
      <c r="D8" s="8">
        <v>1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>
      <c r="A9" s="8" t="s">
        <v>810</v>
      </c>
      <c r="B9" s="8" t="s">
        <v>859</v>
      </c>
      <c r="C9" s="8"/>
      <c r="D9" s="8">
        <v>1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>
      <c r="A10" s="8" t="s">
        <v>860</v>
      </c>
      <c r="B10" s="8"/>
      <c r="C10" s="8"/>
      <c r="D10" s="8">
        <v>1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8" t="s">
        <v>861</v>
      </c>
      <c r="B11" s="8"/>
      <c r="C11" s="8"/>
      <c r="D11" s="8">
        <v>1</v>
      </c>
      <c r="E11" s="8"/>
      <c r="F11" s="8"/>
      <c r="G11" s="8"/>
      <c r="H11" s="8"/>
      <c r="I11" s="8"/>
      <c r="J11" s="8"/>
      <c r="K11" s="5"/>
      <c r="L11" s="5"/>
      <c r="M11" s="6"/>
      <c r="N11" s="5"/>
      <c r="O11" s="5"/>
    </row>
    <row r="12" spans="1:15">
      <c r="A12" s="8" t="s">
        <v>862</v>
      </c>
      <c r="B12" s="8"/>
      <c r="C12" s="8"/>
      <c r="D12" s="8">
        <v>17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8" t="s">
        <v>863</v>
      </c>
      <c r="B13" s="8"/>
      <c r="C13" s="8"/>
      <c r="D13" s="8">
        <v>33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>
      <c r="A14" s="8" t="s">
        <v>864</v>
      </c>
      <c r="B14" s="8"/>
      <c r="C14" s="8"/>
      <c r="D14" s="8">
        <v>2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>
      <c r="A15" s="8" t="s">
        <v>865</v>
      </c>
      <c r="B15" s="8"/>
      <c r="C15" s="8"/>
      <c r="D15" s="8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>
      <c r="A16" s="8" t="s">
        <v>866</v>
      </c>
      <c r="B16" s="8"/>
      <c r="C16" s="8"/>
      <c r="D16" s="8">
        <v>55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4">
      <c r="A17" s="8" t="s">
        <v>867</v>
      </c>
      <c r="B17" s="8"/>
      <c r="C17" s="8"/>
      <c r="D17" s="8">
        <v>6</v>
      </c>
    </row>
    <row r="18" spans="1:4">
      <c r="A18" s="8" t="s">
        <v>868</v>
      </c>
      <c r="B18" s="8"/>
      <c r="C18" s="8"/>
      <c r="D18" s="8">
        <v>6</v>
      </c>
    </row>
    <row r="19" spans="1:4">
      <c r="A19" s="8" t="s">
        <v>869</v>
      </c>
      <c r="B19" s="8" t="s">
        <v>870</v>
      </c>
      <c r="C19" s="8"/>
      <c r="D19" s="8">
        <v>1</v>
      </c>
    </row>
    <row r="20" spans="1:4">
      <c r="A20" s="8" t="s">
        <v>871</v>
      </c>
      <c r="B20" s="8" t="s">
        <v>872</v>
      </c>
      <c r="C20" s="8"/>
      <c r="D20" s="8">
        <v>1</v>
      </c>
    </row>
    <row r="21" spans="1:4">
      <c r="A21" s="8" t="s">
        <v>873</v>
      </c>
      <c r="B21" s="8"/>
      <c r="C21" s="8"/>
      <c r="D21" s="8">
        <v>14</v>
      </c>
    </row>
    <row r="22" spans="1:4">
      <c r="A22" s="8" t="s">
        <v>874</v>
      </c>
      <c r="B22" s="8"/>
      <c r="C22" s="8"/>
      <c r="D22" s="8">
        <v>1</v>
      </c>
    </row>
    <row r="23" spans="1:4">
      <c r="A23" s="8" t="s">
        <v>875</v>
      </c>
      <c r="B23" s="8"/>
      <c r="C23" s="8"/>
      <c r="D23" s="8">
        <v>3</v>
      </c>
    </row>
    <row r="24" spans="1:4">
      <c r="A24" s="8" t="s">
        <v>876</v>
      </c>
      <c r="B24" s="8"/>
      <c r="C24" s="8"/>
      <c r="D24" s="8">
        <v>2</v>
      </c>
    </row>
    <row r="25" spans="1:4">
      <c r="A25" s="8" t="s">
        <v>877</v>
      </c>
      <c r="B25" s="8"/>
      <c r="C25" s="8"/>
      <c r="D25" s="8">
        <v>5</v>
      </c>
    </row>
    <row r="26" spans="1:4">
      <c r="A26" s="8" t="s">
        <v>878</v>
      </c>
      <c r="B26" s="8"/>
      <c r="C26" s="8"/>
      <c r="D26" s="8">
        <v>9</v>
      </c>
    </row>
    <row r="27" spans="1:4">
      <c r="A27" s="8" t="s">
        <v>879</v>
      </c>
      <c r="B27" s="8"/>
      <c r="C27" s="8"/>
      <c r="D27" s="8">
        <v>2</v>
      </c>
    </row>
    <row r="28" spans="1:4">
      <c r="A28" s="8" t="s">
        <v>880</v>
      </c>
      <c r="B28" s="8"/>
      <c r="C28" s="8"/>
      <c r="D28" s="8">
        <v>4</v>
      </c>
    </row>
    <row r="29" spans="1:4">
      <c r="A29" s="8" t="s">
        <v>881</v>
      </c>
      <c r="B29" s="8"/>
      <c r="C29" s="8"/>
      <c r="D29" s="8">
        <v>1</v>
      </c>
    </row>
    <row r="30" spans="1:4">
      <c r="A30" s="8" t="s">
        <v>882</v>
      </c>
      <c r="B30" s="8"/>
      <c r="C30" s="8"/>
      <c r="D30" s="8">
        <v>5</v>
      </c>
    </row>
    <row r="31" spans="1:4">
      <c r="A31" s="8" t="s">
        <v>883</v>
      </c>
      <c r="B31" s="8"/>
      <c r="C31" s="8"/>
      <c r="D31" s="8">
        <v>7</v>
      </c>
    </row>
    <row r="32" spans="1:4">
      <c r="A32" s="8" t="s">
        <v>884</v>
      </c>
      <c r="B32" s="8"/>
      <c r="C32" s="8"/>
      <c r="D32" s="8">
        <v>5</v>
      </c>
    </row>
    <row r="33" spans="1:4">
      <c r="A33" s="8" t="s">
        <v>885</v>
      </c>
      <c r="B33" s="8"/>
      <c r="C33" s="8"/>
      <c r="D33" s="8">
        <v>2</v>
      </c>
    </row>
    <row r="34" spans="1:4">
      <c r="A34" s="8" t="s">
        <v>886</v>
      </c>
      <c r="B34" s="8"/>
      <c r="C34" s="8"/>
      <c r="D34" s="8">
        <v>1</v>
      </c>
    </row>
    <row r="35" spans="1:4">
      <c r="A35" s="8" t="s">
        <v>887</v>
      </c>
      <c r="B35" s="8"/>
      <c r="C35" s="8"/>
      <c r="D35" s="8">
        <v>1</v>
      </c>
    </row>
    <row r="36" spans="1:4">
      <c r="A36" s="8" t="s">
        <v>888</v>
      </c>
      <c r="B36" s="8"/>
      <c r="C36" s="8"/>
      <c r="D36" s="8">
        <v>1</v>
      </c>
    </row>
    <row r="37" spans="1:4">
      <c r="A37" s="8" t="s">
        <v>889</v>
      </c>
      <c r="B37" s="8"/>
      <c r="C37" s="8"/>
      <c r="D37" s="8">
        <v>1</v>
      </c>
    </row>
    <row r="38" spans="1:4">
      <c r="A38" s="8" t="s">
        <v>890</v>
      </c>
      <c r="B38" s="8"/>
      <c r="C38" s="8"/>
      <c r="D38" s="8">
        <v>1</v>
      </c>
    </row>
    <row r="39" spans="1:4">
      <c r="A39" s="8" t="s">
        <v>891</v>
      </c>
      <c r="B39" s="8"/>
      <c r="C39" s="8"/>
      <c r="D39" s="8">
        <v>6</v>
      </c>
    </row>
    <row r="40" spans="1:4">
      <c r="A40" s="8" t="s">
        <v>892</v>
      </c>
      <c r="B40" s="8"/>
      <c r="C40" s="8"/>
      <c r="D40" s="8">
        <v>2</v>
      </c>
    </row>
    <row r="41" spans="1:4">
      <c r="A41" s="8" t="s">
        <v>893</v>
      </c>
      <c r="B41" s="8"/>
      <c r="C41" s="8"/>
      <c r="D41" s="8">
        <v>1</v>
      </c>
    </row>
    <row r="42" spans="1:4">
      <c r="A42" s="8" t="s">
        <v>894</v>
      </c>
      <c r="B42" s="8"/>
      <c r="C42" s="8"/>
      <c r="D42" s="8">
        <v>1</v>
      </c>
    </row>
    <row r="43" spans="1:4">
      <c r="A43" s="8" t="s">
        <v>895</v>
      </c>
      <c r="B43" s="8"/>
      <c r="C43" s="8"/>
      <c r="D43" s="8">
        <v>1</v>
      </c>
    </row>
    <row r="44" spans="1:4">
      <c r="A44" s="8" t="s">
        <v>896</v>
      </c>
      <c r="B44" s="8"/>
      <c r="C44" s="8"/>
      <c r="D44" s="8">
        <v>1</v>
      </c>
    </row>
    <row r="45" spans="1:4">
      <c r="A45" s="8" t="s">
        <v>897</v>
      </c>
      <c r="B45" s="8"/>
      <c r="C45" s="8"/>
      <c r="D45" s="8">
        <v>1</v>
      </c>
    </row>
    <row r="46" spans="1:4">
      <c r="A46" s="8" t="s">
        <v>898</v>
      </c>
      <c r="B46" s="8"/>
      <c r="C46" s="8"/>
      <c r="D46" s="8">
        <v>1</v>
      </c>
    </row>
    <row r="47" spans="1:4">
      <c r="A47" s="8" t="s">
        <v>899</v>
      </c>
      <c r="B47" s="8"/>
      <c r="C47" s="8"/>
      <c r="D47" s="8">
        <v>1</v>
      </c>
    </row>
    <row r="48" spans="1:4">
      <c r="A48" s="8" t="s">
        <v>900</v>
      </c>
      <c r="B48" s="8"/>
      <c r="C48" s="8"/>
      <c r="D48" s="8">
        <v>1</v>
      </c>
    </row>
    <row r="49" spans="1:4">
      <c r="A49" s="8" t="s">
        <v>901</v>
      </c>
      <c r="B49" s="8"/>
      <c r="C49" s="8"/>
      <c r="D49" s="8">
        <v>2</v>
      </c>
    </row>
    <row r="50" spans="1:4">
      <c r="A50" s="8" t="s">
        <v>902</v>
      </c>
      <c r="B50" s="8"/>
      <c r="C50" s="8"/>
      <c r="D50" s="8">
        <v>1</v>
      </c>
    </row>
    <row r="51" spans="1:4">
      <c r="A51" s="8" t="s">
        <v>903</v>
      </c>
      <c r="B51" s="8"/>
      <c r="C51" s="8"/>
      <c r="D51" s="8">
        <v>6</v>
      </c>
    </row>
    <row r="52" spans="1:4">
      <c r="A52" s="8" t="s">
        <v>904</v>
      </c>
      <c r="B52" s="8"/>
      <c r="C52" s="8"/>
      <c r="D52" s="8">
        <v>3</v>
      </c>
    </row>
    <row r="53" spans="1:4">
      <c r="A53" s="8" t="s">
        <v>905</v>
      </c>
      <c r="B53" s="8"/>
      <c r="C53" s="8"/>
      <c r="D53" s="8">
        <v>1</v>
      </c>
    </row>
    <row r="54" spans="1:4">
      <c r="A54" s="8" t="s">
        <v>906</v>
      </c>
      <c r="B54" s="8"/>
      <c r="C54" s="8"/>
      <c r="D54" s="8">
        <v>1</v>
      </c>
    </row>
    <row r="55" spans="1:4">
      <c r="A55" s="8" t="s">
        <v>907</v>
      </c>
      <c r="B55" s="8"/>
      <c r="C55" s="8"/>
      <c r="D55" s="8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7CE24-4129-4EA7-8093-5C4BB3D28D78}">
  <dimension ref="A1:I12"/>
  <sheetViews>
    <sheetView workbookViewId="0">
      <selection activeCell="E1" sqref="A1:E1"/>
    </sheetView>
  </sheetViews>
  <sheetFormatPr defaultRowHeight="15"/>
  <cols>
    <col min="9" max="9" width="10" bestFit="1" customWidth="1"/>
  </cols>
  <sheetData>
    <row r="1" spans="1:9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8"/>
      <c r="G1" s="8"/>
      <c r="H1" s="8"/>
      <c r="I1" s="8"/>
    </row>
    <row r="2" spans="1:9">
      <c r="A2" s="8" t="s">
        <v>908</v>
      </c>
      <c r="B2" s="8"/>
      <c r="C2" s="8"/>
      <c r="D2" s="8">
        <v>1195</v>
      </c>
      <c r="E2" s="8" t="s">
        <v>909</v>
      </c>
      <c r="F2" s="8"/>
      <c r="G2" s="8" t="s">
        <v>910</v>
      </c>
      <c r="H2" s="8"/>
      <c r="I2" s="10">
        <v>44678</v>
      </c>
    </row>
    <row r="3" spans="1:9">
      <c r="A3" s="8" t="s">
        <v>911</v>
      </c>
      <c r="B3" s="8"/>
      <c r="C3" s="8"/>
      <c r="D3" s="8">
        <v>164</v>
      </c>
      <c r="E3" s="8" t="s">
        <v>909</v>
      </c>
      <c r="F3" s="8"/>
      <c r="G3" s="8" t="s">
        <v>910</v>
      </c>
      <c r="H3" s="8"/>
      <c r="I3" s="10">
        <v>44678</v>
      </c>
    </row>
    <row r="4" spans="1:9">
      <c r="A4" s="8" t="s">
        <v>912</v>
      </c>
      <c r="B4" s="8"/>
      <c r="C4" s="8"/>
      <c r="D4" s="8">
        <v>58</v>
      </c>
      <c r="E4" s="8" t="s">
        <v>909</v>
      </c>
      <c r="F4" s="8"/>
      <c r="G4" s="8" t="s">
        <v>910</v>
      </c>
      <c r="H4" s="8"/>
      <c r="I4" s="10">
        <v>44678</v>
      </c>
    </row>
    <row r="5" spans="1:9">
      <c r="A5" s="8" t="s">
        <v>913</v>
      </c>
      <c r="B5" s="8"/>
      <c r="C5" s="8"/>
      <c r="D5" s="8">
        <v>89</v>
      </c>
      <c r="E5" s="8" t="s">
        <v>909</v>
      </c>
      <c r="F5" s="8"/>
      <c r="G5" s="8" t="s">
        <v>910</v>
      </c>
      <c r="H5" s="8"/>
      <c r="I5" s="10">
        <v>44678</v>
      </c>
    </row>
    <row r="6" spans="1:9">
      <c r="A6" s="8" t="s">
        <v>914</v>
      </c>
      <c r="B6" s="8"/>
      <c r="C6" s="8"/>
      <c r="D6" s="8">
        <v>4</v>
      </c>
      <c r="E6" s="8" t="s">
        <v>909</v>
      </c>
      <c r="F6" s="8"/>
      <c r="G6" s="8" t="s">
        <v>910</v>
      </c>
      <c r="H6" s="8"/>
      <c r="I6" s="10">
        <v>44678</v>
      </c>
    </row>
    <row r="7" spans="1:9">
      <c r="A7" s="8" t="s">
        <v>915</v>
      </c>
      <c r="B7" s="8"/>
      <c r="C7" s="8"/>
      <c r="D7" s="8">
        <v>4</v>
      </c>
      <c r="E7" s="8" t="s">
        <v>909</v>
      </c>
      <c r="F7" s="8"/>
      <c r="G7" s="8" t="s">
        <v>910</v>
      </c>
      <c r="H7" s="8"/>
      <c r="I7" s="10">
        <v>44678</v>
      </c>
    </row>
    <row r="8" spans="1:9">
      <c r="A8" s="8" t="s">
        <v>916</v>
      </c>
      <c r="B8" s="8"/>
      <c r="C8" s="8"/>
      <c r="D8" s="8">
        <v>18</v>
      </c>
      <c r="E8" s="8" t="s">
        <v>909</v>
      </c>
      <c r="F8" s="8"/>
      <c r="G8" s="8" t="s">
        <v>910</v>
      </c>
      <c r="H8" s="8"/>
      <c r="I8" s="10">
        <v>44678</v>
      </c>
    </row>
    <row r="9" spans="1:9">
      <c r="A9" s="8" t="s">
        <v>917</v>
      </c>
      <c r="B9" s="8"/>
      <c r="C9" s="8"/>
      <c r="D9" s="8">
        <v>8</v>
      </c>
      <c r="E9" s="8" t="s">
        <v>909</v>
      </c>
      <c r="F9" s="8"/>
      <c r="G9" s="8" t="s">
        <v>910</v>
      </c>
      <c r="H9" s="8"/>
      <c r="I9" s="10">
        <v>44678</v>
      </c>
    </row>
    <row r="10" spans="1:9">
      <c r="A10" s="8" t="s">
        <v>918</v>
      </c>
      <c r="B10" s="8"/>
      <c r="C10" s="8"/>
      <c r="D10" s="8">
        <v>1</v>
      </c>
      <c r="E10" s="8" t="s">
        <v>909</v>
      </c>
      <c r="F10" s="8"/>
      <c r="G10" s="8" t="s">
        <v>910</v>
      </c>
      <c r="H10" s="8"/>
      <c r="I10" s="10">
        <v>44678</v>
      </c>
    </row>
    <row r="11" spans="1:9">
      <c r="A11" s="8" t="s">
        <v>919</v>
      </c>
      <c r="B11" s="8"/>
      <c r="C11" s="8"/>
      <c r="D11" s="8">
        <v>2</v>
      </c>
      <c r="E11" s="8" t="s">
        <v>909</v>
      </c>
      <c r="F11" s="8"/>
      <c r="G11" s="8" t="s">
        <v>910</v>
      </c>
      <c r="H11" s="8"/>
      <c r="I11" s="10">
        <v>44678</v>
      </c>
    </row>
    <row r="12" spans="1:9">
      <c r="A12" s="8"/>
      <c r="B12" s="8"/>
      <c r="C12" s="8"/>
      <c r="D12" s="8"/>
      <c r="E12" s="8"/>
      <c r="F12" s="8"/>
      <c r="G12" s="8"/>
      <c r="H12" s="8"/>
      <c r="I12" s="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AE37-8BD1-4D9A-927D-D09C1C63C0CC}">
  <dimension ref="A1:E29"/>
  <sheetViews>
    <sheetView topLeftCell="A4" workbookViewId="0">
      <selection activeCell="D30" sqref="D30"/>
    </sheetView>
  </sheetViews>
  <sheetFormatPr defaultRowHeight="15"/>
  <sheetData>
    <row r="1" spans="1: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</row>
    <row r="2" spans="1:5">
      <c r="A2" s="8" t="s">
        <v>500</v>
      </c>
      <c r="B2" s="8"/>
      <c r="C2" s="8"/>
      <c r="D2" s="8">
        <f>57+6+12+21</f>
        <v>96</v>
      </c>
      <c r="E2" s="8"/>
    </row>
    <row r="3" spans="1:5">
      <c r="A3" s="8" t="s">
        <v>920</v>
      </c>
      <c r="B3" s="8"/>
      <c r="C3" s="8"/>
      <c r="D3" s="8">
        <v>4</v>
      </c>
      <c r="E3" s="8"/>
    </row>
    <row r="4" spans="1:5">
      <c r="A4" s="8" t="s">
        <v>921</v>
      </c>
      <c r="B4" s="8"/>
      <c r="C4" s="8"/>
      <c r="D4" s="8">
        <v>13</v>
      </c>
      <c r="E4" s="8"/>
    </row>
    <row r="5" spans="1:5">
      <c r="A5" s="8" t="s">
        <v>922</v>
      </c>
      <c r="B5" s="8"/>
      <c r="C5" s="8"/>
      <c r="D5" s="8">
        <v>3</v>
      </c>
      <c r="E5" s="8"/>
    </row>
    <row r="6" spans="1:5">
      <c r="A6" s="8" t="s">
        <v>923</v>
      </c>
      <c r="B6" s="8"/>
      <c r="C6" s="8"/>
      <c r="D6" s="8">
        <v>6</v>
      </c>
      <c r="E6" s="8"/>
    </row>
    <row r="7" spans="1:5">
      <c r="A7" s="8" t="s">
        <v>924</v>
      </c>
      <c r="B7" s="8"/>
      <c r="C7" s="8"/>
      <c r="D7" s="8">
        <v>2</v>
      </c>
      <c r="E7" s="8"/>
    </row>
    <row r="8" spans="1:5">
      <c r="A8" s="8" t="s">
        <v>925</v>
      </c>
      <c r="B8" s="8"/>
      <c r="C8" s="8"/>
      <c r="D8" s="8">
        <v>9</v>
      </c>
      <c r="E8" s="8"/>
    </row>
    <row r="9" spans="1:5">
      <c r="A9" s="8" t="s">
        <v>926</v>
      </c>
      <c r="B9" s="8"/>
      <c r="C9" s="8"/>
      <c r="D9" s="8">
        <v>8</v>
      </c>
      <c r="E9" s="8"/>
    </row>
    <row r="10" spans="1:5">
      <c r="A10" s="8" t="s">
        <v>927</v>
      </c>
      <c r="B10" s="8"/>
      <c r="C10" s="8"/>
      <c r="D10" s="8">
        <v>1</v>
      </c>
      <c r="E10" s="8"/>
    </row>
    <row r="11" spans="1:5">
      <c r="A11" s="8" t="s">
        <v>928</v>
      </c>
      <c r="B11" s="8"/>
      <c r="C11" s="8"/>
      <c r="D11" s="8">
        <v>1</v>
      </c>
      <c r="E11" s="8"/>
    </row>
    <row r="12" spans="1:5">
      <c r="A12" s="8" t="s">
        <v>929</v>
      </c>
      <c r="B12" s="8"/>
      <c r="C12" s="8"/>
      <c r="D12" s="8">
        <v>1</v>
      </c>
      <c r="E12" s="8"/>
    </row>
    <row r="13" spans="1:5">
      <c r="A13" s="8" t="s">
        <v>930</v>
      </c>
      <c r="B13" s="8"/>
      <c r="C13" s="8"/>
      <c r="D13" s="8">
        <v>1</v>
      </c>
      <c r="E13" s="8"/>
    </row>
    <row r="14" spans="1:5">
      <c r="A14" s="8" t="s">
        <v>931</v>
      </c>
      <c r="B14" s="8"/>
      <c r="C14" s="8"/>
      <c r="D14" s="8">
        <v>2</v>
      </c>
      <c r="E14" s="8"/>
    </row>
    <row r="15" spans="1:5">
      <c r="A15" s="8" t="s">
        <v>932</v>
      </c>
      <c r="B15" s="8"/>
      <c r="C15" s="8"/>
      <c r="D15" s="8">
        <v>1</v>
      </c>
      <c r="E15" s="8"/>
    </row>
    <row r="16" spans="1:5">
      <c r="A16" s="8" t="s">
        <v>933</v>
      </c>
      <c r="B16" s="8"/>
      <c r="C16" s="8"/>
      <c r="D16" s="8">
        <v>4</v>
      </c>
      <c r="E16" s="8"/>
    </row>
    <row r="17" spans="1:4">
      <c r="A17" s="8" t="s">
        <v>934</v>
      </c>
      <c r="B17" s="8"/>
      <c r="C17" s="8"/>
      <c r="D17" s="8">
        <v>2</v>
      </c>
    </row>
    <row r="18" spans="1:4">
      <c r="A18" s="8" t="s">
        <v>935</v>
      </c>
      <c r="B18" s="8"/>
      <c r="C18" s="8"/>
      <c r="D18" s="8">
        <v>6</v>
      </c>
    </row>
    <row r="19" spans="1:4">
      <c r="A19" s="8" t="s">
        <v>936</v>
      </c>
      <c r="B19" s="8"/>
      <c r="C19" s="8"/>
      <c r="D19" s="8">
        <v>1</v>
      </c>
    </row>
    <row r="20" spans="1:4">
      <c r="A20" s="8" t="s">
        <v>937</v>
      </c>
      <c r="B20" s="8"/>
      <c r="C20" s="8"/>
      <c r="D20" s="8">
        <v>24</v>
      </c>
    </row>
    <row r="21" spans="1:4">
      <c r="A21" s="8" t="s">
        <v>938</v>
      </c>
      <c r="B21" s="8"/>
      <c r="C21" s="8"/>
      <c r="D21" s="8">
        <v>68</v>
      </c>
    </row>
    <row r="22" spans="1:4">
      <c r="A22" s="8" t="s">
        <v>939</v>
      </c>
      <c r="B22" s="8"/>
      <c r="C22" s="8"/>
      <c r="D22" s="8">
        <v>68</v>
      </c>
    </row>
    <row r="23" spans="1:4">
      <c r="A23" s="8" t="s">
        <v>940</v>
      </c>
      <c r="B23" s="8"/>
      <c r="C23" s="8"/>
      <c r="D23" s="8">
        <v>5</v>
      </c>
    </row>
    <row r="24" spans="1:4">
      <c r="A24" s="8" t="s">
        <v>941</v>
      </c>
      <c r="B24" s="8"/>
      <c r="C24" s="8"/>
      <c r="D24" s="8">
        <v>21</v>
      </c>
    </row>
    <row r="25" spans="1:4">
      <c r="A25" s="8" t="s">
        <v>942</v>
      </c>
      <c r="B25" s="8"/>
      <c r="C25" s="8"/>
      <c r="D25" s="8">
        <v>2</v>
      </c>
    </row>
    <row r="26" spans="1:4">
      <c r="A26" s="8" t="s">
        <v>943</v>
      </c>
      <c r="B26" s="8"/>
      <c r="C26" s="8"/>
      <c r="D26" s="8">
        <v>1</v>
      </c>
    </row>
    <row r="27" spans="1:4">
      <c r="A27" s="8" t="s">
        <v>944</v>
      </c>
      <c r="B27" s="8"/>
      <c r="C27" s="8"/>
      <c r="D27" s="8">
        <v>1</v>
      </c>
    </row>
    <row r="28" spans="1:4">
      <c r="A28" s="8" t="s">
        <v>945</v>
      </c>
      <c r="B28" s="8"/>
      <c r="C28" s="8"/>
      <c r="D28" s="8">
        <v>5</v>
      </c>
    </row>
    <row r="29" spans="1:4">
      <c r="A29" s="8" t="s">
        <v>946</v>
      </c>
      <c r="B29" s="8"/>
      <c r="C29" s="8"/>
      <c r="D29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Brenda Blair</dc:creator>
  <cp:keywords/>
  <dc:description/>
  <cp:lastModifiedBy>Brenda Blair</cp:lastModifiedBy>
  <cp:revision/>
  <dcterms:created xsi:type="dcterms:W3CDTF">2022-06-30T20:34:46Z</dcterms:created>
  <dcterms:modified xsi:type="dcterms:W3CDTF">2022-07-20T17:40:31Z</dcterms:modified>
  <cp:category/>
  <cp:contentStatus/>
</cp:coreProperties>
</file>