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29D2D289-E144-4B00-AC43-9ECBDC7147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e List" sheetId="2" r:id="rId1"/>
  </sheets>
  <externalReferences>
    <externalReference r:id="rId2"/>
  </externalReferences>
  <definedNames>
    <definedName name="ColumnTitle1">#REF!</definedName>
    <definedName name="_xlnm.Print_Area" localSheetId="0">'Price List'!$A$1:$F$41</definedName>
    <definedName name="RowTitleRegion1..F5">#REF!</definedName>
    <definedName name="Title1">[1]!InventoryList[[#Headers],[Inventory ID]]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</calcChain>
</file>

<file path=xl/sharedStrings.xml><?xml version="1.0" encoding="utf-8"?>
<sst xmlns="http://schemas.openxmlformats.org/spreadsheetml/2006/main" count="124" uniqueCount="123">
  <si>
    <t>WEI-001</t>
  </si>
  <si>
    <t>WEI-002</t>
  </si>
  <si>
    <t>WEI-003</t>
  </si>
  <si>
    <t>WEI-004</t>
  </si>
  <si>
    <t>WEI-005</t>
  </si>
  <si>
    <t>LIST PRICE</t>
  </si>
  <si>
    <t>PRODUCT NAME</t>
  </si>
  <si>
    <t>MODEL NUMBER</t>
  </si>
  <si>
    <t>PRODUCT DESCRIPTION</t>
  </si>
  <si>
    <t>Removable Insert for Barrel Lock</t>
  </si>
  <si>
    <t>Removable Insert for Handcuff Lock</t>
  </si>
  <si>
    <t>Adjustable Timer</t>
  </si>
  <si>
    <t>Adjustable timer for weapon locks, 5-35 seconds, requires (max) 12V/15 amp power supply</t>
  </si>
  <si>
    <t>WEI-003-NL</t>
  </si>
  <si>
    <t>WEI-004-NL</t>
  </si>
  <si>
    <t>WEI-005-NL</t>
  </si>
  <si>
    <t>WEI-FST-1</t>
  </si>
  <si>
    <t>WEI-FSC-1</t>
  </si>
  <si>
    <t>WEI-FSD-1</t>
  </si>
  <si>
    <t>WEI-001-HR</t>
  </si>
  <si>
    <t>WEI-003-HR</t>
  </si>
  <si>
    <t>WEI-005-HR</t>
  </si>
  <si>
    <t>WEI-004-HR</t>
  </si>
  <si>
    <t>WEI-FSPIU-1</t>
  </si>
  <si>
    <t>WEI-FSF150-1</t>
  </si>
  <si>
    <t>WEI-FSDR-EC-1</t>
  </si>
  <si>
    <t>WEI-FSDR-CC-1</t>
  </si>
  <si>
    <t>Dodge Ram 1500 Extended Cab Free-Standing Base</t>
  </si>
  <si>
    <t>Dodge Ram 1500 Crew Cab Free-Standing Base</t>
  </si>
  <si>
    <t>WEI-FST-2</t>
  </si>
  <si>
    <t>Dodge Durango Free-Standing Base</t>
  </si>
  <si>
    <t>Dodge Charger Free-Standing Base</t>
  </si>
  <si>
    <t>WEI-401</t>
  </si>
  <si>
    <t>WEI-403</t>
  </si>
  <si>
    <t>Single Clasp-Lock Headrest Mount</t>
  </si>
  <si>
    <t>Single Handcuff-Lock Weapon Mount - No Lock</t>
  </si>
  <si>
    <t>Dual Handcuff-Lock Weapon Mount - No Lock</t>
  </si>
  <si>
    <t>Handcuff-Lock &amp; Clasp-Lock Weapon Mount - No Lock</t>
  </si>
  <si>
    <t>Same as WEI-004, but with no handcuff locks provided(will include plates for mounting handcuff locks).</t>
  </si>
  <si>
    <t>Same as WEI-003, but with no handcuff locks provided(will include plates for mounting handcuff locks).</t>
  </si>
  <si>
    <t>Same as WEI-005, but with no handcuff lock provided(will include plate for mounting handcuff lock).</t>
  </si>
  <si>
    <t>Free-standing base for Chevrolet Tahoe (2015-2020).</t>
  </si>
  <si>
    <t>Chevrolet Tahoe Free-Standing Base</t>
  </si>
  <si>
    <t>Ford F-150 Free-Standing Base</t>
  </si>
  <si>
    <t>Police Interceptor Utility Free-Standing Base</t>
  </si>
  <si>
    <t>WEI-L-C</t>
  </si>
  <si>
    <t>WEI-L-H</t>
  </si>
  <si>
    <t>Handcuff-Style Lock</t>
  </si>
  <si>
    <t>WEI-CL-INS</t>
  </si>
  <si>
    <t>WEI-HL-INS</t>
  </si>
  <si>
    <t>Removable rubberized insert for handcuff lock that provides tigether fit to weapon.</t>
  </si>
  <si>
    <t>Removable felt-layered insert for barrel lock that  provides tighter fit to weapon.</t>
  </si>
  <si>
    <t>clasp lock with handcuff keyed manual override.</t>
  </si>
  <si>
    <t>handcuff lock with handcuff keyed manual override.</t>
  </si>
  <si>
    <t>WEI-GLT-740</t>
  </si>
  <si>
    <t>Security Screws / Tamper Proof Screws</t>
  </si>
  <si>
    <t>WEI-SS</t>
  </si>
  <si>
    <t>WEI-MS</t>
  </si>
  <si>
    <t>Momentary Switch</t>
  </si>
  <si>
    <t>Horizontal  Handcuff-Lock Weapon Mount</t>
  </si>
  <si>
    <t>Horizontal Clasp-Lock Weapon Mount</t>
  </si>
  <si>
    <t>Handcuff &amp; Clasp-Lock Headrest Mount</t>
  </si>
  <si>
    <t>Single Clasp-Lock Universal Mount</t>
  </si>
  <si>
    <t>Dual Clasp-Lock Universal Mount</t>
  </si>
  <si>
    <t>Single Handcuff-Lock Universal Mount</t>
  </si>
  <si>
    <t>Dual Handcuff-Lock Universal Mount</t>
  </si>
  <si>
    <t>Handcuff &amp; Clasp-Lock Universal Mount</t>
  </si>
  <si>
    <t>Single Handcuff-Lock Headrest Mount</t>
  </si>
  <si>
    <t>Dual Handcuff-Lock Headrest Mount</t>
  </si>
  <si>
    <t>WEI-FSS-1</t>
  </si>
  <si>
    <t>Chevrolet Silverado Free-Standing Base</t>
  </si>
  <si>
    <t>WEI-TRG</t>
  </si>
  <si>
    <t>Trigger Guard</t>
  </si>
  <si>
    <t>WEI-PB</t>
  </si>
  <si>
    <t>Pin Blocker</t>
  </si>
  <si>
    <t>WEI-006</t>
  </si>
  <si>
    <t>WEI-007</t>
  </si>
  <si>
    <t>Single XL Clasp-Lock Univeral Mount</t>
  </si>
  <si>
    <t>Dual XL Clasp-Lock &amp; Small Clasp-Lock Universal Mount</t>
  </si>
  <si>
    <t>Universal 36" 6-channel backbone weapon mount with clasp-style lock.</t>
  </si>
  <si>
    <t>Universal 36" 6-channel backbone weapon mount with two clasp-style locks.</t>
  </si>
  <si>
    <t xml:space="preserve">Universal 36" 6-channel backbone weapon mount with handcuff-style lock. </t>
  </si>
  <si>
    <t>Universal 36" 6-channel backbone weapon mount with two handcuff-style locks.</t>
  </si>
  <si>
    <t>Universal 36" 6-channel backbone weapon mount with one clasp-style lock and one handcuff-style lock.</t>
  </si>
  <si>
    <t>Universal 36" 6-channel backbone weapon mount with one XL clasp-lock.</t>
  </si>
  <si>
    <t xml:space="preserve">Universal 36" 6-channel backbone weapon mount with one XL clasp-lock and one small clasp-lock. </t>
  </si>
  <si>
    <t>36" 4-channel backbone weapon mount with clasp-style lock. Slimer backbone to accommodate K-9 cage, partition rollbar, trunk lids, and other tight-fit areas.</t>
  </si>
  <si>
    <t>36" 4-channel backbone weapon mount with handcuff-style lock. Slimer backbone to accommodate K-9 cage, partition rollbar, trunk lids, and other tight-fit areas.</t>
  </si>
  <si>
    <t>Headrest weapon mount with handcuff-style lock.</t>
  </si>
  <si>
    <t>Headrest weapon mount with two handcuff-style locks.</t>
  </si>
  <si>
    <t>Headrest weapon mount with one handcuff-style lock and one clasp-style lock.</t>
  </si>
  <si>
    <t>Standard Weapon Mounts</t>
  </si>
  <si>
    <t>Alternative Weapon Mounts</t>
  </si>
  <si>
    <t>Lock-less Mounts</t>
  </si>
  <si>
    <t>Free Standing Bases</t>
  </si>
  <si>
    <t>Acessories &amp; Parts</t>
  </si>
  <si>
    <t>Enter your discount here as a percentage or decimal:</t>
  </si>
  <si>
    <t>YOUR COST</t>
  </si>
  <si>
    <t>WEI-L-C-XL</t>
  </si>
  <si>
    <t>WEI-002-NL</t>
  </si>
  <si>
    <t>Dual Clasp-Lock Weapon Mount - No Lock</t>
  </si>
  <si>
    <t>Same as WEI-002, but with no clasp locks provided(will include plates for mounting the clasp locks).</t>
  </si>
  <si>
    <t>Headrest weapon mount with clasp-style lock.</t>
  </si>
  <si>
    <t>XL Clasp-Lock</t>
  </si>
  <si>
    <t>Clasp-Lock</t>
  </si>
  <si>
    <t>large clasp lock with handcuff keyed manual override.</t>
  </si>
  <si>
    <t>High security shield to prevent disassembling of firearm and protects trigger/magazine.</t>
  </si>
  <si>
    <t>standard push button momentary switch.</t>
  </si>
  <si>
    <t>Replace standard screws with tamper proof screws that add additional security to the weapon mount. Snake eye screws.</t>
  </si>
  <si>
    <t>WEI-FLASH</t>
  </si>
  <si>
    <t>Flashlight Mounting Bracket</t>
  </si>
  <si>
    <t>Mounting bracket for flashlight charging station (holes align to most flashlights including Streamlight, etc)</t>
  </si>
  <si>
    <t>Free-standing base for Chevrolet Tahoe (2021-2022).</t>
  </si>
  <si>
    <t>Free-standing base for Dodge Charger (2012-2022).</t>
  </si>
  <si>
    <t>Free-standing base for Ford Expedition / Police Interceptor Utility (2020-2022).</t>
  </si>
  <si>
    <t>Free-standing base for Dodge Ram 1500 Extended Cab (2019-2022).</t>
  </si>
  <si>
    <t>Free-standing base for Dodge Ram 1500 Crew Cab (2019-2022).</t>
  </si>
  <si>
    <t>Free-standing for the Ford F-150 (2015-2022).</t>
  </si>
  <si>
    <t>Free-standing Dodge Durango (2014-2022).</t>
  </si>
  <si>
    <t>Free-standing Base for Chevrolet Silverado (2021-2022).</t>
  </si>
  <si>
    <t>Prevents disassembly of most rifles. Steel plate that blocks pin holding lower/upper receiver</t>
  </si>
  <si>
    <t>Weiser Solutions                         Weapon Mount Price Sheet</t>
  </si>
  <si>
    <t>Effective as of 6/15/2022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</si>
</sst>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7" formatCode="&quot;$&quot;#,##0.00_);\(&quot;$&quot;#,##0.00\)"/>
    <numFmt numFmtId="164" formatCode="&quot;$&quot;#,##0.00"/>
    <numFmt numFmtId="165" formatCode="[&lt;=9999999]###\-####;\(###\)\ ###\-####"/>
  </numFmts>
  <fonts count="11" x14ac:knownFonts="1">
    <font>
      <sz val="11"/>
      <name val="Sylfaen"/>
      <family val="1"/>
      <scheme val="minor"/>
    </font>
    <font>
      <b/>
      <sz val="24"/>
      <color theme="4" tint="-0.499984740745262"/>
      <name val="Trebuchet MS"/>
      <family val="2"/>
      <scheme val="major"/>
    </font>
    <font>
      <sz val="11"/>
      <color theme="1" tint="0.24994659260841701"/>
      <name val="Trebuchet MS"/>
      <family val="2"/>
      <scheme val="major"/>
    </font>
    <font>
      <sz val="11"/>
      <name val="Sylfaen"/>
      <family val="1"/>
      <scheme val="minor"/>
    </font>
    <font>
      <i/>
      <sz val="11"/>
      <color theme="1" tint="0.24994659260841701"/>
      <name val="Trebuchet MS"/>
      <family val="2"/>
      <scheme val="major"/>
    </font>
    <font>
      <sz val="11"/>
      <color theme="1" tint="0.24994659260841701"/>
      <name val="Sylfaen"/>
      <family val="1"/>
      <scheme val="minor"/>
    </font>
    <font>
      <b/>
      <sz val="11"/>
      <name val="Sylfaen"/>
      <family val="1"/>
      <scheme val="minor"/>
    </font>
    <font>
      <sz val="11"/>
      <name val="Sylfaen"/>
      <family val="2"/>
      <scheme val="minor"/>
    </font>
    <font>
      <i/>
      <sz val="11"/>
      <name val="Sylfaen"/>
      <family val="1"/>
      <scheme val="minor"/>
    </font>
    <font>
      <sz val="22"/>
      <name val="Sylfaen"/>
      <family val="1"/>
      <scheme val="minor"/>
    </font>
    <font>
      <b/>
      <sz val="16"/>
      <name val="Sylfaen"/>
      <family val="1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>
      <alignment horizontal="left" vertical="center" wrapText="1"/>
    </xf>
    <xf numFmtId="0" fontId="2" fillId="0" borderId="0" applyNumberFormat="0" applyFill="0" applyProtection="0">
      <alignment horizontal="center" vertical="top" wrapText="1"/>
    </xf>
    <xf numFmtId="0" fontId="4" fillId="0" borderId="0" applyNumberFormat="0" applyFill="0" applyProtection="0">
      <alignment horizontal="right" vertical="center"/>
    </xf>
    <xf numFmtId="0" fontId="4" fillId="0" borderId="0" applyNumberFormat="0" applyFill="0" applyProtection="0">
      <alignment horizontal="left" vertical="center"/>
    </xf>
    <xf numFmtId="0" fontId="2" fillId="0" borderId="0" applyNumberFormat="0" applyFill="0" applyBorder="0" applyProtection="0">
      <alignment horizontal="center" vertical="center"/>
    </xf>
    <xf numFmtId="164" fontId="3" fillId="0" borderId="0" applyFont="0" applyFill="0" applyBorder="0" applyProtection="0">
      <alignment horizontal="right" vertical="center"/>
    </xf>
    <xf numFmtId="0" fontId="1" fillId="0" borderId="0" applyNumberFormat="0" applyFill="0" applyBorder="0" applyProtection="0">
      <alignment horizontal="center" vertical="center"/>
    </xf>
    <xf numFmtId="14" fontId="4" fillId="2" borderId="0" applyFill="0" applyBorder="0">
      <alignment horizontal="left" vertical="center"/>
    </xf>
    <xf numFmtId="0" fontId="4" fillId="0" borderId="0" applyNumberFormat="0" applyFill="0" applyBorder="0" applyProtection="0">
      <alignment horizontal="center" vertical="center"/>
    </xf>
    <xf numFmtId="165" fontId="2" fillId="2" borderId="0" applyFont="0" applyFill="0" applyBorder="0" applyAlignment="0">
      <alignment vertical="center" wrapText="1"/>
    </xf>
    <xf numFmtId="0" fontId="5" fillId="0" borderId="0" applyNumberFormat="0" applyFill="0" applyBorder="0" applyAlignment="0" applyProtection="0">
      <alignment horizontal="left" vertical="center" wrapText="1"/>
    </xf>
    <xf numFmtId="0" fontId="5" fillId="0" borderId="0" applyNumberFormat="0" applyFill="0" applyBorder="0" applyAlignment="0" applyProtection="0">
      <alignment horizontal="left" vertical="center" wrapText="1"/>
    </xf>
    <xf numFmtId="0" fontId="7" fillId="0" borderId="0"/>
    <xf numFmtId="7" fontId="7" fillId="0" borderId="0" applyFont="0" applyFill="0" applyBorder="0" applyAlignment="0" applyProtection="0"/>
  </cellStyleXfs>
  <cellXfs count="29">
    <xf numFmtId="0" fontId="0" fillId="0" borderId="0" xfId="0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>
      <alignment horizontal="left" vertical="center" wrapText="1"/>
    </xf>
    <xf numFmtId="164" fontId="0" fillId="0" borderId="4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horizontal="left" vertical="center" wrapText="1"/>
    </xf>
    <xf numFmtId="164" fontId="0" fillId="0" borderId="8" xfId="0" applyNumberFormat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textRotation="90" wrapText="1"/>
    </xf>
    <xf numFmtId="0" fontId="6" fillId="8" borderId="5" xfId="0" applyFont="1" applyFill="1" applyBorder="1" applyAlignment="1">
      <alignment horizontal="center" vertical="center" textRotation="90" wrapText="1"/>
    </xf>
    <xf numFmtId="0" fontId="6" fillId="8" borderId="7" xfId="0" applyFont="1" applyFill="1" applyBorder="1" applyAlignment="1">
      <alignment horizontal="center" vertical="center" textRotation="90" wrapText="1"/>
    </xf>
    <xf numFmtId="0" fontId="6" fillId="7" borderId="2" xfId="0" applyFont="1" applyFill="1" applyBorder="1" applyAlignment="1">
      <alignment horizontal="center" vertical="center" textRotation="90" wrapText="1"/>
    </xf>
    <xf numFmtId="0" fontId="6" fillId="7" borderId="5" xfId="0" applyFont="1" applyFill="1" applyBorder="1" applyAlignment="1">
      <alignment horizontal="center" vertical="center" textRotation="90" wrapText="1"/>
    </xf>
    <xf numFmtId="0" fontId="6" fillId="7" borderId="7" xfId="0" applyFont="1" applyFill="1" applyBorder="1" applyAlignment="1">
      <alignment horizontal="center" vertical="center" textRotation="90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9" fontId="10" fillId="3" borderId="0" xfId="0" applyNumberFormat="1" applyFont="1" applyFill="1" applyAlignment="1">
      <alignment horizontal="center" vertical="center" wrapText="1"/>
    </xf>
    <xf numFmtId="49" fontId="9" fillId="0" borderId="0" xfId="0" applyNumberFormat="1" applyFont="1" applyAlignment="1">
      <alignment horizontal="left" wrapText="1"/>
    </xf>
    <xf numFmtId="0" fontId="6" fillId="6" borderId="2" xfId="0" applyFont="1" applyFill="1" applyBorder="1" applyAlignment="1">
      <alignment horizontal="center" vertical="center" textRotation="90" wrapText="1"/>
    </xf>
    <xf numFmtId="0" fontId="6" fillId="6" borderId="5" xfId="0" applyFont="1" applyFill="1" applyBorder="1" applyAlignment="1">
      <alignment horizontal="center" vertical="center" textRotation="90" wrapText="1"/>
    </xf>
    <xf numFmtId="0" fontId="6" fillId="6" borderId="7" xfId="0" applyFont="1" applyFill="1" applyBorder="1" applyAlignment="1">
      <alignment horizontal="center" vertical="center" textRotation="90" wrapText="1"/>
    </xf>
    <xf numFmtId="0" fontId="6" fillId="4" borderId="2" xfId="0" applyFont="1" applyFill="1" applyBorder="1" applyAlignment="1">
      <alignment horizontal="center" vertical="center" textRotation="90" wrapText="1"/>
    </xf>
    <xf numFmtId="0" fontId="6" fillId="4" borderId="5" xfId="0" applyFont="1" applyFill="1" applyBorder="1" applyAlignment="1">
      <alignment horizontal="center" vertical="center" textRotation="90" wrapText="1"/>
    </xf>
    <xf numFmtId="0" fontId="6" fillId="4" borderId="7" xfId="0" applyFont="1" applyFill="1" applyBorder="1" applyAlignment="1">
      <alignment horizontal="center" vertical="center" textRotation="90" wrapText="1"/>
    </xf>
    <xf numFmtId="0" fontId="6" fillId="5" borderId="2" xfId="0" applyFont="1" applyFill="1" applyBorder="1" applyAlignment="1">
      <alignment horizontal="center" vertical="center" textRotation="90" wrapText="1"/>
    </xf>
    <xf numFmtId="0" fontId="6" fillId="5" borderId="5" xfId="0" applyFont="1" applyFill="1" applyBorder="1" applyAlignment="1">
      <alignment horizontal="center" vertical="center" textRotation="90" wrapText="1"/>
    </xf>
    <xf numFmtId="0" fontId="6" fillId="5" borderId="7" xfId="0" applyFont="1" applyFill="1" applyBorder="1" applyAlignment="1">
      <alignment horizontal="center" vertical="center" textRotation="90" wrapText="1"/>
    </xf>
  </cellXfs>
  <cellStyles count="14">
    <cellStyle name="Currency" xfId="5" builtinId="4" customBuiltin="1"/>
    <cellStyle name="Currency 2" xfId="13" xr:uid="{9DF970CB-76A8-4D89-83FF-EDBE6672CB76}"/>
    <cellStyle name="Date" xfId="7" xr:uid="{00000000-0005-0000-0000-000001000000}"/>
    <cellStyle name="Explanatory Text" xfId="8" builtinId="53" customBuiltin="1"/>
    <cellStyle name="Followed Hyperlink" xfId="11" builtinId="9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Hyperlink" xfId="10" builtinId="8" customBuiltin="1"/>
    <cellStyle name="Normal" xfId="0" builtinId="0" customBuiltin="1"/>
    <cellStyle name="Normal 2" xfId="12" xr:uid="{AB69B535-6B9A-4B0B-B3CB-0175ABA0EE55}"/>
    <cellStyle name="Phone" xfId="9" xr:uid="{00000000-0005-0000-0000-00000A000000}"/>
    <cellStyle name="Title" xfId="6" builtinId="15" customBuiltin="1"/>
  </cellStyles>
  <dxfs count="23">
    <dxf>
      <numFmt numFmtId="164" formatCode="&quot;$&quot;#,##0.00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alignment horizontal="center" vertical="bottom" textRotation="0" wrapText="1" indent="0" justifyLastLine="0" shrinkToFit="0" readingOrder="0"/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  <top style="thin">
          <color theme="4" tint="-0.499984740745262"/>
        </top>
      </border>
    </dxf>
    <dxf>
      <font>
        <color theme="1" tint="0.24994659260841701"/>
      </font>
      <border>
        <left/>
        <right/>
        <top style="thin">
          <color theme="4"/>
        </top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</border>
    </dxf>
    <dxf>
      <font>
        <b/>
        <i val="0"/>
        <color theme="1" tint="0.24994659260841701"/>
      </font>
      <border>
        <left/>
        <right/>
        <top style="double">
          <color theme="4" tint="-0.499984740745262"/>
        </top>
      </border>
    </dxf>
    <dxf>
      <font>
        <b val="0"/>
        <i val="0"/>
        <color theme="0"/>
      </font>
      <fill>
        <patternFill patternType="solid">
          <fgColor theme="4"/>
          <bgColor theme="4" tint="-0.499984740745262"/>
        </patternFill>
      </fill>
      <border>
        <left/>
        <right/>
      </border>
    </dxf>
    <dxf>
      <font>
        <b val="0"/>
        <i val="0"/>
        <color theme="1" tint="0.24994659260841701"/>
      </font>
      <border>
        <left/>
        <right/>
        <top style="thin">
          <color theme="4" tint="-0.24994659260841701"/>
        </top>
        <bottom style="thin">
          <color theme="4" tint="-0.24994659260841701"/>
        </bottom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  <top style="thin">
          <color theme="4" tint="-0.499984740745262"/>
        </top>
      </border>
    </dxf>
    <dxf>
      <font>
        <color theme="1" tint="0.24994659260841701"/>
      </font>
      <border>
        <left/>
        <right/>
        <top style="thin">
          <color theme="4"/>
        </top>
      </border>
    </dxf>
    <dxf>
      <font>
        <b val="0"/>
        <i val="0"/>
        <color theme="1" tint="0.24994659260841701"/>
      </font>
      <border>
        <left/>
        <right/>
      </border>
    </dxf>
    <dxf>
      <font>
        <b val="0"/>
        <i val="0"/>
        <color theme="1" tint="0.24994659260841701"/>
      </font>
      <border>
        <left/>
        <right/>
      </border>
    </dxf>
    <dxf>
      <font>
        <b/>
        <i val="0"/>
        <color theme="1" tint="0.24994659260841701"/>
      </font>
      <border>
        <left/>
        <right/>
        <top style="double">
          <color theme="4" tint="-0.499984740745262"/>
        </top>
      </border>
    </dxf>
    <dxf>
      <font>
        <b val="0"/>
        <i val="0"/>
        <color theme="0"/>
      </font>
      <fill>
        <patternFill patternType="solid">
          <fgColor theme="4"/>
          <bgColor theme="4" tint="-0.499984740745262"/>
        </patternFill>
      </fill>
      <border>
        <left/>
        <right/>
      </border>
    </dxf>
    <dxf>
      <font>
        <b val="0"/>
        <i val="0"/>
        <color theme="1" tint="0.24994659260841701"/>
      </font>
      <border>
        <left/>
        <right/>
        <top style="thin">
          <color theme="4" tint="-0.24994659260841701"/>
        </top>
        <bottom style="thin">
          <color theme="4" tint="-0.24994659260841701"/>
        </bottom>
      </border>
    </dxf>
  </dxfs>
  <tableStyles count="2" defaultTableStyle="TableStyleMedium2" defaultPivotStyle="PivotStyleMedium2">
    <tableStyle name="Product Price List" pivot="0" count="9" xr9:uid="{00000000-0011-0000-FFFF-FFFF00000000}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secondRowStripe" dxfId="16"/>
      <tableStyleElement type="firstColumnStripe" dxfId="15"/>
      <tableStyleElement type="secondColumnStripe" dxfId="14"/>
    </tableStyle>
    <tableStyle name="Product Price List 2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secondRowStripe" dxfId="7"/>
      <tableStyleElement type="firstColumnStripe" dxfId="6"/>
      <tableStyleElement type="secondColumnStripe" dxfId="5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213F75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3FBF7"/>
      <rgbColor rgb="00CCFFCC"/>
      <rgbColor rgb="00FFFF99"/>
      <rgbColor rgb="005B7D7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0d1d8f840d09673/Desktop/Weiser%20Products%20Master%20Folder/Price%20Lists/WS%20Product%20Profits%20for%202021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fitCostAnalysis"/>
      <sheetName val="ProfitCostAnalysis (2)"/>
      <sheetName val="Sheet2"/>
      <sheetName val="Sheet1"/>
      <sheetName val="Inventory Cost"/>
      <sheetName val="Estimated Profit from 2019 Sale"/>
      <sheetName val="Headrest Mount Profit Analysis"/>
      <sheetName val="WS Product Profits for 2021 (1)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937E95-D548-4ACE-B1FC-3D43979F567E}" name="Table2" displayName="Table2" ref="B4:F41" totalsRowShown="0" headerRowDxfId="4" headerRowBorderDxfId="3">
  <autoFilter ref="B4:F41" xr:uid="{D1937E95-D548-4ACE-B1FC-3D43979F567E}"/>
  <tableColumns count="5">
    <tableColumn id="1" xr3:uid="{D285EB23-0D3B-4551-B2DA-5B0D0E937D15}" name="MODEL NUMBER" dataDxfId="2"/>
    <tableColumn id="2" xr3:uid="{86680B41-223F-4C14-A202-CB4048328158}" name="PRODUCT NAME"/>
    <tableColumn id="3" xr3:uid="{8BD3AF79-AF99-4197-97E2-947EA4E854FB}" name="PRODUCT DESCRIPTION"/>
    <tableColumn id="4" xr3:uid="{41E902BD-3571-4893-93EF-487D97B0ACFB}" name="LIST PRICE" dataDxfId="1"/>
    <tableColumn id="5" xr3:uid="{7DDB670A-76B4-4E5F-A339-0E98A5FA714B}" name="YOUR COST" dataDxfId="0">
      <calculatedColumnFormula>Table2[[#This Row],[LIST PRICE]]*(1-$F$1)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ue Green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Product Price List">
      <a:majorFont>
        <a:latin typeface="Trebuchet MS"/>
        <a:ea typeface=""/>
        <a:cs typeface=""/>
      </a:majorFont>
      <a:minorFont>
        <a:latin typeface="Sylfaen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FD613-E2E3-4261-A5FD-D3645143B1A4}">
  <sheetPr>
    <pageSetUpPr fitToPage="1"/>
  </sheetPr>
  <dimension ref="A1:F41"/>
  <sheetViews>
    <sheetView tabSelected="1" topLeftCell="A31" workbookViewId="0">
      <selection sqref="A1:F41"/>
    </sheetView>
  </sheetViews>
  <sheetFormatPr defaultRowHeight="15" x14ac:dyDescent="0.25"/>
  <cols>
    <col min="1" max="1" width="5" customWidth="1"/>
    <col min="2" max="2" width="26.75" customWidth="1"/>
    <col min="3" max="3" width="31.75" customWidth="1"/>
    <col min="4" max="4" width="72.5" customWidth="1"/>
    <col min="5" max="5" width="24.5" customWidth="1"/>
    <col min="6" max="6" width="16.75" customWidth="1"/>
  </cols>
  <sheetData>
    <row r="1" spans="1:6" ht="21" customHeight="1" x14ac:dyDescent="0.25">
      <c r="B1" s="19" t="s">
        <v>121</v>
      </c>
      <c r="C1" s="19"/>
      <c r="D1" s="16" t="s">
        <v>122</v>
      </c>
      <c r="E1" s="17" t="s">
        <v>96</v>
      </c>
      <c r="F1" s="18">
        <v>0.05</v>
      </c>
    </row>
    <row r="2" spans="1:6" ht="24.6" customHeight="1" x14ac:dyDescent="0.25">
      <c r="B2" s="19"/>
      <c r="C2" s="19"/>
      <c r="D2" s="16"/>
      <c r="E2" s="17"/>
      <c r="F2" s="18"/>
    </row>
    <row r="3" spans="1:6" ht="19.149999999999999" customHeight="1" x14ac:dyDescent="0.25">
      <c r="B3" s="19"/>
      <c r="C3" s="19"/>
      <c r="D3" s="16"/>
      <c r="E3" s="17"/>
      <c r="F3" s="18"/>
    </row>
    <row r="4" spans="1:6" ht="30" customHeight="1" thickBot="1" x14ac:dyDescent="0.3">
      <c r="B4" s="1" t="s">
        <v>7</v>
      </c>
      <c r="C4" s="1" t="s">
        <v>6</v>
      </c>
      <c r="D4" s="1" t="s">
        <v>8</v>
      </c>
      <c r="E4" s="1" t="s">
        <v>5</v>
      </c>
      <c r="F4" s="1" t="s">
        <v>97</v>
      </c>
    </row>
    <row r="5" spans="1:6" ht="30" customHeight="1" x14ac:dyDescent="0.25">
      <c r="A5" s="23" t="s">
        <v>91</v>
      </c>
      <c r="B5" s="2" t="s">
        <v>0</v>
      </c>
      <c r="C5" s="3" t="s">
        <v>62</v>
      </c>
      <c r="D5" s="3" t="s">
        <v>79</v>
      </c>
      <c r="E5" s="2">
        <v>430</v>
      </c>
      <c r="F5" s="4">
        <f>Table2[[#This Row],[LIST PRICE]]*(1-$F$1)</f>
        <v>408.5</v>
      </c>
    </row>
    <row r="6" spans="1:6" ht="30" customHeight="1" x14ac:dyDescent="0.25">
      <c r="A6" s="24"/>
      <c r="B6" s="5" t="s">
        <v>1</v>
      </c>
      <c r="C6" t="s">
        <v>63</v>
      </c>
      <c r="D6" t="s">
        <v>80</v>
      </c>
      <c r="E6" s="5">
        <v>578</v>
      </c>
      <c r="F6" s="6">
        <f>Table2[[#This Row],[LIST PRICE]]*(1-$F$1)</f>
        <v>549.1</v>
      </c>
    </row>
    <row r="7" spans="1:6" ht="30" customHeight="1" x14ac:dyDescent="0.25">
      <c r="A7" s="24"/>
      <c r="B7" s="5" t="s">
        <v>2</v>
      </c>
      <c r="C7" t="s">
        <v>64</v>
      </c>
      <c r="D7" t="s">
        <v>81</v>
      </c>
      <c r="E7" s="5">
        <v>556</v>
      </c>
      <c r="F7" s="6">
        <f>Table2[[#This Row],[LIST PRICE]]*(1-$F$1)</f>
        <v>528.19999999999993</v>
      </c>
    </row>
    <row r="8" spans="1:6" ht="30" customHeight="1" x14ac:dyDescent="0.25">
      <c r="A8" s="24"/>
      <c r="B8" s="5" t="s">
        <v>3</v>
      </c>
      <c r="C8" t="s">
        <v>65</v>
      </c>
      <c r="D8" t="s">
        <v>82</v>
      </c>
      <c r="E8" s="5">
        <v>798</v>
      </c>
      <c r="F8" s="6">
        <f>Table2[[#This Row],[LIST PRICE]]*(1-$F$1)</f>
        <v>758.09999999999991</v>
      </c>
    </row>
    <row r="9" spans="1:6" ht="30" customHeight="1" x14ac:dyDescent="0.25">
      <c r="A9" s="24"/>
      <c r="B9" s="5" t="s">
        <v>4</v>
      </c>
      <c r="C9" t="s">
        <v>66</v>
      </c>
      <c r="D9" t="s">
        <v>83</v>
      </c>
      <c r="E9" s="5">
        <v>698</v>
      </c>
      <c r="F9" s="6">
        <f>Table2[[#This Row],[LIST PRICE]]*(1-$F$1)</f>
        <v>663.1</v>
      </c>
    </row>
    <row r="10" spans="1:6" ht="30" customHeight="1" x14ac:dyDescent="0.25">
      <c r="A10" s="24"/>
      <c r="B10" s="5" t="s">
        <v>75</v>
      </c>
      <c r="C10" t="s">
        <v>77</v>
      </c>
      <c r="D10" t="s">
        <v>84</v>
      </c>
      <c r="E10" s="5">
        <v>498</v>
      </c>
      <c r="F10" s="6">
        <f>Table2[[#This Row],[LIST PRICE]]*(1-$F$1)</f>
        <v>473.09999999999997</v>
      </c>
    </row>
    <row r="11" spans="1:6" ht="30" customHeight="1" thickBot="1" x14ac:dyDescent="0.3">
      <c r="A11" s="25"/>
      <c r="B11" s="7" t="s">
        <v>76</v>
      </c>
      <c r="C11" s="8" t="s">
        <v>78</v>
      </c>
      <c r="D11" s="8" t="s">
        <v>85</v>
      </c>
      <c r="E11" s="7">
        <v>650</v>
      </c>
      <c r="F11" s="9">
        <f>Table2[[#This Row],[LIST PRICE]]*(1-$F$1)</f>
        <v>617.5</v>
      </c>
    </row>
    <row r="12" spans="1:6" ht="30" customHeight="1" x14ac:dyDescent="0.25">
      <c r="A12" s="26" t="s">
        <v>92</v>
      </c>
      <c r="B12" s="2" t="s">
        <v>32</v>
      </c>
      <c r="C12" s="3" t="s">
        <v>60</v>
      </c>
      <c r="D12" s="3" t="s">
        <v>86</v>
      </c>
      <c r="E12" s="2">
        <v>420</v>
      </c>
      <c r="F12" s="4">
        <f>Table2[[#This Row],[LIST PRICE]]*(1-$F$1)</f>
        <v>399</v>
      </c>
    </row>
    <row r="13" spans="1:6" ht="30" customHeight="1" x14ac:dyDescent="0.25">
      <c r="A13" s="27"/>
      <c r="B13" s="5" t="s">
        <v>33</v>
      </c>
      <c r="C13" t="s">
        <v>59</v>
      </c>
      <c r="D13" t="s">
        <v>87</v>
      </c>
      <c r="E13" s="5">
        <v>518</v>
      </c>
      <c r="F13" s="6">
        <f>Table2[[#This Row],[LIST PRICE]]*(1-$F$1)</f>
        <v>492.09999999999997</v>
      </c>
    </row>
    <row r="14" spans="1:6" ht="30" customHeight="1" x14ac:dyDescent="0.25">
      <c r="A14" s="27"/>
      <c r="B14" s="5" t="s">
        <v>19</v>
      </c>
      <c r="C14" t="s">
        <v>34</v>
      </c>
      <c r="D14" t="s">
        <v>102</v>
      </c>
      <c r="E14" s="5">
        <v>498</v>
      </c>
      <c r="F14" s="6">
        <f>Table2[[#This Row],[LIST PRICE]]*(1-$F$1)</f>
        <v>473.09999999999997</v>
      </c>
    </row>
    <row r="15" spans="1:6" ht="30" customHeight="1" x14ac:dyDescent="0.25">
      <c r="A15" s="27"/>
      <c r="B15" s="5" t="s">
        <v>20</v>
      </c>
      <c r="C15" t="s">
        <v>67</v>
      </c>
      <c r="D15" t="s">
        <v>88</v>
      </c>
      <c r="E15" s="5">
        <v>598</v>
      </c>
      <c r="F15" s="6">
        <f>Table2[[#This Row],[LIST PRICE]]*(1-$F$1)</f>
        <v>568.1</v>
      </c>
    </row>
    <row r="16" spans="1:6" ht="30" customHeight="1" x14ac:dyDescent="0.25">
      <c r="A16" s="27"/>
      <c r="B16" s="5" t="s">
        <v>22</v>
      </c>
      <c r="C16" t="s">
        <v>68</v>
      </c>
      <c r="D16" t="s">
        <v>89</v>
      </c>
      <c r="E16" s="5">
        <v>858</v>
      </c>
      <c r="F16" s="6">
        <f>Table2[[#This Row],[LIST PRICE]]*(1-$F$1)</f>
        <v>815.09999999999991</v>
      </c>
    </row>
    <row r="17" spans="1:6" ht="30" customHeight="1" thickBot="1" x14ac:dyDescent="0.3">
      <c r="A17" s="28"/>
      <c r="B17" s="7" t="s">
        <v>21</v>
      </c>
      <c r="C17" s="8" t="s">
        <v>61</v>
      </c>
      <c r="D17" s="8" t="s">
        <v>90</v>
      </c>
      <c r="E17" s="7">
        <v>778</v>
      </c>
      <c r="F17" s="9">
        <f>Table2[[#This Row],[LIST PRICE]]*(1-$F$1)</f>
        <v>739.09999999999991</v>
      </c>
    </row>
    <row r="18" spans="1:6" ht="30" customHeight="1" x14ac:dyDescent="0.25">
      <c r="A18" s="20" t="s">
        <v>93</v>
      </c>
      <c r="B18" s="2" t="s">
        <v>99</v>
      </c>
      <c r="C18" s="3" t="s">
        <v>100</v>
      </c>
      <c r="D18" s="3" t="s">
        <v>101</v>
      </c>
      <c r="E18" s="2">
        <v>338</v>
      </c>
      <c r="F18" s="4">
        <f>Table2[[#This Row],[LIST PRICE]]*(1-$F$1)</f>
        <v>321.09999999999997</v>
      </c>
    </row>
    <row r="19" spans="1:6" ht="30" customHeight="1" x14ac:dyDescent="0.25">
      <c r="A19" s="21"/>
      <c r="B19" s="5" t="s">
        <v>13</v>
      </c>
      <c r="C19" t="s">
        <v>35</v>
      </c>
      <c r="D19" t="s">
        <v>39</v>
      </c>
      <c r="E19" s="5">
        <v>268</v>
      </c>
      <c r="F19" s="6">
        <f>Table2[[#This Row],[LIST PRICE]]*(1-$F$1)</f>
        <v>254.6</v>
      </c>
    </row>
    <row r="20" spans="1:6" ht="30" customHeight="1" x14ac:dyDescent="0.25">
      <c r="A20" s="21"/>
      <c r="B20" s="5" t="s">
        <v>14</v>
      </c>
      <c r="C20" t="s">
        <v>36</v>
      </c>
      <c r="D20" t="s">
        <v>38</v>
      </c>
      <c r="E20" s="5">
        <v>308</v>
      </c>
      <c r="F20" s="6">
        <f>Table2[[#This Row],[LIST PRICE]]*(1-$F$1)</f>
        <v>292.59999999999997</v>
      </c>
    </row>
    <row r="21" spans="1:6" ht="30" customHeight="1" thickBot="1" x14ac:dyDescent="0.3">
      <c r="A21" s="22"/>
      <c r="B21" s="7" t="s">
        <v>15</v>
      </c>
      <c r="C21" s="8" t="s">
        <v>37</v>
      </c>
      <c r="D21" s="8" t="s">
        <v>40</v>
      </c>
      <c r="E21" s="7">
        <v>478</v>
      </c>
      <c r="F21" s="9">
        <f>Table2[[#This Row],[LIST PRICE]]*(1-$F$1)</f>
        <v>454.09999999999997</v>
      </c>
    </row>
    <row r="22" spans="1:6" ht="30" customHeight="1" x14ac:dyDescent="0.25">
      <c r="A22" s="10" t="s">
        <v>94</v>
      </c>
      <c r="B22" s="2" t="s">
        <v>16</v>
      </c>
      <c r="C22" s="3" t="s">
        <v>42</v>
      </c>
      <c r="D22" s="3" t="s">
        <v>41</v>
      </c>
      <c r="E22" s="2">
        <v>310</v>
      </c>
      <c r="F22" s="4">
        <f>Table2[[#This Row],[LIST PRICE]]*(1-$F$1)</f>
        <v>294.5</v>
      </c>
    </row>
    <row r="23" spans="1:6" ht="30" customHeight="1" x14ac:dyDescent="0.25">
      <c r="A23" s="11"/>
      <c r="B23" s="5" t="s">
        <v>29</v>
      </c>
      <c r="C23" t="s">
        <v>42</v>
      </c>
      <c r="D23" t="s">
        <v>112</v>
      </c>
      <c r="E23" s="5">
        <v>350</v>
      </c>
      <c r="F23" s="6">
        <f>Table2[[#This Row],[LIST PRICE]]*(1-$F$1)</f>
        <v>332.5</v>
      </c>
    </row>
    <row r="24" spans="1:6" ht="30" customHeight="1" x14ac:dyDescent="0.25">
      <c r="A24" s="11"/>
      <c r="B24" s="5" t="s">
        <v>17</v>
      </c>
      <c r="C24" t="s">
        <v>31</v>
      </c>
      <c r="D24" t="s">
        <v>113</v>
      </c>
      <c r="E24" s="5">
        <v>250</v>
      </c>
      <c r="F24" s="6">
        <f>Table2[[#This Row],[LIST PRICE]]*(1-$F$1)</f>
        <v>237.5</v>
      </c>
    </row>
    <row r="25" spans="1:6" ht="30" customHeight="1" x14ac:dyDescent="0.25">
      <c r="A25" s="11"/>
      <c r="B25" s="5" t="s">
        <v>23</v>
      </c>
      <c r="C25" t="s">
        <v>44</v>
      </c>
      <c r="D25" t="s">
        <v>114</v>
      </c>
      <c r="E25" s="5">
        <v>300</v>
      </c>
      <c r="F25" s="6">
        <f>Table2[[#This Row],[LIST PRICE]]*(1-$F$1)</f>
        <v>285</v>
      </c>
    </row>
    <row r="26" spans="1:6" ht="30" customHeight="1" x14ac:dyDescent="0.25">
      <c r="A26" s="11"/>
      <c r="B26" s="5" t="s">
        <v>25</v>
      </c>
      <c r="C26" t="s">
        <v>27</v>
      </c>
      <c r="D26" t="s">
        <v>115</v>
      </c>
      <c r="E26" s="5">
        <v>250</v>
      </c>
      <c r="F26" s="6">
        <f>Table2[[#This Row],[LIST PRICE]]*(1-$F$1)</f>
        <v>237.5</v>
      </c>
    </row>
    <row r="27" spans="1:6" ht="30" customHeight="1" x14ac:dyDescent="0.25">
      <c r="A27" s="11"/>
      <c r="B27" s="5" t="s">
        <v>26</v>
      </c>
      <c r="C27" t="s">
        <v>28</v>
      </c>
      <c r="D27" t="s">
        <v>116</v>
      </c>
      <c r="E27" s="5">
        <v>320</v>
      </c>
      <c r="F27" s="6">
        <f>Table2[[#This Row],[LIST PRICE]]*(1-$F$1)</f>
        <v>304</v>
      </c>
    </row>
    <row r="28" spans="1:6" ht="30" customHeight="1" x14ac:dyDescent="0.25">
      <c r="A28" s="11"/>
      <c r="B28" s="5" t="s">
        <v>24</v>
      </c>
      <c r="C28" t="s">
        <v>43</v>
      </c>
      <c r="D28" t="s">
        <v>117</v>
      </c>
      <c r="E28" s="5">
        <v>380</v>
      </c>
      <c r="F28" s="6">
        <f>Table2[[#This Row],[LIST PRICE]]*(1-$F$1)</f>
        <v>361</v>
      </c>
    </row>
    <row r="29" spans="1:6" ht="30" customHeight="1" x14ac:dyDescent="0.25">
      <c r="A29" s="11"/>
      <c r="B29" s="5" t="s">
        <v>69</v>
      </c>
      <c r="C29" t="s">
        <v>70</v>
      </c>
      <c r="D29" t="s">
        <v>119</v>
      </c>
      <c r="E29" s="5">
        <v>380</v>
      </c>
      <c r="F29" s="6">
        <f>Table2[[#This Row],[LIST PRICE]]*(1-$F$1)</f>
        <v>361</v>
      </c>
    </row>
    <row r="30" spans="1:6" ht="30" customHeight="1" thickBot="1" x14ac:dyDescent="0.3">
      <c r="A30" s="12"/>
      <c r="B30" s="7" t="s">
        <v>18</v>
      </c>
      <c r="C30" s="8" t="s">
        <v>30</v>
      </c>
      <c r="D30" s="8" t="s">
        <v>118</v>
      </c>
      <c r="E30" s="7">
        <v>300</v>
      </c>
      <c r="F30" s="9">
        <f>Table2[[#This Row],[LIST PRICE]]*(1-$F$1)</f>
        <v>285</v>
      </c>
    </row>
    <row r="31" spans="1:6" ht="30" customHeight="1" x14ac:dyDescent="0.25">
      <c r="A31" s="13" t="s">
        <v>95</v>
      </c>
      <c r="B31" s="2" t="s">
        <v>45</v>
      </c>
      <c r="C31" s="3" t="s">
        <v>104</v>
      </c>
      <c r="D31" s="3" t="s">
        <v>52</v>
      </c>
      <c r="E31" s="2">
        <v>170</v>
      </c>
      <c r="F31" s="4">
        <f>Table2[[#This Row],[LIST PRICE]]*(1-$F$1)</f>
        <v>161.5</v>
      </c>
    </row>
    <row r="32" spans="1:6" ht="30" customHeight="1" x14ac:dyDescent="0.25">
      <c r="A32" s="14"/>
      <c r="B32" s="5" t="s">
        <v>98</v>
      </c>
      <c r="C32" t="s">
        <v>103</v>
      </c>
      <c r="D32" t="s">
        <v>105</v>
      </c>
      <c r="E32" s="5">
        <v>220</v>
      </c>
      <c r="F32" s="6">
        <f>Table2[[#This Row],[LIST PRICE]]*(1-$F$1)</f>
        <v>209</v>
      </c>
    </row>
    <row r="33" spans="1:6" ht="30" customHeight="1" x14ac:dyDescent="0.25">
      <c r="A33" s="14"/>
      <c r="B33" s="5" t="s">
        <v>46</v>
      </c>
      <c r="C33" t="s">
        <v>47</v>
      </c>
      <c r="D33" t="s">
        <v>53</v>
      </c>
      <c r="E33" s="5">
        <v>300</v>
      </c>
      <c r="F33" s="6">
        <f>Table2[[#This Row],[LIST PRICE]]*(1-$F$1)</f>
        <v>285</v>
      </c>
    </row>
    <row r="34" spans="1:6" ht="30" customHeight="1" x14ac:dyDescent="0.25">
      <c r="A34" s="14"/>
      <c r="B34" s="5" t="s">
        <v>48</v>
      </c>
      <c r="C34" t="s">
        <v>9</v>
      </c>
      <c r="D34" t="s">
        <v>51</v>
      </c>
      <c r="E34" s="5">
        <v>30</v>
      </c>
      <c r="F34" s="6">
        <f>Table2[[#This Row],[LIST PRICE]]*(1-$F$1)</f>
        <v>28.5</v>
      </c>
    </row>
    <row r="35" spans="1:6" ht="30" customHeight="1" x14ac:dyDescent="0.25">
      <c r="A35" s="14"/>
      <c r="B35" s="5" t="s">
        <v>49</v>
      </c>
      <c r="C35" t="s">
        <v>10</v>
      </c>
      <c r="D35" t="s">
        <v>50</v>
      </c>
      <c r="E35" s="5">
        <v>30</v>
      </c>
      <c r="F35" s="6">
        <f>Table2[[#This Row],[LIST PRICE]]*(1-$F$1)</f>
        <v>28.5</v>
      </c>
    </row>
    <row r="36" spans="1:6" ht="30" customHeight="1" x14ac:dyDescent="0.25">
      <c r="A36" s="14"/>
      <c r="B36" s="5" t="s">
        <v>54</v>
      </c>
      <c r="C36" t="s">
        <v>11</v>
      </c>
      <c r="D36" t="s">
        <v>12</v>
      </c>
      <c r="E36" s="5">
        <v>60</v>
      </c>
      <c r="F36" s="6">
        <f>Table2[[#This Row],[LIST PRICE]]*(1-$F$1)</f>
        <v>57</v>
      </c>
    </row>
    <row r="37" spans="1:6" ht="30" customHeight="1" x14ac:dyDescent="0.25">
      <c r="A37" s="14"/>
      <c r="B37" s="5" t="s">
        <v>56</v>
      </c>
      <c r="C37" t="s">
        <v>55</v>
      </c>
      <c r="D37" t="s">
        <v>108</v>
      </c>
      <c r="E37" s="5">
        <v>40</v>
      </c>
      <c r="F37" s="6">
        <f>Table2[[#This Row],[LIST PRICE]]*(1-$F$1)</f>
        <v>38</v>
      </c>
    </row>
    <row r="38" spans="1:6" ht="30" customHeight="1" x14ac:dyDescent="0.25">
      <c r="A38" s="14"/>
      <c r="B38" s="5" t="s">
        <v>57</v>
      </c>
      <c r="C38" t="s">
        <v>58</v>
      </c>
      <c r="D38" t="s">
        <v>107</v>
      </c>
      <c r="E38" s="5">
        <v>6</v>
      </c>
      <c r="F38" s="6">
        <f>Table2[[#This Row],[LIST PRICE]]*(1-$F$1)</f>
        <v>5.6999999999999993</v>
      </c>
    </row>
    <row r="39" spans="1:6" ht="30" customHeight="1" x14ac:dyDescent="0.25">
      <c r="A39" s="14"/>
      <c r="B39" s="5" t="s">
        <v>71</v>
      </c>
      <c r="C39" t="s">
        <v>72</v>
      </c>
      <c r="D39" t="s">
        <v>106</v>
      </c>
      <c r="E39" s="5">
        <v>150</v>
      </c>
      <c r="F39" s="6">
        <f>Table2[[#This Row],[LIST PRICE]]*(1-$F$1)</f>
        <v>142.5</v>
      </c>
    </row>
    <row r="40" spans="1:6" ht="30" customHeight="1" x14ac:dyDescent="0.25">
      <c r="A40" s="14"/>
      <c r="B40" s="5" t="s">
        <v>109</v>
      </c>
      <c r="C40" t="s">
        <v>110</v>
      </c>
      <c r="D40" t="s">
        <v>111</v>
      </c>
      <c r="E40" s="5">
        <v>30</v>
      </c>
      <c r="F40" s="6">
        <f>Table2[[#This Row],[LIST PRICE]]*(1-$F$1)</f>
        <v>28.5</v>
      </c>
    </row>
    <row r="41" spans="1:6" ht="30" customHeight="1" thickBot="1" x14ac:dyDescent="0.3">
      <c r="A41" s="15"/>
      <c r="B41" s="7" t="s">
        <v>73</v>
      </c>
      <c r="C41" s="8" t="s">
        <v>74</v>
      </c>
      <c r="D41" s="8" t="s">
        <v>120</v>
      </c>
      <c r="E41" s="7">
        <v>18</v>
      </c>
      <c r="F41" s="9">
        <f>Table2[[#This Row],[LIST PRICE]]*(1-$F$1)</f>
        <v>17.099999999999998</v>
      </c>
    </row>
  </sheetData>
  <sheetProtection algorithmName="SHA-512" hashValue="FyX/SFl0HTjklevDNd05qSYB8AytppWDhMW2LPkCVGfkfe6ekOXI+OO/RG4uJt6PQn2o1lJZAYB8+2bwMlr3sA==" saltValue="V6oYbrlVqJgtSGS8K0V+tw==" spinCount="100000" sheet="1" objects="1" scenarios="1"/>
  <mergeCells count="9">
    <mergeCell ref="A22:A30"/>
    <mergeCell ref="A31:A41"/>
    <mergeCell ref="D1:D3"/>
    <mergeCell ref="E1:E3"/>
    <mergeCell ref="F1:F3"/>
    <mergeCell ref="B1:C3"/>
    <mergeCell ref="A18:A21"/>
    <mergeCell ref="A5:A11"/>
    <mergeCell ref="A12:A17"/>
  </mergeCells>
  <pageMargins left="0.25" right="0.25" top="0.75" bottom="0.75" header="0.3" footer="0.3"/>
  <pageSetup scale="77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List</vt:lpstr>
      <vt:lpstr>'Price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Owner</dc:creator>
  <cp:lastModifiedBy>User</cp:lastModifiedBy>
  <cp:lastPrinted>2022-09-21T14:37:02Z</cp:lastPrinted>
  <dcterms:created xsi:type="dcterms:W3CDTF">2017-02-13T07:24:35Z</dcterms:created>
  <dcterms:modified xsi:type="dcterms:W3CDTF">2022-10-17T20:08:58Z</dcterms:modified>
  <cp:version/>
</cp:coreProperties>
</file>