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Buyers\PRICE AGREEMENTS\Body Armor\BODY ARMOR 2021 - 2026\2020\Master Agreements\Survival Armor\"/>
    </mc:Choice>
  </mc:AlternateContent>
  <bookViews>
    <workbookView xWindow="0" yWindow="0" windowWidth="28800" windowHeight="12432" activeTab="1"/>
  </bookViews>
  <sheets>
    <sheet name="Product Category" sheetId="2" r:id="rId1"/>
    <sheet name="Product and Price" sheetId="1" r:id="rId2"/>
  </sheets>
  <calcPr calcId="162913"/>
</workbook>
</file>

<file path=xl/calcChain.xml><?xml version="1.0" encoding="utf-8"?>
<calcChain xmlns="http://schemas.openxmlformats.org/spreadsheetml/2006/main">
  <c r="K20" i="1" l="1"/>
  <c r="K15" i="1" l="1"/>
  <c r="K14" i="1"/>
  <c r="K21" i="1" l="1"/>
  <c r="K17" i="1"/>
  <c r="K18" i="1"/>
  <c r="K9" i="1"/>
  <c r="K22" i="1" l="1"/>
  <c r="K24" i="1" l="1"/>
  <c r="K19" i="1"/>
  <c r="K16" i="1"/>
  <c r="K13" i="1"/>
  <c r="K12" i="1"/>
  <c r="K11" i="1"/>
  <c r="K10" i="1"/>
  <c r="K8" i="1"/>
  <c r="K7" i="1"/>
</calcChain>
</file>

<file path=xl/sharedStrings.xml><?xml version="1.0" encoding="utf-8"?>
<sst xmlns="http://schemas.openxmlformats.org/spreadsheetml/2006/main" count="249" uniqueCount="116">
  <si>
    <t xml:space="preserve"> MARKET BASKET ITEMS</t>
  </si>
  <si>
    <t>Product</t>
  </si>
  <si>
    <t>Type</t>
  </si>
  <si>
    <t>Manufacturer (Brand and Series)</t>
  </si>
  <si>
    <t>Manufacturer Catalog #</t>
  </si>
  <si>
    <t>NIJ - CPL Model Designation</t>
  </si>
  <si>
    <t>Threat Level</t>
  </si>
  <si>
    <t>MSRP</t>
  </si>
  <si>
    <t>BID Price</t>
  </si>
  <si>
    <t>% Discount</t>
  </si>
  <si>
    <t xml:space="preserve"> 0101.06</t>
  </si>
  <si>
    <t>II</t>
  </si>
  <si>
    <t>IIIA</t>
  </si>
  <si>
    <t>0101.06</t>
  </si>
  <si>
    <t>0115.00</t>
  </si>
  <si>
    <t>N/A</t>
  </si>
  <si>
    <t>Trauma Plate</t>
  </si>
  <si>
    <t>III</t>
  </si>
  <si>
    <t>IV</t>
  </si>
  <si>
    <t>NON-MARKET BASKET ITEMS</t>
  </si>
  <si>
    <t>Size</t>
  </si>
  <si>
    <t>Minimum % Discount from MSRP (per each)</t>
  </si>
  <si>
    <t>K-9 Vest</t>
  </si>
  <si>
    <t>All</t>
  </si>
  <si>
    <t>Carriers</t>
  </si>
  <si>
    <t>Uniform, Concealable, Tactical</t>
  </si>
  <si>
    <t>M, F, N</t>
  </si>
  <si>
    <t>Pouches</t>
  </si>
  <si>
    <t>Replacement Vest Straps</t>
  </si>
  <si>
    <t>ID Patches</t>
  </si>
  <si>
    <t>Carry Bags</t>
  </si>
  <si>
    <t>Face Shields</t>
  </si>
  <si>
    <t>Helmet Accessories</t>
  </si>
  <si>
    <t>Shield LED Lights</t>
  </si>
  <si>
    <t>Shield Accessories</t>
  </si>
  <si>
    <t>Other Accessories</t>
  </si>
  <si>
    <t>Ballistic Helmet</t>
  </si>
  <si>
    <t>0106.01</t>
  </si>
  <si>
    <t>IIA</t>
  </si>
  <si>
    <t>M or N</t>
  </si>
  <si>
    <t>F</t>
  </si>
  <si>
    <t>Ballistic, Stab, or Comb.</t>
  </si>
  <si>
    <t>Spike Protection</t>
  </si>
  <si>
    <t>Handgun Protection</t>
  </si>
  <si>
    <t>Rifle Protection</t>
  </si>
  <si>
    <t>Trauma Pack</t>
  </si>
  <si>
    <t>Hard</t>
  </si>
  <si>
    <t>Soft</t>
  </si>
  <si>
    <t>Insert</t>
  </si>
  <si>
    <t>Protector (groin, shoulder, throat, etc.)</t>
  </si>
  <si>
    <t>Ballistic-resistant Vest (including carrier)</t>
  </si>
  <si>
    <t>Stab-resistant Vest (including carrier)</t>
  </si>
  <si>
    <t>Combination Vest (including carrier)</t>
  </si>
  <si>
    <t>0101.06-0115.00</t>
  </si>
  <si>
    <t>1/Spike</t>
  </si>
  <si>
    <t>2/Spike</t>
  </si>
  <si>
    <t>3/Spike</t>
  </si>
  <si>
    <t>II-2/Spike</t>
  </si>
  <si>
    <t>IIIA-3/Spike</t>
  </si>
  <si>
    <t>Handgun-Spike</t>
  </si>
  <si>
    <t>NIJ Standard(s)</t>
  </si>
  <si>
    <t>Gender
(M=Male, N=Neutral, F=Female)</t>
  </si>
  <si>
    <t>Vest, Shield, Helmet</t>
  </si>
  <si>
    <t>Soft or Hard</t>
  </si>
  <si>
    <t>Ballistic-resistant Stand-alone Plate</t>
  </si>
  <si>
    <t>Ballistic-resistant rifle plate(s) (including carrier)</t>
  </si>
  <si>
    <t>Vendor Name: SURVIVAL ARMOR, INC.</t>
  </si>
  <si>
    <t>n/a</t>
  </si>
  <si>
    <t>SURVIVAL ARMOR, INC. / PHOENIX6</t>
  </si>
  <si>
    <t>SURVIVAL ARMOR, INC. / PEACKEEPER</t>
  </si>
  <si>
    <t>6 &amp; 9</t>
  </si>
  <si>
    <t>LC-II</t>
  </si>
  <si>
    <t>LT-3A</t>
  </si>
  <si>
    <t>LC-FEM-II</t>
  </si>
  <si>
    <t>SKS-1</t>
  </si>
  <si>
    <t>SKS-2</t>
  </si>
  <si>
    <t>SKS-3</t>
  </si>
  <si>
    <t>SURVIVAL ARMOR / 301 PASGT</t>
  </si>
  <si>
    <t>B3AS3-6</t>
  </si>
  <si>
    <t>LW-FEM-IIIA</t>
  </si>
  <si>
    <t>26 &amp; 28</t>
  </si>
  <si>
    <t>4S17</t>
  </si>
  <si>
    <t>AR1000</t>
  </si>
  <si>
    <t>SURVIVAL ARMOR, INC. / IMPC-CYBERDYNE with 2 plates (front and back)</t>
  </si>
  <si>
    <t>SURVIVAL ARMOR, INC. / IMPC-PARAPET with 2 plates (front and back)</t>
  </si>
  <si>
    <t>BIIS2-2</t>
  </si>
  <si>
    <t>BF2-S2</t>
  </si>
  <si>
    <t>SURVIVAL ARMOR / PERFORMANCE / BALLISTIC ONLY</t>
  </si>
  <si>
    <t>SURVIVAL ARMOR, INC. / PARAPET 10x12</t>
  </si>
  <si>
    <t>SURVIVAL ARMOR, INC./CYBERDYNE 10x12</t>
  </si>
  <si>
    <t xml:space="preserve">                                                                               Exhibit A - PRODUCT AND PRICE                          </t>
  </si>
  <si>
    <t>Awarded Product Category</t>
  </si>
  <si>
    <t xml:space="preserve"> SURVIVAL ARMOR, INC.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</si>
  <si>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Ballistic-resistant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</si>
  <si>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IIA, male/neutral and female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</si>
  <si>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II, male/neutral and female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</si>
  <si>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 protection, Level IIIA, male/neutral and female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</si>
  <si>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Ballistic-resistant Rifle Plates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</si>
  <si>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Rifle protection, Level III,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</si>
  <si>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Rifle protection, Level IV, male/neutral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</si>
  <si>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Stab-resistant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</si>
  <si>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Spike protection, 1/Spike,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</si>
  <si>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Spike protection, 2/Spike,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</si>
  <si>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Spike protection, 3/Spike, male/neutral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</si>
  <si>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Combination Vest (including carrier):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</si>
  <si>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Handgun-spike protection, Level II – 2/Spike, male/neutral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</si>
  <si>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Times New Roman"/>
        <family val="1"/>
      </rPr>
      <t>Handgun-spike protection, Level IIIA – 3/Spike, male/neutral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</si>
  <si>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K-9 Vest: Handgun protection, Level II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</si>
  <si>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Ballistic-resistant Helmet: Handgun protection, Level IIIA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</si>
  <si>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Ballistic-resistant Shield: Handgun protection, Level IIIA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</si>
  <si>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>Non-market basket items: Trauma Pack, Trauma Plate, Insert, Protector (groin, shoulder, throat, etc.), Carriers, Pouches, Replacement Vest Straps, ID Patches, Carry Bags, Face Shields, Helmet Accessories, Shield LED Lights, Shield Accessories, Other Accessories</t>
    </r>
  </si>
  <si>
    <t>Ballistic Shields</t>
  </si>
  <si>
    <t>Handgun or Rifle Protection</t>
  </si>
  <si>
    <t>SURVIVAL ARMOR / SPECTER IIIA</t>
  </si>
  <si>
    <t>0108.01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</si>
  <si>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Times New Roman"/>
        <family val="1"/>
      </rPr>
      <t xml:space="preserve">Ballistic-resistant Stand-alone Plate: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</si>
</sst>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9">
    <font>
      <sz val="11"/>
      <color theme="1"/>
      <name val="Arial"/>
    </font>
    <font>
      <sz val="11"/>
      <name val="Arial"/>
      <family val="2"/>
    </font>
    <font>
      <b/>
      <sz val="14"/>
      <color theme="1"/>
      <name val="Aharoni"/>
      <charset val="177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rgb="FF00B0F0"/>
      <name val="Calibri"/>
      <family val="2"/>
    </font>
    <font>
      <sz val="11"/>
      <color rgb="FF00B0F0"/>
      <name val="Calibri"/>
      <family val="2"/>
    </font>
    <font>
      <sz val="11"/>
      <color rgb="FF00B0F0"/>
      <name val="Arial"/>
      <family val="2"/>
    </font>
    <font>
      <b/>
      <sz val="18"/>
      <color theme="1"/>
      <name val="Aharoni"/>
    </font>
    <font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sz val="12"/>
      <color theme="1"/>
      <name val="Courier New"/>
      <family val="3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DD9C3"/>
        <bgColor rgb="FFDDD9C3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7" fillId="0" borderId="22"/>
    <xf numFmtId="0" fontId="18" fillId="0" borderId="22"/>
  </cellStyleXfs>
  <cellXfs count="144">
    <xf numFmtId="0" fontId="0" fillId="0" borderId="0" xfId="0" applyFont="1" applyAlignment="1"/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 applyAlignment="1">
      <alignment horizontal="center"/>
    </xf>
    <xf numFmtId="0" fontId="6" fillId="0" borderId="5" xfId="0" applyFont="1" applyBorder="1" applyAlignment="1">
      <alignment horizontal="left" wrapText="1"/>
    </xf>
    <xf numFmtId="0" fontId="6" fillId="0" borderId="5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4" fontId="6" fillId="0" borderId="5" xfId="0" applyNumberFormat="1" applyFont="1" applyBorder="1" applyAlignment="1">
      <alignment horizontal="center"/>
    </xf>
    <xf numFmtId="10" fontId="5" fillId="0" borderId="6" xfId="0" applyNumberFormat="1" applyFont="1" applyBorder="1" applyAlignment="1">
      <alignment horizontal="center"/>
    </xf>
    <xf numFmtId="0" fontId="6" fillId="2" borderId="20" xfId="0" applyFont="1" applyFill="1" applyBorder="1"/>
    <xf numFmtId="0" fontId="6" fillId="2" borderId="21" xfId="0" applyFont="1" applyFill="1" applyBorder="1"/>
    <xf numFmtId="0" fontId="5" fillId="0" borderId="14" xfId="0" applyFont="1" applyBorder="1" applyAlignment="1">
      <alignment horizontal="center" wrapText="1"/>
    </xf>
    <xf numFmtId="0" fontId="5" fillId="0" borderId="25" xfId="0" applyFont="1" applyBorder="1" applyAlignment="1">
      <alignment horizontal="center"/>
    </xf>
    <xf numFmtId="0" fontId="6" fillId="2" borderId="2" xfId="0" applyFont="1" applyFill="1" applyBorder="1"/>
    <xf numFmtId="0" fontId="6" fillId="2" borderId="3" xfId="0" applyFont="1" applyFill="1" applyBorder="1"/>
    <xf numFmtId="10" fontId="6" fillId="0" borderId="46" xfId="0" applyNumberFormat="1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45" xfId="0" applyFont="1" applyBorder="1" applyAlignment="1">
      <alignment horizontal="left"/>
    </xf>
    <xf numFmtId="0" fontId="1" fillId="0" borderId="32" xfId="0" applyFont="1" applyBorder="1"/>
    <xf numFmtId="0" fontId="5" fillId="0" borderId="34" xfId="0" applyFont="1" applyBorder="1" applyAlignment="1">
      <alignment horizontal="center"/>
    </xf>
    <xf numFmtId="0" fontId="1" fillId="0" borderId="32" xfId="0" applyFont="1" applyBorder="1"/>
    <xf numFmtId="0" fontId="5" fillId="0" borderId="50" xfId="0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10" fontId="5" fillId="0" borderId="19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49" fontId="5" fillId="0" borderId="18" xfId="0" quotePrefix="1" applyNumberFormat="1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left"/>
    </xf>
    <xf numFmtId="0" fontId="5" fillId="5" borderId="14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left" wrapText="1"/>
    </xf>
    <xf numFmtId="0" fontId="6" fillId="5" borderId="14" xfId="0" applyFont="1" applyFill="1" applyBorder="1" applyAlignment="1">
      <alignment horizontal="center"/>
    </xf>
    <xf numFmtId="49" fontId="5" fillId="5" borderId="14" xfId="0" applyNumberFormat="1" applyFont="1" applyFill="1" applyBorder="1" applyAlignment="1">
      <alignment horizontal="center"/>
    </xf>
    <xf numFmtId="10" fontId="5" fillId="5" borderId="16" xfId="0" applyNumberFormat="1" applyFont="1" applyFill="1" applyBorder="1" applyAlignment="1">
      <alignment horizontal="center"/>
    </xf>
    <xf numFmtId="0" fontId="5" fillId="6" borderId="13" xfId="0" applyFont="1" applyFill="1" applyBorder="1" applyAlignment="1">
      <alignment horizontal="left"/>
    </xf>
    <xf numFmtId="0" fontId="5" fillId="6" borderId="14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left" wrapText="1"/>
    </xf>
    <xf numFmtId="0" fontId="6" fillId="6" borderId="14" xfId="0" applyFont="1" applyFill="1" applyBorder="1" applyAlignment="1">
      <alignment horizontal="center"/>
    </xf>
    <xf numFmtId="49" fontId="5" fillId="6" borderId="14" xfId="0" applyNumberFormat="1" applyFont="1" applyFill="1" applyBorder="1" applyAlignment="1">
      <alignment horizontal="center"/>
    </xf>
    <xf numFmtId="44" fontId="6" fillId="6" borderId="14" xfId="0" applyNumberFormat="1" applyFont="1" applyFill="1" applyBorder="1" applyAlignment="1">
      <alignment horizontal="center"/>
    </xf>
    <xf numFmtId="10" fontId="5" fillId="6" borderId="16" xfId="0" applyNumberFormat="1" applyFont="1" applyFill="1" applyBorder="1" applyAlignment="1">
      <alignment horizontal="center"/>
    </xf>
    <xf numFmtId="0" fontId="8" fillId="6" borderId="13" xfId="0" applyFont="1" applyFill="1" applyBorder="1" applyAlignment="1">
      <alignment horizontal="left"/>
    </xf>
    <xf numFmtId="0" fontId="8" fillId="6" borderId="14" xfId="0" applyFont="1" applyFill="1" applyBorder="1" applyAlignment="1">
      <alignment horizontal="center"/>
    </xf>
    <xf numFmtId="0" fontId="9" fillId="6" borderId="14" xfId="0" applyFont="1" applyFill="1" applyBorder="1" applyAlignment="1">
      <alignment horizontal="left" wrapText="1"/>
    </xf>
    <xf numFmtId="0" fontId="9" fillId="6" borderId="14" xfId="0" applyFont="1" applyFill="1" applyBorder="1" applyAlignment="1">
      <alignment horizontal="center"/>
    </xf>
    <xf numFmtId="49" fontId="8" fillId="6" borderId="14" xfId="0" applyNumberFormat="1" applyFont="1" applyFill="1" applyBorder="1" applyAlignment="1">
      <alignment horizontal="center"/>
    </xf>
    <xf numFmtId="44" fontId="9" fillId="6" borderId="14" xfId="0" applyNumberFormat="1" applyFont="1" applyFill="1" applyBorder="1" applyAlignment="1">
      <alignment horizontal="center"/>
    </xf>
    <xf numFmtId="10" fontId="8" fillId="6" borderId="16" xfId="0" applyNumberFormat="1" applyFont="1" applyFill="1" applyBorder="1" applyAlignment="1">
      <alignment horizontal="center"/>
    </xf>
    <xf numFmtId="0" fontId="10" fillId="6" borderId="13" xfId="0" applyFont="1" applyFill="1" applyBorder="1" applyAlignment="1">
      <alignment horizontal="left" wrapText="1"/>
    </xf>
    <xf numFmtId="0" fontId="10" fillId="6" borderId="14" xfId="0" applyFont="1" applyFill="1" applyBorder="1" applyAlignment="1">
      <alignment horizontal="center"/>
    </xf>
    <xf numFmtId="49" fontId="10" fillId="6" borderId="14" xfId="0" applyNumberFormat="1" applyFont="1" applyFill="1" applyBorder="1" applyAlignment="1">
      <alignment horizontal="center"/>
    </xf>
    <xf numFmtId="44" fontId="11" fillId="6" borderId="14" xfId="0" applyNumberFormat="1" applyFont="1" applyFill="1" applyBorder="1" applyAlignment="1">
      <alignment horizontal="center"/>
    </xf>
    <xf numFmtId="10" fontId="10" fillId="6" borderId="16" xfId="0" applyNumberFormat="1" applyFont="1" applyFill="1" applyBorder="1" applyAlignment="1">
      <alignment horizontal="center"/>
    </xf>
    <xf numFmtId="0" fontId="10" fillId="5" borderId="13" xfId="0" applyFont="1" applyFill="1" applyBorder="1" applyAlignment="1">
      <alignment horizontal="left"/>
    </xf>
    <xf numFmtId="0" fontId="10" fillId="5" borderId="14" xfId="0" applyFont="1" applyFill="1" applyBorder="1" applyAlignment="1">
      <alignment horizontal="center"/>
    </xf>
    <xf numFmtId="0" fontId="11" fillId="5" borderId="14" xfId="0" applyFont="1" applyFill="1" applyBorder="1" applyAlignment="1">
      <alignment horizontal="left" wrapText="1"/>
    </xf>
    <xf numFmtId="0" fontId="11" fillId="5" borderId="14" xfId="0" applyFont="1" applyFill="1" applyBorder="1" applyAlignment="1">
      <alignment horizontal="center"/>
    </xf>
    <xf numFmtId="49" fontId="10" fillId="5" borderId="14" xfId="0" applyNumberFormat="1" applyFont="1" applyFill="1" applyBorder="1" applyAlignment="1">
      <alignment horizontal="center"/>
    </xf>
    <xf numFmtId="10" fontId="10" fillId="5" borderId="16" xfId="0" applyNumberFormat="1" applyFont="1" applyFill="1" applyBorder="1" applyAlignment="1">
      <alignment horizontal="center"/>
    </xf>
    <xf numFmtId="0" fontId="10" fillId="6" borderId="14" xfId="0" applyFont="1" applyFill="1" applyBorder="1" applyAlignment="1">
      <alignment horizontal="left"/>
    </xf>
    <xf numFmtId="0" fontId="12" fillId="0" borderId="0" xfId="0" applyFont="1" applyAlignment="1"/>
    <xf numFmtId="0" fontId="11" fillId="6" borderId="14" xfId="0" applyFont="1" applyFill="1" applyBorder="1" applyAlignment="1">
      <alignment horizontal="center"/>
    </xf>
    <xf numFmtId="0" fontId="6" fillId="0" borderId="25" xfId="0" applyFont="1" applyBorder="1" applyAlignment="1">
      <alignment horizontal="left" vertical="center"/>
    </xf>
    <xf numFmtId="44" fontId="6" fillId="0" borderId="14" xfId="0" applyNumberFormat="1" applyFont="1" applyFill="1" applyBorder="1" applyAlignment="1">
      <alignment horizontal="center"/>
    </xf>
    <xf numFmtId="44" fontId="11" fillId="0" borderId="14" xfId="0" applyNumberFormat="1" applyFont="1" applyFill="1" applyBorder="1" applyAlignment="1">
      <alignment horizontal="center"/>
    </xf>
    <xf numFmtId="44" fontId="6" fillId="0" borderId="25" xfId="0" applyNumberFormat="1" applyFont="1" applyFill="1" applyBorder="1" applyAlignment="1">
      <alignment horizontal="center" vertical="center"/>
    </xf>
    <xf numFmtId="44" fontId="6" fillId="0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indent="2"/>
    </xf>
    <xf numFmtId="0" fontId="17" fillId="0" borderId="0" xfId="0" applyFont="1" applyAlignment="1">
      <alignment horizontal="left" vertical="center" indent="6"/>
    </xf>
    <xf numFmtId="0" fontId="15" fillId="0" borderId="0" xfId="0" applyFont="1" applyAlignment="1">
      <alignment horizontal="left" vertical="center" wrapText="1" indent="2"/>
    </xf>
    <xf numFmtId="49" fontId="5" fillId="6" borderId="14" xfId="2" applyNumberFormat="1" applyFont="1" applyFill="1" applyBorder="1" applyAlignment="1">
      <alignment horizontal="center" vertical="center"/>
    </xf>
    <xf numFmtId="0" fontId="5" fillId="6" borderId="50" xfId="2" applyFont="1" applyFill="1" applyBorder="1" applyAlignment="1">
      <alignment vertical="center"/>
    </xf>
    <xf numFmtId="0" fontId="5" fillId="6" borderId="25" xfId="2" applyFont="1" applyFill="1" applyBorder="1" applyAlignment="1">
      <alignment horizontal="center" vertical="center"/>
    </xf>
    <xf numFmtId="0" fontId="6" fillId="6" borderId="25" xfId="2" applyFont="1" applyFill="1" applyBorder="1" applyAlignment="1">
      <alignment horizontal="left" vertical="center" wrapText="1"/>
    </xf>
    <xf numFmtId="0" fontId="6" fillId="6" borderId="25" xfId="2" applyFont="1" applyFill="1" applyBorder="1" applyAlignment="1">
      <alignment horizontal="center" vertical="center"/>
    </xf>
    <xf numFmtId="0" fontId="5" fillId="6" borderId="25" xfId="2" applyFont="1" applyFill="1" applyBorder="1" applyAlignment="1">
      <alignment horizontal="center" vertical="center" wrapText="1"/>
    </xf>
    <xf numFmtId="44" fontId="6" fillId="6" borderId="25" xfId="2" applyNumberFormat="1" applyFont="1" applyFill="1" applyBorder="1" applyAlignment="1">
      <alignment horizontal="center" vertical="center"/>
    </xf>
    <xf numFmtId="10" fontId="5" fillId="6" borderId="19" xfId="2" applyNumberFormat="1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4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3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40" xfId="0" applyFont="1" applyBorder="1" applyAlignment="1">
      <alignment horizontal="left"/>
    </xf>
    <xf numFmtId="0" fontId="1" fillId="0" borderId="23" xfId="0" applyFont="1" applyBorder="1"/>
    <xf numFmtId="0" fontId="5" fillId="0" borderId="47" xfId="0" applyFont="1" applyBorder="1" applyAlignment="1">
      <alignment horizontal="left"/>
    </xf>
    <xf numFmtId="0" fontId="1" fillId="0" borderId="34" xfId="0" applyFont="1" applyBorder="1"/>
    <xf numFmtId="0" fontId="5" fillId="0" borderId="48" xfId="0" applyFont="1" applyBorder="1" applyAlignment="1">
      <alignment horizontal="left"/>
    </xf>
    <xf numFmtId="0" fontId="1" fillId="0" borderId="49" xfId="0" applyFont="1" applyBorder="1"/>
    <xf numFmtId="0" fontId="5" fillId="0" borderId="49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5" fillId="0" borderId="33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2" borderId="7" xfId="0" applyFont="1" applyFill="1" applyBorder="1" applyAlignment="1">
      <alignment horizontal="left" vertical="center"/>
    </xf>
    <xf numFmtId="0" fontId="1" fillId="0" borderId="8" xfId="0" applyFont="1" applyBorder="1"/>
    <xf numFmtId="0" fontId="1" fillId="0" borderId="9" xfId="0" applyFont="1" applyBorder="1"/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3" fillId="3" borderId="35" xfId="0" applyFont="1" applyFill="1" applyBorder="1" applyAlignment="1">
      <alignment horizontal="center" vertical="center"/>
    </xf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5" fillId="4" borderId="25" xfId="0" applyFont="1" applyFill="1" applyBorder="1" applyAlignment="1">
      <alignment horizontal="center" vertical="center"/>
    </xf>
    <xf numFmtId="0" fontId="1" fillId="0" borderId="28" xfId="0" applyFont="1" applyBorder="1"/>
    <xf numFmtId="0" fontId="1" fillId="0" borderId="31" xfId="0" applyFont="1" applyBorder="1"/>
    <xf numFmtId="0" fontId="4" fillId="4" borderId="25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wrapText="1"/>
    </xf>
    <xf numFmtId="0" fontId="1" fillId="0" borderId="31" xfId="0" applyFont="1" applyBorder="1" applyAlignment="1">
      <alignment wrapText="1"/>
    </xf>
    <xf numFmtId="0" fontId="4" fillId="4" borderId="41" xfId="0" applyFont="1" applyFill="1" applyBorder="1" applyAlignment="1">
      <alignment horizontal="center" vertical="center" wrapText="1"/>
    </xf>
    <xf numFmtId="0" fontId="1" fillId="0" borderId="43" xfId="0" applyFont="1" applyBorder="1"/>
    <xf numFmtId="0" fontId="1" fillId="0" borderId="44" xfId="0" applyFont="1" applyBorder="1"/>
    <xf numFmtId="0" fontId="4" fillId="4" borderId="40" xfId="0" applyFont="1" applyFill="1" applyBorder="1" applyAlignment="1">
      <alignment horizontal="center" vertical="center"/>
    </xf>
    <xf numFmtId="0" fontId="1" fillId="0" borderId="42" xfId="0" applyFont="1" applyBorder="1"/>
    <xf numFmtId="0" fontId="1" fillId="0" borderId="26" xfId="0" applyFont="1" applyBorder="1"/>
    <xf numFmtId="0" fontId="1" fillId="0" borderId="29" xfId="0" applyFont="1" applyBorder="1"/>
    <xf numFmtId="0" fontId="5" fillId="4" borderId="24" xfId="0" applyFont="1" applyFill="1" applyBorder="1" applyAlignment="1">
      <alignment horizontal="center" vertical="center"/>
    </xf>
    <xf numFmtId="0" fontId="1" fillId="0" borderId="27" xfId="0" applyFont="1" applyBorder="1"/>
    <xf numFmtId="0" fontId="1" fillId="0" borderId="30" xfId="0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Views>
    <sheetView workbookViewId="0">
      <selection activeCell="A15" sqref="A15"/>
    </sheetView>
  </sheetViews>
  <sheetFormatPr defaultRowHeight="13.8"/>
  <cols>
    <col min="1" max="1" width="61.3984375" customWidth="1"/>
  </cols>
  <sheetData>
    <row r="1" spans="1:1">
      <c r="A1" t="s">
        <v>92</v>
      </c>
    </row>
    <row r="2" spans="1:1">
      <c r="A2" t="s">
        <v>91</v>
      </c>
    </row>
    <row r="4" spans="1:1" ht="15.6">
      <c r="A4" s="77" t="s">
        <v>93</v>
      </c>
    </row>
    <row r="5" spans="1:1" ht="15.6">
      <c r="A5" s="78" t="s">
        <v>94</v>
      </c>
    </row>
    <row r="6" spans="1:1" ht="15.6">
      <c r="A6" s="78" t="s">
        <v>95</v>
      </c>
    </row>
    <row r="7" spans="1:1" ht="15.6">
      <c r="A7" s="78" t="s">
        <v>96</v>
      </c>
    </row>
    <row r="8" spans="1:1" ht="15.6">
      <c r="A8" s="77" t="s">
        <v>97</v>
      </c>
    </row>
    <row r="9" spans="1:1" ht="15.6">
      <c r="A9" s="78" t="s">
        <v>98</v>
      </c>
    </row>
    <row r="10" spans="1:1" ht="15.6">
      <c r="A10" s="78" t="s">
        <v>99</v>
      </c>
    </row>
    <row r="11" spans="1:1" ht="15.6">
      <c r="A11" s="77" t="s">
        <v>115</v>
      </c>
    </row>
    <row r="12" spans="1:1" ht="15.6">
      <c r="A12" s="78" t="s">
        <v>98</v>
      </c>
    </row>
    <row r="13" spans="1:1" ht="15.6">
      <c r="A13" s="78" t="s">
        <v>99</v>
      </c>
    </row>
    <row r="14" spans="1:1" ht="15.6">
      <c r="A14" s="77" t="s">
        <v>100</v>
      </c>
    </row>
    <row r="15" spans="1:1" ht="15.6">
      <c r="A15" s="78" t="s">
        <v>101</v>
      </c>
    </row>
    <row r="16" spans="1:1" ht="15.6">
      <c r="A16" s="78" t="s">
        <v>102</v>
      </c>
    </row>
    <row r="17" spans="1:1" ht="15.6">
      <c r="A17" s="78" t="s">
        <v>103</v>
      </c>
    </row>
    <row r="18" spans="1:1" ht="15.6">
      <c r="A18" s="77" t="s">
        <v>104</v>
      </c>
    </row>
    <row r="19" spans="1:1" ht="15.6">
      <c r="A19" s="78" t="s">
        <v>105</v>
      </c>
    </row>
    <row r="20" spans="1:1" ht="15.6">
      <c r="A20" s="78" t="s">
        <v>106</v>
      </c>
    </row>
    <row r="21" spans="1:1" ht="15.6">
      <c r="A21" s="77" t="s">
        <v>107</v>
      </c>
    </row>
    <row r="22" spans="1:1" ht="15.6">
      <c r="A22" s="77" t="s">
        <v>108</v>
      </c>
    </row>
    <row r="23" spans="1:1" ht="15.6">
      <c r="A23" s="77" t="s">
        <v>109</v>
      </c>
    </row>
    <row r="24" spans="1:1" ht="78">
      <c r="A24" s="79" t="s">
        <v>110</v>
      </c>
    </row>
    <row r="25" spans="1:1" ht="15.6">
      <c r="A25" s="76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70"/>
  <sheetViews>
    <sheetView showGridLines="0" tabSelected="1" zoomScale="80" zoomScaleNormal="80" workbookViewId="0">
      <pane ySplit="6" topLeftCell="A7" activePane="bottomLeft" state="frozen"/>
      <selection pane="bottomLeft" activeCell="E22" sqref="E22"/>
    </sheetView>
  </sheetViews>
  <sheetFormatPr defaultColWidth="12.59765625" defaultRowHeight="15" customHeight="1"/>
  <cols>
    <col min="1" max="1" width="50.8984375" customWidth="1"/>
    <col min="2" max="2" width="23.09765625" bestFit="1" customWidth="1"/>
    <col min="3" max="3" width="35.09765625" customWidth="1"/>
    <col min="4" max="4" width="6" customWidth="1"/>
    <col min="5" max="5" width="11" bestFit="1" customWidth="1"/>
    <col min="6" max="6" width="10.8984375" customWidth="1"/>
    <col min="7" max="7" width="15" bestFit="1" customWidth="1"/>
    <col min="8" max="8" width="19.3984375" customWidth="1"/>
    <col min="9" max="9" width="10.09765625" customWidth="1"/>
    <col min="10" max="10" width="8.3984375" customWidth="1"/>
    <col min="11" max="11" width="15.69921875" customWidth="1"/>
    <col min="12" max="26" width="7.59765625" customWidth="1"/>
  </cols>
  <sheetData>
    <row r="1" spans="1:11" ht="14.25" customHeight="1">
      <c r="A1" s="108" t="s">
        <v>90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</row>
    <row r="2" spans="1:11" ht="14.25" customHeight="1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3"/>
    </row>
    <row r="3" spans="1:11" ht="18" customHeight="1">
      <c r="A3" s="114" t="s">
        <v>66</v>
      </c>
      <c r="B3" s="115"/>
      <c r="C3" s="115"/>
      <c r="D3" s="115"/>
      <c r="E3" s="115"/>
      <c r="F3" s="115"/>
      <c r="G3" s="115"/>
      <c r="H3" s="115"/>
      <c r="I3" s="115"/>
      <c r="J3" s="115"/>
      <c r="K3" s="116"/>
    </row>
    <row r="4" spans="1:11" ht="14.25" customHeight="1">
      <c r="A4" s="117" t="s">
        <v>0</v>
      </c>
      <c r="B4" s="118"/>
      <c r="C4" s="118"/>
      <c r="D4" s="118"/>
      <c r="E4" s="118"/>
      <c r="F4" s="118"/>
      <c r="G4" s="118"/>
      <c r="H4" s="118"/>
      <c r="I4" s="118"/>
      <c r="J4" s="118"/>
      <c r="K4" s="119"/>
    </row>
    <row r="5" spans="1:11" ht="14.25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2"/>
    </row>
    <row r="6" spans="1:11" ht="60" customHeight="1">
      <c r="A6" s="1" t="s">
        <v>1</v>
      </c>
      <c r="B6" s="2" t="s">
        <v>2</v>
      </c>
      <c r="C6" s="3" t="s">
        <v>3</v>
      </c>
      <c r="D6" s="3" t="s">
        <v>4</v>
      </c>
      <c r="E6" s="3" t="s">
        <v>5</v>
      </c>
      <c r="F6" s="3" t="s">
        <v>61</v>
      </c>
      <c r="G6" s="2" t="s">
        <v>60</v>
      </c>
      <c r="H6" s="2" t="s">
        <v>6</v>
      </c>
      <c r="I6" s="4" t="s">
        <v>7</v>
      </c>
      <c r="J6" s="2" t="s">
        <v>8</v>
      </c>
      <c r="K6" s="5" t="s">
        <v>9</v>
      </c>
    </row>
    <row r="7" spans="1:11" ht="14.25" customHeight="1">
      <c r="A7" s="37" t="s">
        <v>50</v>
      </c>
      <c r="B7" s="38" t="s">
        <v>43</v>
      </c>
      <c r="C7" s="39" t="s">
        <v>67</v>
      </c>
      <c r="D7" s="40" t="s">
        <v>67</v>
      </c>
      <c r="E7" s="40" t="s">
        <v>67</v>
      </c>
      <c r="F7" s="38" t="s">
        <v>39</v>
      </c>
      <c r="G7" s="41" t="s">
        <v>10</v>
      </c>
      <c r="H7" s="38" t="s">
        <v>38</v>
      </c>
      <c r="I7" s="72" t="s">
        <v>67</v>
      </c>
      <c r="J7" s="72" t="s">
        <v>67</v>
      </c>
      <c r="K7" s="42" t="e">
        <f t="shared" ref="K7:K24" si="0">SUM((J7-I7)/I7)*-1</f>
        <v>#VALUE!</v>
      </c>
    </row>
    <row r="8" spans="1:11" ht="14.25" customHeight="1">
      <c r="A8" s="37" t="s">
        <v>50</v>
      </c>
      <c r="B8" s="38" t="s">
        <v>43</v>
      </c>
      <c r="C8" s="39" t="s">
        <v>68</v>
      </c>
      <c r="D8" s="40" t="s">
        <v>70</v>
      </c>
      <c r="E8" s="40" t="s">
        <v>71</v>
      </c>
      <c r="F8" s="38" t="s">
        <v>39</v>
      </c>
      <c r="G8" s="41" t="s">
        <v>10</v>
      </c>
      <c r="H8" s="38" t="s">
        <v>11</v>
      </c>
      <c r="I8" s="72">
        <v>1380</v>
      </c>
      <c r="J8" s="72">
        <v>538.20000000000005</v>
      </c>
      <c r="K8" s="42">
        <f t="shared" si="0"/>
        <v>0.61</v>
      </c>
    </row>
    <row r="9" spans="1:11" ht="14.25" customHeight="1">
      <c r="A9" s="37" t="s">
        <v>50</v>
      </c>
      <c r="B9" s="38" t="s">
        <v>43</v>
      </c>
      <c r="C9" s="39" t="s">
        <v>68</v>
      </c>
      <c r="D9" s="40" t="s">
        <v>70</v>
      </c>
      <c r="E9" s="40" t="s">
        <v>72</v>
      </c>
      <c r="F9" s="38" t="s">
        <v>39</v>
      </c>
      <c r="G9" s="41" t="s">
        <v>10</v>
      </c>
      <c r="H9" s="38" t="s">
        <v>12</v>
      </c>
      <c r="I9" s="72">
        <v>1615</v>
      </c>
      <c r="J9" s="72">
        <v>629.85</v>
      </c>
      <c r="K9" s="42">
        <f t="shared" ref="K9" si="1">SUM((J9-I9)/I9)*-1</f>
        <v>0.61</v>
      </c>
    </row>
    <row r="10" spans="1:11" ht="14.25" customHeight="1">
      <c r="A10" s="37" t="s">
        <v>50</v>
      </c>
      <c r="B10" s="38" t="s">
        <v>43</v>
      </c>
      <c r="C10" s="39" t="s">
        <v>68</v>
      </c>
      <c r="D10" s="40" t="s">
        <v>70</v>
      </c>
      <c r="E10" s="40" t="s">
        <v>73</v>
      </c>
      <c r="F10" s="38" t="s">
        <v>40</v>
      </c>
      <c r="G10" s="41" t="s">
        <v>10</v>
      </c>
      <c r="H10" s="38" t="s">
        <v>11</v>
      </c>
      <c r="I10" s="72">
        <v>1380</v>
      </c>
      <c r="J10" s="72">
        <v>538.20000000000005</v>
      </c>
      <c r="K10" s="42">
        <f t="shared" si="0"/>
        <v>0.61</v>
      </c>
    </row>
    <row r="11" spans="1:11" ht="14.25" customHeight="1">
      <c r="A11" s="37" t="s">
        <v>50</v>
      </c>
      <c r="B11" s="38" t="s">
        <v>43</v>
      </c>
      <c r="C11" s="39" t="s">
        <v>68</v>
      </c>
      <c r="D11" s="40" t="s">
        <v>70</v>
      </c>
      <c r="E11" s="40" t="s">
        <v>79</v>
      </c>
      <c r="F11" s="38" t="s">
        <v>40</v>
      </c>
      <c r="G11" s="41" t="s">
        <v>13</v>
      </c>
      <c r="H11" s="38" t="s">
        <v>12</v>
      </c>
      <c r="I11" s="72">
        <v>1615</v>
      </c>
      <c r="J11" s="72">
        <v>629.85</v>
      </c>
      <c r="K11" s="42">
        <f t="shared" si="0"/>
        <v>0.61</v>
      </c>
    </row>
    <row r="12" spans="1:11" s="69" customFormat="1" ht="16.2" customHeight="1">
      <c r="A12" s="57" t="s">
        <v>65</v>
      </c>
      <c r="B12" s="58" t="s">
        <v>44</v>
      </c>
      <c r="C12" s="68" t="s">
        <v>83</v>
      </c>
      <c r="D12" s="70" t="s">
        <v>80</v>
      </c>
      <c r="E12" s="70" t="s">
        <v>82</v>
      </c>
      <c r="F12" s="58" t="s">
        <v>39</v>
      </c>
      <c r="G12" s="59" t="s">
        <v>13</v>
      </c>
      <c r="H12" s="58" t="s">
        <v>17</v>
      </c>
      <c r="I12" s="60">
        <v>870</v>
      </c>
      <c r="J12" s="60">
        <v>339.3</v>
      </c>
      <c r="K12" s="61">
        <f t="shared" si="0"/>
        <v>0.6100000000000001</v>
      </c>
    </row>
    <row r="13" spans="1:11" s="69" customFormat="1" ht="17.7" customHeight="1">
      <c r="A13" s="57" t="s">
        <v>65</v>
      </c>
      <c r="B13" s="58" t="s">
        <v>44</v>
      </c>
      <c r="C13" s="68" t="s">
        <v>84</v>
      </c>
      <c r="D13" s="70" t="s">
        <v>80</v>
      </c>
      <c r="E13" s="70" t="s">
        <v>81</v>
      </c>
      <c r="F13" s="58" t="s">
        <v>39</v>
      </c>
      <c r="G13" s="59" t="s">
        <v>13</v>
      </c>
      <c r="H13" s="58" t="s">
        <v>18</v>
      </c>
      <c r="I13" s="60">
        <v>990</v>
      </c>
      <c r="J13" s="60">
        <v>386.1</v>
      </c>
      <c r="K13" s="61">
        <f t="shared" si="0"/>
        <v>0.61</v>
      </c>
    </row>
    <row r="14" spans="1:11" ht="14.4">
      <c r="A14" s="50" t="s">
        <v>64</v>
      </c>
      <c r="B14" s="51" t="s">
        <v>44</v>
      </c>
      <c r="C14" s="52" t="s">
        <v>89</v>
      </c>
      <c r="D14" s="53">
        <v>26</v>
      </c>
      <c r="E14" s="53" t="s">
        <v>82</v>
      </c>
      <c r="F14" s="51" t="s">
        <v>39</v>
      </c>
      <c r="G14" s="54" t="s">
        <v>13</v>
      </c>
      <c r="H14" s="51" t="s">
        <v>17</v>
      </c>
      <c r="I14" s="55">
        <v>355</v>
      </c>
      <c r="J14" s="55">
        <v>138.44999999999999</v>
      </c>
      <c r="K14" s="56">
        <f t="shared" ref="K14:K15" si="2">SUM((J14-I14)/I14)*-1</f>
        <v>0.61</v>
      </c>
    </row>
    <row r="15" spans="1:11" ht="14.4">
      <c r="A15" s="50" t="s">
        <v>64</v>
      </c>
      <c r="B15" s="51" t="s">
        <v>44</v>
      </c>
      <c r="C15" s="52" t="s">
        <v>88</v>
      </c>
      <c r="D15" s="53">
        <v>26</v>
      </c>
      <c r="E15" s="53" t="s">
        <v>81</v>
      </c>
      <c r="F15" s="51" t="s">
        <v>39</v>
      </c>
      <c r="G15" s="54" t="s">
        <v>13</v>
      </c>
      <c r="H15" s="51" t="s">
        <v>18</v>
      </c>
      <c r="I15" s="55">
        <v>380</v>
      </c>
      <c r="J15" s="55">
        <v>148.19999999999999</v>
      </c>
      <c r="K15" s="56">
        <f t="shared" si="2"/>
        <v>0.61</v>
      </c>
    </row>
    <row r="16" spans="1:11" ht="14.25" customHeight="1">
      <c r="A16" s="43" t="s">
        <v>51</v>
      </c>
      <c r="B16" s="44" t="s">
        <v>42</v>
      </c>
      <c r="C16" s="45" t="s">
        <v>69</v>
      </c>
      <c r="D16" s="46">
        <v>7</v>
      </c>
      <c r="E16" s="46" t="s">
        <v>74</v>
      </c>
      <c r="F16" s="44" t="s">
        <v>39</v>
      </c>
      <c r="G16" s="47" t="s">
        <v>14</v>
      </c>
      <c r="H16" s="44" t="s">
        <v>54</v>
      </c>
      <c r="I16" s="48">
        <v>1002</v>
      </c>
      <c r="J16" s="48">
        <v>390.78</v>
      </c>
      <c r="K16" s="49">
        <f t="shared" si="0"/>
        <v>0.61</v>
      </c>
    </row>
    <row r="17" spans="1:11" ht="14.25" customHeight="1">
      <c r="A17" s="43" t="s">
        <v>51</v>
      </c>
      <c r="B17" s="44" t="s">
        <v>42</v>
      </c>
      <c r="C17" s="45" t="s">
        <v>69</v>
      </c>
      <c r="D17" s="46">
        <v>7</v>
      </c>
      <c r="E17" s="46" t="s">
        <v>75</v>
      </c>
      <c r="F17" s="44" t="s">
        <v>39</v>
      </c>
      <c r="G17" s="47" t="s">
        <v>14</v>
      </c>
      <c r="H17" s="44" t="s">
        <v>55</v>
      </c>
      <c r="I17" s="48">
        <v>1135</v>
      </c>
      <c r="J17" s="48">
        <v>442.65</v>
      </c>
      <c r="K17" s="49">
        <f t="shared" ref="K17" si="3">SUM((J17-I17)/I17)*-1</f>
        <v>0.61</v>
      </c>
    </row>
    <row r="18" spans="1:11" ht="14.25" customHeight="1">
      <c r="A18" s="43" t="s">
        <v>51</v>
      </c>
      <c r="B18" s="44" t="s">
        <v>42</v>
      </c>
      <c r="C18" s="45" t="s">
        <v>69</v>
      </c>
      <c r="D18" s="46">
        <v>7</v>
      </c>
      <c r="E18" s="46" t="s">
        <v>76</v>
      </c>
      <c r="F18" s="44" t="s">
        <v>39</v>
      </c>
      <c r="G18" s="47" t="s">
        <v>14</v>
      </c>
      <c r="H18" s="44" t="s">
        <v>56</v>
      </c>
      <c r="I18" s="48">
        <v>1345</v>
      </c>
      <c r="J18" s="48">
        <v>524.54999999999995</v>
      </c>
      <c r="K18" s="49">
        <f t="shared" ref="K18" si="4">SUM((J18-I18)/I18)*-1</f>
        <v>0.61</v>
      </c>
    </row>
    <row r="19" spans="1:11" ht="14.25" customHeight="1">
      <c r="A19" s="37" t="s">
        <v>52</v>
      </c>
      <c r="B19" s="38" t="s">
        <v>59</v>
      </c>
      <c r="C19" s="39" t="s">
        <v>69</v>
      </c>
      <c r="D19" s="40">
        <v>7</v>
      </c>
      <c r="E19" s="40" t="s">
        <v>85</v>
      </c>
      <c r="F19" s="38" t="s">
        <v>39</v>
      </c>
      <c r="G19" s="41" t="s">
        <v>53</v>
      </c>
      <c r="H19" s="38" t="s">
        <v>57</v>
      </c>
      <c r="I19" s="72">
        <v>1711</v>
      </c>
      <c r="J19" s="72">
        <v>667.29</v>
      </c>
      <c r="K19" s="42">
        <f t="shared" si="0"/>
        <v>0.61</v>
      </c>
    </row>
    <row r="20" spans="1:11" s="69" customFormat="1" ht="14.25" customHeight="1">
      <c r="A20" s="62" t="s">
        <v>52</v>
      </c>
      <c r="B20" s="63" t="s">
        <v>59</v>
      </c>
      <c r="C20" s="64" t="s">
        <v>69</v>
      </c>
      <c r="D20" s="65">
        <v>7</v>
      </c>
      <c r="E20" s="65" t="s">
        <v>86</v>
      </c>
      <c r="F20" s="63" t="s">
        <v>40</v>
      </c>
      <c r="G20" s="66" t="s">
        <v>53</v>
      </c>
      <c r="H20" s="63" t="s">
        <v>57</v>
      </c>
      <c r="I20" s="73">
        <v>1711</v>
      </c>
      <c r="J20" s="73">
        <v>667.29</v>
      </c>
      <c r="K20" s="67">
        <f t="shared" ref="K20" si="5">SUM((J20-I20)/I20)*-1</f>
        <v>0.61</v>
      </c>
    </row>
    <row r="21" spans="1:11" ht="14.25" customHeight="1">
      <c r="A21" s="37" t="s">
        <v>52</v>
      </c>
      <c r="B21" s="38" t="s">
        <v>59</v>
      </c>
      <c r="C21" s="39" t="s">
        <v>69</v>
      </c>
      <c r="D21" s="40">
        <v>7</v>
      </c>
      <c r="E21" s="40" t="s">
        <v>78</v>
      </c>
      <c r="F21" s="38" t="s">
        <v>39</v>
      </c>
      <c r="G21" s="41" t="s">
        <v>53</v>
      </c>
      <c r="H21" s="38" t="s">
        <v>58</v>
      </c>
      <c r="I21" s="72">
        <v>1880</v>
      </c>
      <c r="J21" s="72">
        <v>733.2</v>
      </c>
      <c r="K21" s="42">
        <f t="shared" ref="K21" si="6">SUM((J21-I21)/I21)*-1</f>
        <v>0.61</v>
      </c>
    </row>
    <row r="22" spans="1:11" thickBot="1">
      <c r="A22" s="26" t="s">
        <v>22</v>
      </c>
      <c r="B22" s="27" t="s">
        <v>41</v>
      </c>
      <c r="C22" s="71" t="s">
        <v>87</v>
      </c>
      <c r="D22" s="28">
        <v>30</v>
      </c>
      <c r="E22" s="84" t="s">
        <v>67</v>
      </c>
      <c r="F22" s="27" t="s">
        <v>15</v>
      </c>
      <c r="G22" s="41" t="s">
        <v>10</v>
      </c>
      <c r="H22" s="29" t="s">
        <v>11</v>
      </c>
      <c r="I22" s="74">
        <v>1225</v>
      </c>
      <c r="J22" s="74">
        <v>477.75</v>
      </c>
      <c r="K22" s="30">
        <f t="shared" si="0"/>
        <v>0.61</v>
      </c>
    </row>
    <row r="23" spans="1:11" thickBot="1">
      <c r="A23" s="81" t="s">
        <v>111</v>
      </c>
      <c r="B23" s="82" t="s">
        <v>112</v>
      </c>
      <c r="C23" s="83" t="s">
        <v>113</v>
      </c>
      <c r="D23" s="84">
        <v>29</v>
      </c>
      <c r="E23" s="84" t="s">
        <v>67</v>
      </c>
      <c r="F23" s="82" t="s">
        <v>15</v>
      </c>
      <c r="G23" s="80" t="s">
        <v>114</v>
      </c>
      <c r="H23" s="85" t="s">
        <v>12</v>
      </c>
      <c r="I23" s="86">
        <v>2525</v>
      </c>
      <c r="J23" s="86">
        <v>984.75</v>
      </c>
      <c r="K23" s="87">
        <v>0.61</v>
      </c>
    </row>
    <row r="24" spans="1:11" ht="14.25" customHeight="1" thickBot="1">
      <c r="A24" s="31" t="s">
        <v>36</v>
      </c>
      <c r="B24" s="32" t="s">
        <v>43</v>
      </c>
      <c r="C24" s="33" t="s">
        <v>77</v>
      </c>
      <c r="D24" s="34">
        <v>28</v>
      </c>
      <c r="E24" s="34" t="s">
        <v>67</v>
      </c>
      <c r="F24" s="32" t="s">
        <v>15</v>
      </c>
      <c r="G24" s="35" t="s">
        <v>37</v>
      </c>
      <c r="H24" s="36" t="s">
        <v>12</v>
      </c>
      <c r="I24" s="75">
        <v>740</v>
      </c>
      <c r="J24" s="75">
        <v>288.60000000000002</v>
      </c>
      <c r="K24" s="30">
        <f t="shared" si="0"/>
        <v>0.61</v>
      </c>
    </row>
    <row r="25" spans="1:11" ht="14.25" customHeight="1" thickBot="1">
      <c r="A25" s="7"/>
      <c r="B25" s="8"/>
      <c r="C25" s="9"/>
      <c r="D25" s="10"/>
      <c r="E25" s="10"/>
      <c r="F25" s="8"/>
      <c r="G25" s="11"/>
      <c r="H25" s="8"/>
      <c r="I25" s="12"/>
      <c r="J25" s="12"/>
      <c r="K25" s="13"/>
    </row>
    <row r="26" spans="1:11" ht="14.25" customHeight="1" thickBot="1">
      <c r="A26" s="14"/>
      <c r="B26" s="15"/>
      <c r="C26" s="15"/>
      <c r="D26" s="18"/>
      <c r="E26" s="18"/>
      <c r="F26" s="18"/>
      <c r="G26" s="18"/>
      <c r="H26" s="18"/>
      <c r="I26" s="18"/>
      <c r="J26" s="18"/>
      <c r="K26" s="19"/>
    </row>
    <row r="27" spans="1:11" ht="14.25" customHeight="1">
      <c r="A27" s="123" t="s">
        <v>19</v>
      </c>
      <c r="B27" s="124"/>
      <c r="C27" s="124"/>
      <c r="D27" s="124"/>
      <c r="E27" s="124"/>
      <c r="F27" s="124"/>
      <c r="G27" s="124"/>
      <c r="H27" s="125"/>
    </row>
    <row r="28" spans="1:11" ht="14.25" customHeight="1">
      <c r="A28" s="126"/>
      <c r="B28" s="121"/>
      <c r="C28" s="121"/>
      <c r="D28" s="121"/>
      <c r="E28" s="121"/>
      <c r="F28" s="121"/>
      <c r="G28" s="121"/>
      <c r="H28" s="127"/>
    </row>
    <row r="29" spans="1:11" ht="14.25" customHeight="1">
      <c r="A29" s="137" t="s">
        <v>1</v>
      </c>
      <c r="B29" s="95"/>
      <c r="C29" s="141" t="s">
        <v>2</v>
      </c>
      <c r="D29" s="95"/>
      <c r="E29" s="128" t="s">
        <v>20</v>
      </c>
      <c r="F29" s="131" t="s">
        <v>61</v>
      </c>
      <c r="G29" s="131" t="s">
        <v>6</v>
      </c>
      <c r="H29" s="134" t="s">
        <v>21</v>
      </c>
    </row>
    <row r="30" spans="1:11" ht="14.25" customHeight="1">
      <c r="A30" s="138"/>
      <c r="B30" s="139"/>
      <c r="C30" s="142"/>
      <c r="D30" s="139"/>
      <c r="E30" s="129"/>
      <c r="F30" s="132"/>
      <c r="G30" s="129"/>
      <c r="H30" s="135"/>
    </row>
    <row r="31" spans="1:11" ht="14.25" customHeight="1">
      <c r="A31" s="138"/>
      <c r="B31" s="139"/>
      <c r="C31" s="142"/>
      <c r="D31" s="139"/>
      <c r="E31" s="129"/>
      <c r="F31" s="132"/>
      <c r="G31" s="129"/>
      <c r="H31" s="135"/>
    </row>
    <row r="32" spans="1:11" ht="15.75" customHeight="1">
      <c r="A32" s="126"/>
      <c r="B32" s="140"/>
      <c r="C32" s="143"/>
      <c r="D32" s="140"/>
      <c r="E32" s="130"/>
      <c r="F32" s="133"/>
      <c r="G32" s="130"/>
      <c r="H32" s="136"/>
    </row>
    <row r="33" spans="1:8" ht="14.25" customHeight="1">
      <c r="A33" s="22" t="s">
        <v>45</v>
      </c>
      <c r="B33" s="23"/>
      <c r="C33" s="88" t="s">
        <v>47</v>
      </c>
      <c r="D33" s="89"/>
      <c r="E33" s="6" t="s">
        <v>23</v>
      </c>
      <c r="F33" s="6" t="s">
        <v>15</v>
      </c>
      <c r="G33" s="6" t="s">
        <v>15</v>
      </c>
      <c r="H33" s="20">
        <v>0.61</v>
      </c>
    </row>
    <row r="34" spans="1:8" ht="14.25" customHeight="1">
      <c r="A34" s="22" t="s">
        <v>16</v>
      </c>
      <c r="B34" s="25"/>
      <c r="C34" s="88" t="s">
        <v>46</v>
      </c>
      <c r="D34" s="89"/>
      <c r="E34" s="6" t="s">
        <v>23</v>
      </c>
      <c r="F34" s="6" t="s">
        <v>15</v>
      </c>
      <c r="G34" s="6" t="s">
        <v>15</v>
      </c>
      <c r="H34" s="20">
        <v>0.61</v>
      </c>
    </row>
    <row r="35" spans="1:8" ht="14.25" customHeight="1">
      <c r="A35" s="22" t="s">
        <v>48</v>
      </c>
      <c r="B35" s="25"/>
      <c r="C35" s="88" t="s">
        <v>63</v>
      </c>
      <c r="D35" s="89"/>
      <c r="E35" s="6" t="s">
        <v>23</v>
      </c>
      <c r="F35" s="6" t="s">
        <v>15</v>
      </c>
      <c r="G35" s="6" t="s">
        <v>15</v>
      </c>
      <c r="H35" s="20">
        <v>0.61</v>
      </c>
    </row>
    <row r="36" spans="1:8" ht="14.25" customHeight="1">
      <c r="A36" s="22" t="s">
        <v>49</v>
      </c>
      <c r="B36" s="23"/>
      <c r="C36" s="88" t="s">
        <v>63</v>
      </c>
      <c r="D36" s="89"/>
      <c r="E36" s="6" t="s">
        <v>23</v>
      </c>
      <c r="F36" s="6" t="s">
        <v>15</v>
      </c>
      <c r="G36" s="6" t="s">
        <v>23</v>
      </c>
      <c r="H36" s="20">
        <v>0.61</v>
      </c>
    </row>
    <row r="37" spans="1:8" ht="14.25" customHeight="1">
      <c r="A37" s="90" t="s">
        <v>24</v>
      </c>
      <c r="B37" s="91"/>
      <c r="C37" s="106" t="s">
        <v>25</v>
      </c>
      <c r="D37" s="107"/>
      <c r="E37" s="6" t="s">
        <v>23</v>
      </c>
      <c r="F37" s="6" t="s">
        <v>26</v>
      </c>
      <c r="G37" s="6" t="s">
        <v>15</v>
      </c>
      <c r="H37" s="20">
        <v>0.61</v>
      </c>
    </row>
    <row r="38" spans="1:8" ht="14.25" customHeight="1">
      <c r="A38" s="22" t="s">
        <v>27</v>
      </c>
      <c r="B38" s="23"/>
      <c r="C38" s="88" t="s">
        <v>23</v>
      </c>
      <c r="D38" s="89"/>
      <c r="E38" s="6" t="s">
        <v>23</v>
      </c>
      <c r="F38" s="6" t="s">
        <v>15</v>
      </c>
      <c r="G38" s="6" t="s">
        <v>15</v>
      </c>
      <c r="H38" s="20">
        <v>0.61</v>
      </c>
    </row>
    <row r="39" spans="1:8" ht="14.25" customHeight="1">
      <c r="A39" s="22" t="s">
        <v>28</v>
      </c>
      <c r="B39" s="23"/>
      <c r="C39" s="88" t="s">
        <v>23</v>
      </c>
      <c r="D39" s="89"/>
      <c r="E39" s="6" t="s">
        <v>23</v>
      </c>
      <c r="F39" s="6" t="s">
        <v>15</v>
      </c>
      <c r="G39" s="6" t="s">
        <v>15</v>
      </c>
      <c r="H39" s="20">
        <v>0.61</v>
      </c>
    </row>
    <row r="40" spans="1:8" ht="14.25" customHeight="1">
      <c r="A40" s="22" t="s">
        <v>29</v>
      </c>
      <c r="B40" s="23"/>
      <c r="C40" s="88" t="s">
        <v>23</v>
      </c>
      <c r="D40" s="89"/>
      <c r="E40" s="6" t="s">
        <v>23</v>
      </c>
      <c r="F40" s="6" t="s">
        <v>15</v>
      </c>
      <c r="G40" s="6" t="s">
        <v>15</v>
      </c>
      <c r="H40" s="20">
        <v>0.61</v>
      </c>
    </row>
    <row r="41" spans="1:8" ht="14.25" customHeight="1">
      <c r="A41" s="90" t="s">
        <v>30</v>
      </c>
      <c r="B41" s="91"/>
      <c r="C41" s="88" t="s">
        <v>62</v>
      </c>
      <c r="D41" s="89"/>
      <c r="E41" s="6" t="s">
        <v>23</v>
      </c>
      <c r="F41" s="6" t="s">
        <v>15</v>
      </c>
      <c r="G41" s="6" t="s">
        <v>15</v>
      </c>
      <c r="H41" s="20">
        <v>0.61</v>
      </c>
    </row>
    <row r="42" spans="1:8" ht="14.25" customHeight="1">
      <c r="A42" s="22" t="s">
        <v>31</v>
      </c>
      <c r="B42" s="23"/>
      <c r="C42" s="88" t="s">
        <v>23</v>
      </c>
      <c r="D42" s="89"/>
      <c r="E42" s="6" t="s">
        <v>23</v>
      </c>
      <c r="F42" s="6" t="s">
        <v>15</v>
      </c>
      <c r="G42" s="6" t="s">
        <v>15</v>
      </c>
      <c r="H42" s="20">
        <v>0.61</v>
      </c>
    </row>
    <row r="43" spans="1:8" ht="14.25" customHeight="1">
      <c r="A43" s="22" t="s">
        <v>32</v>
      </c>
      <c r="B43" s="23"/>
      <c r="C43" s="92" t="s">
        <v>23</v>
      </c>
      <c r="D43" s="93"/>
      <c r="E43" s="16" t="s">
        <v>15</v>
      </c>
      <c r="F43" s="6" t="s">
        <v>15</v>
      </c>
      <c r="G43" s="6" t="s">
        <v>15</v>
      </c>
      <c r="H43" s="20">
        <v>0.61</v>
      </c>
    </row>
    <row r="44" spans="1:8" ht="14.25" customHeight="1">
      <c r="A44" s="94" t="s">
        <v>33</v>
      </c>
      <c r="B44" s="95"/>
      <c r="C44" s="102" t="s">
        <v>23</v>
      </c>
      <c r="D44" s="103"/>
      <c r="E44" s="17" t="s">
        <v>23</v>
      </c>
      <c r="F44" s="17" t="s">
        <v>15</v>
      </c>
      <c r="G44" s="17" t="s">
        <v>15</v>
      </c>
      <c r="H44" s="20">
        <v>0.61</v>
      </c>
    </row>
    <row r="45" spans="1:8" ht="14.25" customHeight="1">
      <c r="A45" s="96" t="s">
        <v>34</v>
      </c>
      <c r="B45" s="97"/>
      <c r="C45" s="104" t="s">
        <v>23</v>
      </c>
      <c r="D45" s="105"/>
      <c r="E45" s="24" t="s">
        <v>15</v>
      </c>
      <c r="F45" s="24" t="s">
        <v>15</v>
      </c>
      <c r="G45" s="24" t="s">
        <v>15</v>
      </c>
      <c r="H45" s="20">
        <v>0.61</v>
      </c>
    </row>
    <row r="46" spans="1:8" ht="14.25" customHeight="1" thickBot="1">
      <c r="A46" s="98" t="s">
        <v>35</v>
      </c>
      <c r="B46" s="99"/>
      <c r="C46" s="100" t="s">
        <v>23</v>
      </c>
      <c r="D46" s="101"/>
      <c r="E46" s="21" t="s">
        <v>15</v>
      </c>
      <c r="F46" s="21" t="s">
        <v>15</v>
      </c>
      <c r="G46" s="21" t="s">
        <v>15</v>
      </c>
      <c r="H46" s="20">
        <v>0.61</v>
      </c>
    </row>
    <row r="47" spans="1:8" ht="14.25" customHeight="1"/>
    <row r="48" spans="1: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</sheetData>
  <mergeCells count="29">
    <mergeCell ref="A37:B37"/>
    <mergeCell ref="C37:D37"/>
    <mergeCell ref="A1:K2"/>
    <mergeCell ref="A3:K3"/>
    <mergeCell ref="A4:K5"/>
    <mergeCell ref="A27:H28"/>
    <mergeCell ref="E29:E32"/>
    <mergeCell ref="F29:F32"/>
    <mergeCell ref="G29:G32"/>
    <mergeCell ref="H29:H32"/>
    <mergeCell ref="A29:B32"/>
    <mergeCell ref="C29:D32"/>
    <mergeCell ref="A44:B44"/>
    <mergeCell ref="A45:B45"/>
    <mergeCell ref="A46:B46"/>
    <mergeCell ref="C46:D46"/>
    <mergeCell ref="C44:D44"/>
    <mergeCell ref="C45:D45"/>
    <mergeCell ref="A41:B41"/>
    <mergeCell ref="C41:D41"/>
    <mergeCell ref="C42:D42"/>
    <mergeCell ref="C43:D43"/>
    <mergeCell ref="C40:D40"/>
    <mergeCell ref="C39:D39"/>
    <mergeCell ref="C38:D38"/>
    <mergeCell ref="C36:D36"/>
    <mergeCell ref="C33:D33"/>
    <mergeCell ref="C34:D34"/>
    <mergeCell ref="C35:D35"/>
  </mergeCells>
  <printOptions horizontalCentered="1"/>
  <pageMargins left="0.2" right="0.2" top="0.25" bottom="0.25" header="0" footer="0"/>
  <pageSetup scale="44" orientation="landscape" r:id="rId1"/>
  <headerFooter>
    <oddFooter>&amp;CRFP-AR-21-001</oddFooter>
  </headerFooter>
  <ignoredErrors>
    <ignoredError sqref="G16 G24 G7:G9 G10:G13 G17 G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 Category</vt:lpstr>
      <vt:lpstr>Product and 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Nikki Kalen</dc:creator>
  <cp:lastModifiedBy>Risley, Amy</cp:lastModifiedBy>
  <cp:lastPrinted>2020-08-19T12:11:07Z</cp:lastPrinted>
  <dcterms:created xsi:type="dcterms:W3CDTF">2015-07-14T20:27:54Z</dcterms:created>
  <dcterms:modified xsi:type="dcterms:W3CDTF">2020-10-28T14:52:58Z</dcterms:modified>
</cp:coreProperties>
</file>