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64-Body Armor (NASPO)\2020-2025 NVP\07 Awards-Contracts\Angel Armor\"/>
    </mc:Choice>
  </mc:AlternateContent>
  <xr:revisionPtr revIDLastSave="0" documentId="8_{476773E6-60E9-4082-8642-10A77783A6B9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Awarded Categories" sheetId="2" r:id="rId1"/>
    <sheet name="Product and Pric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6" i="1" l="1"/>
  <c r="K105" i="1"/>
  <c r="K104" i="1"/>
  <c r="K103" i="1"/>
  <c r="K102" i="1"/>
  <c r="K101" i="1"/>
  <c r="K100" i="1"/>
  <c r="K99" i="1"/>
  <c r="K90" i="1"/>
  <c r="K89" i="1"/>
  <c r="K88" i="1"/>
  <c r="K87" i="1"/>
  <c r="K86" i="1"/>
  <c r="K85" i="1"/>
  <c r="K84" i="1"/>
  <c r="K83" i="1"/>
  <c r="K26" i="1"/>
  <c r="K25" i="1"/>
  <c r="K16" i="1"/>
  <c r="K15" i="1"/>
  <c r="K98" i="1"/>
  <c r="K97" i="1"/>
  <c r="K96" i="1"/>
  <c r="K95" i="1"/>
  <c r="K94" i="1"/>
  <c r="K93" i="1"/>
  <c r="K92" i="1"/>
  <c r="K91" i="1"/>
  <c r="K74" i="1"/>
  <c r="K73" i="1"/>
  <c r="K72" i="1"/>
  <c r="K71" i="1"/>
  <c r="K70" i="1"/>
  <c r="K69" i="1"/>
  <c r="K68" i="1"/>
  <c r="K67" i="1"/>
  <c r="K58" i="1"/>
  <c r="K57" i="1"/>
  <c r="K56" i="1"/>
  <c r="K55" i="1"/>
  <c r="K54" i="1"/>
  <c r="K53" i="1"/>
  <c r="K52" i="1"/>
  <c r="K51" i="1"/>
  <c r="K42" i="1"/>
  <c r="K41" i="1"/>
  <c r="K40" i="1"/>
  <c r="K39" i="1"/>
  <c r="K38" i="1"/>
  <c r="K37" i="1"/>
  <c r="K36" i="1"/>
  <c r="K35" i="1"/>
  <c r="K81" i="1"/>
  <c r="K82" i="1"/>
  <c r="K80" i="1"/>
  <c r="K79" i="1"/>
  <c r="K107" i="1"/>
  <c r="K78" i="1"/>
  <c r="K77" i="1"/>
  <c r="K76" i="1"/>
  <c r="K66" i="1"/>
  <c r="K65" i="1"/>
  <c r="K75" i="1"/>
  <c r="K64" i="1"/>
  <c r="K63" i="1"/>
  <c r="K62" i="1"/>
  <c r="K61" i="1"/>
  <c r="K60" i="1"/>
  <c r="K59" i="1"/>
  <c r="K50" i="1"/>
  <c r="K49" i="1"/>
  <c r="K48" i="1"/>
  <c r="K47" i="1"/>
  <c r="K46" i="1"/>
  <c r="K45" i="1" l="1"/>
  <c r="K44" i="1"/>
  <c r="K43" i="1"/>
  <c r="K34" i="1"/>
  <c r="K33" i="1"/>
  <c r="K32" i="1"/>
  <c r="K31" i="1"/>
  <c r="K30" i="1"/>
  <c r="K29" i="1"/>
  <c r="K28" i="1"/>
  <c r="K24" i="1"/>
  <c r="K22" i="1"/>
  <c r="K20" i="1"/>
  <c r="K18" i="1"/>
  <c r="K14" i="1"/>
  <c r="K12" i="1"/>
  <c r="K8" i="1"/>
  <c r="K10" i="1"/>
  <c r="K11" i="1"/>
  <c r="K9" i="1" l="1"/>
  <c r="K116" i="1" l="1"/>
  <c r="K115" i="1"/>
  <c r="K114" i="1"/>
  <c r="K113" i="1"/>
  <c r="K112" i="1"/>
  <c r="K111" i="1"/>
  <c r="K110" i="1"/>
  <c r="K109" i="1"/>
  <c r="K108" i="1"/>
  <c r="K27" i="1"/>
  <c r="K23" i="1"/>
  <c r="K21" i="1"/>
  <c r="K19" i="1"/>
  <c r="K17" i="1"/>
  <c r="K13" i="1" l="1"/>
  <c r="K117" i="1" l="1"/>
  <c r="K7" i="1" l="1"/>
</calcChain>
</file>

<file path=xl/sharedStrings.xml><?xml version="1.0" encoding="utf-8"?>
<sst xmlns="http://schemas.openxmlformats.org/spreadsheetml/2006/main" count="996" uniqueCount="287">
  <si>
    <t xml:space="preserve"> MARKET BASKET ITEMS</t>
  </si>
  <si>
    <t>Product</t>
  </si>
  <si>
    <t>Type</t>
  </si>
  <si>
    <t>Manufacturer (Brand and Series)</t>
  </si>
  <si>
    <t>Manufacturer Catalog #</t>
  </si>
  <si>
    <t>NIJ - CPL Model Designation</t>
  </si>
  <si>
    <t>Threat Level</t>
  </si>
  <si>
    <t>MSRP</t>
  </si>
  <si>
    <t>BID Price</t>
  </si>
  <si>
    <t>% Discount</t>
  </si>
  <si>
    <t xml:space="preserve"> 0101.06</t>
  </si>
  <si>
    <t>II</t>
  </si>
  <si>
    <t>IIIA</t>
  </si>
  <si>
    <t>0101.06</t>
  </si>
  <si>
    <t>N/A</t>
  </si>
  <si>
    <t>Trauma Plate</t>
  </si>
  <si>
    <t>0108.01</t>
  </si>
  <si>
    <t>III</t>
  </si>
  <si>
    <t>NON-MARKET BASKET ITEMS</t>
  </si>
  <si>
    <t>Size</t>
  </si>
  <si>
    <t>Minimum % Discount from MSRP (per each)</t>
  </si>
  <si>
    <t>All</t>
  </si>
  <si>
    <t>Ballistic Shields</t>
  </si>
  <si>
    <t>Carriers</t>
  </si>
  <si>
    <t>Uniform, Concealable, Tactical</t>
  </si>
  <si>
    <t>M, F, N</t>
  </si>
  <si>
    <t>Pouches</t>
  </si>
  <si>
    <t>Replacement Vest Straps</t>
  </si>
  <si>
    <t>ID Patches</t>
  </si>
  <si>
    <t>Carry Bags</t>
  </si>
  <si>
    <t>Face Shields</t>
  </si>
  <si>
    <t>Helmet Accessories</t>
  </si>
  <si>
    <t>Shield LED Lights</t>
  </si>
  <si>
    <t>Shield Accessories</t>
  </si>
  <si>
    <t>Other Accessories</t>
  </si>
  <si>
    <t>Handgun Protection</t>
  </si>
  <si>
    <t>Rifle Protection</t>
  </si>
  <si>
    <t>Trauma Pack</t>
  </si>
  <si>
    <t>Hard</t>
  </si>
  <si>
    <t>Soft</t>
  </si>
  <si>
    <t>Insert</t>
  </si>
  <si>
    <t>Protector (groin, shoulder, throat, etc.)</t>
  </si>
  <si>
    <t>Ballistic-resistant Vest (including carrier)</t>
  </si>
  <si>
    <t>NIJ Standard(s)</t>
  </si>
  <si>
    <t>Gender
(M=Male, N=Neutral, F=Female)</t>
  </si>
  <si>
    <t>Vest, Shield, Helmet</t>
  </si>
  <si>
    <t>Soft or Hard</t>
  </si>
  <si>
    <t>M</t>
  </si>
  <si>
    <t>N</t>
  </si>
  <si>
    <t>RISE, Ultra Premium, Male II</t>
  </si>
  <si>
    <t>RISE, Premium, Male, II</t>
  </si>
  <si>
    <t>RISE, Ultra Premium, Male, IIIA</t>
  </si>
  <si>
    <t>308S ICW RISE, Ultra Premium, Male, IIIA</t>
  </si>
  <si>
    <t>n/a</t>
  </si>
  <si>
    <t>RISE 2.0 Ultra Premium IIIA</t>
  </si>
  <si>
    <t>RISE 2.0 Ultra Premium II</t>
  </si>
  <si>
    <t>RISE 2.0 Premium II</t>
  </si>
  <si>
    <t>RISE 2.0 Premium IIIA</t>
  </si>
  <si>
    <t>11x16" Ally One Panel</t>
  </si>
  <si>
    <t>10x13" Ally One Panel</t>
  </si>
  <si>
    <t>9x12" Ally One Panel</t>
  </si>
  <si>
    <t>8x11" Ally One Panel</t>
  </si>
  <si>
    <t>10x12 SC 308S ICW RISE UP IIIA</t>
  </si>
  <si>
    <t>10x12 FC 308S ICW RISE UP IIIA</t>
  </si>
  <si>
    <t>9x11 SC 308S ICW RISE UP IIIA</t>
  </si>
  <si>
    <t>9x11 FC 308S ICW RISE UP IIIA</t>
  </si>
  <si>
    <t>8x10 SC 308S ICW RISE UP IIIA</t>
  </si>
  <si>
    <t>8x10 FC 308S ICW RISE UP IIIA</t>
  </si>
  <si>
    <t>7x9 FC 308S ICW RISE UP IIIA</t>
  </si>
  <si>
    <t>RISE, Premium, Male, IIIA</t>
  </si>
  <si>
    <t>01-00195</t>
  </si>
  <si>
    <t>01-00197</t>
  </si>
  <si>
    <t>01-00255</t>
  </si>
  <si>
    <t>01-00254</t>
  </si>
  <si>
    <t>01-00253</t>
  </si>
  <si>
    <t>01-00196</t>
  </si>
  <si>
    <t>01-00198</t>
  </si>
  <si>
    <t>01-00256</t>
  </si>
  <si>
    <t>01-00158</t>
  </si>
  <si>
    <t>01-00157</t>
  </si>
  <si>
    <t>01-00040</t>
  </si>
  <si>
    <t>01-00156</t>
  </si>
  <si>
    <t>01-23184</t>
  </si>
  <si>
    <t>01-23182</t>
  </si>
  <si>
    <t>01-23185</t>
  </si>
  <si>
    <t>01-23183</t>
  </si>
  <si>
    <t>01-23186</t>
  </si>
  <si>
    <t>01-23187</t>
  </si>
  <si>
    <t>01-23188</t>
  </si>
  <si>
    <t>01-23189</t>
  </si>
  <si>
    <t>01-23190</t>
  </si>
  <si>
    <t>01-23191</t>
  </si>
  <si>
    <t>01-23192</t>
  </si>
  <si>
    <t>Vendor Name: Angel Armor, LLC</t>
  </si>
  <si>
    <t>RISE Uniform Carrier Ultra Premium II</t>
  </si>
  <si>
    <t>RISE Uniform Carrier Premium II</t>
  </si>
  <si>
    <t>RISE Uniform Carrier Ultra Premium IIIA</t>
  </si>
  <si>
    <t>RISE Uniform Carrier Premium IIIA</t>
  </si>
  <si>
    <t xml:space="preserve">Exhibit A - PRODUCT AND PRICE </t>
  </si>
  <si>
    <t>Exhibit A Awarded Product Category</t>
  </si>
  <si>
    <t>Non-market basket items: Trauma plate, insert, carriers, pouches, other accessories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</si>
  <si>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</si>
  <si>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II, 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</si>
  <si>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IIIA, male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</si>
  <si>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In Conjunction With Armor (including carrier): Rifle protection, Level III, 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</si>
  <si>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Ballistic Shields: Handgun protection, Level IIIA</t>
    </r>
  </si>
  <si>
    <t>Angel Armor, LLC</t>
  </si>
  <si>
    <t xml:space="preserve">RISE 2.0 Premium II 2XL and Larger </t>
  </si>
  <si>
    <t>01-23029</t>
  </si>
  <si>
    <t>RISE 2.0 Ultra Premium II 2XL and Larger</t>
  </si>
  <si>
    <t>01-23031</t>
  </si>
  <si>
    <t>RISE 2.0 Ultra Premium IIIA 2XL and Larger</t>
  </si>
  <si>
    <t>01-23032</t>
  </si>
  <si>
    <t xml:space="preserve">RISE 2.0 Premium IIIA 2XL and Larger </t>
  </si>
  <si>
    <t>01-23030</t>
  </si>
  <si>
    <t xml:space="preserve">RISE Uniform Carrier Ultra Premium II 2XL and Larger </t>
  </si>
  <si>
    <t>01-23180</t>
  </si>
  <si>
    <t xml:space="preserve">RISE Uniform Carrier Premium II 2XL and Larger </t>
  </si>
  <si>
    <t>01-23041</t>
  </si>
  <si>
    <t xml:space="preserve">RISE Uniform Carrier Ultra Premium IIIA 2XL and Larger </t>
  </si>
  <si>
    <t>01-23181</t>
  </si>
  <si>
    <t>01-23179</t>
  </si>
  <si>
    <t xml:space="preserve">RISE Uniform Carrier Premium IIIA 2XL and Larger </t>
  </si>
  <si>
    <t>RISE Tactical Carrier MF Ultra Premium II</t>
  </si>
  <si>
    <t>RISE Tactical Carrier MF Ultra Premium II MultiCam</t>
  </si>
  <si>
    <t>01-23184-08</t>
  </si>
  <si>
    <t xml:space="preserve">RISE Tactical Carrier MF Ultra Premium II 2XL and Larger </t>
  </si>
  <si>
    <t>01-23035</t>
  </si>
  <si>
    <t>RISE Tactical Carrier MF Ultra Premium II 2XL and Larger MultiCam</t>
  </si>
  <si>
    <t>01-23035-08</t>
  </si>
  <si>
    <t>RISE Tactical Carrier Roo Pouch Ultra Premium II</t>
  </si>
  <si>
    <t>01-23374</t>
  </si>
  <si>
    <t>RISE Tactical Carrier Roo Pouch Ultra Premium II MultiCam</t>
  </si>
  <si>
    <t>01-23374-08</t>
  </si>
  <si>
    <t xml:space="preserve">RISE Tactical Carrier Roo Pouch Ultra Premium II 2XL and Larger </t>
  </si>
  <si>
    <t>01-23382</t>
  </si>
  <si>
    <t>RISE Tactical Carrier Roo Pouch Ultra Premium II 2XL and Larger MultiCam</t>
  </si>
  <si>
    <t>01-23382-08</t>
  </si>
  <si>
    <t>RISE Tactical Carrier MF Premium II</t>
  </si>
  <si>
    <t>RISE Tactical Carrier MF Premium II MultiCam</t>
  </si>
  <si>
    <t>01-23193-08</t>
  </si>
  <si>
    <t>RISE Tactical Carrier MF Premium II 2XL and Larger</t>
  </si>
  <si>
    <t>01-23037</t>
  </si>
  <si>
    <t>01-23182-08</t>
  </si>
  <si>
    <t>01-23033</t>
  </si>
  <si>
    <t>RISE Tactical Carrier MF Premium II 2XL and Larger MultiCam</t>
  </si>
  <si>
    <t>01-23033-08</t>
  </si>
  <si>
    <t>RISE Tactical Carrier Roo Pouch Premium II MultiCam</t>
  </si>
  <si>
    <t xml:space="preserve">RISE Tactical Carrier Roo Pouch Premium II </t>
  </si>
  <si>
    <t>01-23372</t>
  </si>
  <si>
    <t>01-23372-08</t>
  </si>
  <si>
    <t xml:space="preserve">RISE Tactical Carrier Roo Pouch Premium II  2Xl and Larger </t>
  </si>
  <si>
    <t>01-23380</t>
  </si>
  <si>
    <t>RISE Tactical Carrier Roo Pouch Premium II  2Xl and Larger MultiCam</t>
  </si>
  <si>
    <t>01-23380-08</t>
  </si>
  <si>
    <t>RISE Tactical Carrier MF  Ultra Premium IIIA</t>
  </si>
  <si>
    <t>RISE Tactical Carrier MF Ultra Premium IIIA MultiCam</t>
  </si>
  <si>
    <t>01-23185-08</t>
  </si>
  <si>
    <t xml:space="preserve">RISE Tactical Carrier MF Ultra Premium IIIA 2XL and Larger </t>
  </si>
  <si>
    <t>01-23036</t>
  </si>
  <si>
    <t>RISE Tactical Carrier MF Ultra Premium IIIA 2XL and Larger MultiCam</t>
  </si>
  <si>
    <t>01-23036-08</t>
  </si>
  <si>
    <t>RISE Tactical Carrier Roo Pouch Ultra Premium IIIA</t>
  </si>
  <si>
    <t>01-23375</t>
  </si>
  <si>
    <t xml:space="preserve">RISE Tactical Carrier Roo Pouch Ultra Premium IIIA MultiCam </t>
  </si>
  <si>
    <t>01-23375-08</t>
  </si>
  <si>
    <t xml:space="preserve">RISE Tactical Carrier Roo Pouch Ultra Premium IIIA 2XL and Larger </t>
  </si>
  <si>
    <t>01-23383</t>
  </si>
  <si>
    <t>RISE Tactical Carrier Roo Pouch Ultra Premium IIIA 2XL and Larger MultiCam</t>
  </si>
  <si>
    <t>01-23383-08</t>
  </si>
  <si>
    <t>RISE Tactical Carrier MF Premium IIIA</t>
  </si>
  <si>
    <t xml:space="preserve">RISE Tactical Carrier MF Premium IIIA MultiCam </t>
  </si>
  <si>
    <t xml:space="preserve">RISE Tactical Carrier MF Premium IIIA 2XL and Larger </t>
  </si>
  <si>
    <t>01-23034</t>
  </si>
  <si>
    <t>RISE Tactical Carrier MF Premium IIIA 2XL and Larger MultiCam</t>
  </si>
  <si>
    <t>01-23034-08</t>
  </si>
  <si>
    <t xml:space="preserve">RISE Tactical Carrier Roo Pouch Premium IIIA </t>
  </si>
  <si>
    <t>01-23373</t>
  </si>
  <si>
    <t>RISE Tactical Carrier Roo Pouch Premium IIIA MultiCam</t>
  </si>
  <si>
    <t>01-23373-08</t>
  </si>
  <si>
    <t>RISE Tactical Carrier Roo Pouch Premium IIIA 2XL and Larger</t>
  </si>
  <si>
    <t>01-23381</t>
  </si>
  <si>
    <t>RISE Tactical Carrier Roo Pouch Premium IIIA 2XL and Larger MultiCam</t>
  </si>
  <si>
    <t>01-23381-08</t>
  </si>
  <si>
    <t>RISE Tactical Carrier Quick Release  MF Ultra Premium II</t>
  </si>
  <si>
    <t>RISE Tactical Carrier Quick Release MF Ultra Premium II MultiCam</t>
  </si>
  <si>
    <t xml:space="preserve">RISE Tactical Carrier Quick Release MF Ultra Premium II 2XL and Larger </t>
  </si>
  <si>
    <t>RISE Tactical Carrier Quick Release MF Ultra Premium II 2XL and Larger MultiCam</t>
  </si>
  <si>
    <t>RISE Tactical Carrier Quick Release Roo Pouch Ultra Premium II</t>
  </si>
  <si>
    <t>RISE Tactical Carrier Quick Release Roo Pouch Ultra Premium II MultiCam</t>
  </si>
  <si>
    <t xml:space="preserve">RISE Tactical Carrier Quick Release Roo Pouch Ultra Premium II 2XL and Larger </t>
  </si>
  <si>
    <t>RISE Tactical Carrier Quick Release Roo Pouch Ultra Premium II 2XL and Larger MultiCam</t>
  </si>
  <si>
    <t>01-23195</t>
  </si>
  <si>
    <t>01-23195-08</t>
  </si>
  <si>
    <t>01-23039</t>
  </si>
  <si>
    <t>01-23039-08</t>
  </si>
  <si>
    <t>01-23378</t>
  </si>
  <si>
    <t>01-23378-08</t>
  </si>
  <si>
    <t>01-23386</t>
  </si>
  <si>
    <t>01-23386-08</t>
  </si>
  <si>
    <t>RISE Tactical Carrier Quick Release MF Premium II</t>
  </si>
  <si>
    <t>RISE Tactical Carrier Quick Release  MF Premium II MultiCam</t>
  </si>
  <si>
    <t>RISE Tactical Carrier Quick Release MF Premium II 2XL and Larger</t>
  </si>
  <si>
    <t>RISE Tactical Carrier Quick Release MF Premium II 2XL and Larger MultiCam</t>
  </si>
  <si>
    <t xml:space="preserve">RISE Tactical Carrier Quick Release Roo Pouch Premium II </t>
  </si>
  <si>
    <t>RISE Tactical Carrier Quick Release Roo Pouch Premium II MultiCam</t>
  </si>
  <si>
    <t xml:space="preserve">RISE Tactical Carrier Quick Release Roo Pouch Premium II  2Xl and Larger </t>
  </si>
  <si>
    <t>RISE Tactical Carrier Quick Release  Roo Pouch Premium II  2Xl and Larger MultiCam</t>
  </si>
  <si>
    <t>01-23193</t>
  </si>
  <si>
    <t>01-23037-08</t>
  </si>
  <si>
    <t>01-23376</t>
  </si>
  <si>
    <t>01-23376-08</t>
  </si>
  <si>
    <t>01-23384</t>
  </si>
  <si>
    <t>01-23384-08</t>
  </si>
  <si>
    <t>RISE Tactical Carrier Quick Release MF  Ultra Premium IIIA</t>
  </si>
  <si>
    <t>RISE Tactical Carrier Quick Release MF Ultra Premium IIIA MultiCam</t>
  </si>
  <si>
    <t xml:space="preserve">RISE Tactical Carrier Quick Release MF Ultra Premium IIIA 2XL and Larger </t>
  </si>
  <si>
    <t>RISE Tactical Carrier Quick Release MF Ultra Premium IIIA 2XL and Larger MultiCam</t>
  </si>
  <si>
    <t>RISE Tactical Carrier Quick Release Roo Pouch Ultra Premium IIIA</t>
  </si>
  <si>
    <t xml:space="preserve">RISE Tactical Carrier Quick Release Roo Pouch Ultra Premium IIIA MultiCam </t>
  </si>
  <si>
    <t xml:space="preserve">RISE Tactical Carrier Quick Release Roo Pouch Ultra Premium IIIA 2XL and Larger </t>
  </si>
  <si>
    <t>RISE Tactical Carrier Quick Release Roo Pouch Ultra Premium IIIA 2XL and Larger MultiCam</t>
  </si>
  <si>
    <t>01-23196</t>
  </si>
  <si>
    <t>01-23196-08</t>
  </si>
  <si>
    <t>01-23040</t>
  </si>
  <si>
    <t>01-23040-08</t>
  </si>
  <si>
    <t>01-23379</t>
  </si>
  <si>
    <t>01-23379-08</t>
  </si>
  <si>
    <t>01-23387</t>
  </si>
  <si>
    <t>01-23387-08</t>
  </si>
  <si>
    <t>RISE Tactical Carrier Quick Release MF Premium IIIA</t>
  </si>
  <si>
    <t xml:space="preserve">RISE Tactical Carrier Quick Release MF Premium IIIA MultiCam </t>
  </si>
  <si>
    <t xml:space="preserve">RISE Tactical Carrier Quick Release MF Premium IIIA 2XL and Larger </t>
  </si>
  <si>
    <t>RISE Tactical Carrier Quick Release MF Premium IIIA 2XL and Larger MultiCam</t>
  </si>
  <si>
    <t xml:space="preserve">RISE Tactical Carrier Quick Release Roo Pouch Premium IIIA </t>
  </si>
  <si>
    <t>RISE Tactical Carrier Quick Release Roo Pouch Premium IIIA MultiCam</t>
  </si>
  <si>
    <t>RISE Tactical Carrier Quick Release Roo Pouch Premium IIIA 2XL and Larger</t>
  </si>
  <si>
    <t>RISE Tactical Carrier Quick Release Roo Pouch Premium IIIA 2XL and Larger MultiCam</t>
  </si>
  <si>
    <t>01-23194</t>
  </si>
  <si>
    <t>01-23194-08</t>
  </si>
  <si>
    <t>01-23038</t>
  </si>
  <si>
    <t>01-23038-08</t>
  </si>
  <si>
    <t>01-23377</t>
  </si>
  <si>
    <t>01-23377-08</t>
  </si>
  <si>
    <t>01-23385</t>
  </si>
  <si>
    <t>01-23385-08</t>
  </si>
  <si>
    <t>RISE 2.0 Standard IIIA</t>
  </si>
  <si>
    <t>01-00423</t>
  </si>
  <si>
    <t>01-00424</t>
  </si>
  <si>
    <t>RISE Uniform Carrier  Standard IIIA</t>
  </si>
  <si>
    <t>01-00425</t>
  </si>
  <si>
    <t>RISE Tactical Carrier MF Standard IIIA</t>
  </si>
  <si>
    <t xml:space="preserve">RISE Tactical Carrier MF Standard IIIA MultiCam </t>
  </si>
  <si>
    <t xml:space="preserve">RISE Tactical Carrier MF Standard IIIA 2XL and Larger </t>
  </si>
  <si>
    <t>RISE Tactical Carrier MF Standard IIIA 2XL and Larger MultiCam</t>
  </si>
  <si>
    <t>RISE Tactical Carrier Roo Pouch Standard IIIA 2XL and Larger</t>
  </si>
  <si>
    <t>RISE Tactical Carrier Roo Pouch Standard IIIA 2XL and Larger MultiCam</t>
  </si>
  <si>
    <t>01-00427</t>
  </si>
  <si>
    <t>01-00427-08</t>
  </si>
  <si>
    <t>01-00428</t>
  </si>
  <si>
    <t>01-0048-08</t>
  </si>
  <si>
    <t>01-00429</t>
  </si>
  <si>
    <t>01-00429-08</t>
  </si>
  <si>
    <t>01-00430</t>
  </si>
  <si>
    <t>01-00430-08</t>
  </si>
  <si>
    <t>RISE Tactical Carrier Quick Release MF Standard IIIA</t>
  </si>
  <si>
    <t xml:space="preserve">RISE Tactical Carrier Quick Release MF Standard IIIA MultiCam </t>
  </si>
  <si>
    <t xml:space="preserve">RISE Tactical Carrier Quick Release MF Standard IIIA 2XL and Larger </t>
  </si>
  <si>
    <t>RISE Tactical Carrier Quick Release MF Standard IIIA 2XL and Larger MultiCam</t>
  </si>
  <si>
    <t>RISE Tactical Carrier Quick Release  Roo Pouch Standard IIIA 2XL and Larger</t>
  </si>
  <si>
    <t>01-00431</t>
  </si>
  <si>
    <t>01-00431-08</t>
  </si>
  <si>
    <t>01-00432</t>
  </si>
  <si>
    <t>01-00432-08</t>
  </si>
  <si>
    <t>RISE Tactical Carrier Quick Release Roo Pouch Standard IIIA</t>
  </si>
  <si>
    <t>01-00433</t>
  </si>
  <si>
    <t>01-00433-08</t>
  </si>
  <si>
    <t>01-00434-08</t>
  </si>
  <si>
    <t>01-23183-08</t>
  </si>
  <si>
    <t>AAS3A01</t>
  </si>
  <si>
    <t xml:space="preserve">RISE Uniform Carrier Standard IIIA 2XL Larger </t>
  </si>
  <si>
    <t xml:space="preserve">RISE 2.0 Standard IIIA  2XL Larger </t>
  </si>
  <si>
    <t>01-00426</t>
  </si>
  <si>
    <t xml:space="preserve">RISE Tactical Carrier Roo Pouch Standard IIIA </t>
  </si>
  <si>
    <t>RISE Tactical Carrier Roo Pouch Standard IIIA  MultiCam</t>
  </si>
  <si>
    <t>RISE Tactical Carrier Quick Release Roo Pouch Standard IIIA MultiCam</t>
  </si>
  <si>
    <t>In Conjunction With (ICW) Armor (soft armor and ICW plate)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</si>
</sst>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7" x14ac:knownFonts="1">
    <font>
      <sz val="11"/>
      <color theme="1"/>
      <name val="Arial"/>
    </font>
    <font>
      <b/>
      <sz val="18"/>
      <color theme="1"/>
      <name val="Aharoni"/>
      <charset val="177"/>
    </font>
    <font>
      <sz val="11"/>
      <name val="Arial"/>
      <family val="2"/>
    </font>
    <font>
      <b/>
      <sz val="14"/>
      <color theme="1"/>
      <name val="Aharoni"/>
      <charset val="177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12"/>
      <color theme="1"/>
      <name val="Courier New"/>
      <family val="3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</fills>
  <borders count="5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14"/>
    <xf numFmtId="44" fontId="13" fillId="0" borderId="0" applyFont="0" applyFill="0" applyBorder="0" applyAlignment="0" applyProtection="0"/>
  </cellStyleXfs>
  <cellXfs count="127">
    <xf numFmtId="0" fontId="0" fillId="0" borderId="0" xfId="0" applyFont="1" applyAlignment="1"/>
    <xf numFmtId="0" fontId="6" fillId="0" borderId="11" xfId="0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4" fontId="7" fillId="0" borderId="5" xfId="0" applyNumberFormat="1" applyFont="1" applyBorder="1" applyAlignment="1">
      <alignment horizontal="center"/>
    </xf>
    <xf numFmtId="10" fontId="6" fillId="0" borderId="6" xfId="0" applyNumberFormat="1" applyFont="1" applyBorder="1" applyAlignment="1">
      <alignment horizontal="center"/>
    </xf>
    <xf numFmtId="0" fontId="7" fillId="2" borderId="12" xfId="0" applyFont="1" applyFill="1" applyBorder="1"/>
    <xf numFmtId="0" fontId="7" fillId="2" borderId="13" xfId="0" applyFont="1" applyFill="1" applyBorder="1"/>
    <xf numFmtId="0" fontId="6" fillId="0" borderId="11" xfId="0" applyFont="1" applyBorder="1" applyAlignment="1">
      <alignment horizontal="center" wrapText="1"/>
    </xf>
    <xf numFmtId="0" fontId="6" fillId="0" borderId="17" xfId="0" applyFont="1" applyBorder="1" applyAlignment="1">
      <alignment horizontal="center"/>
    </xf>
    <xf numFmtId="0" fontId="7" fillId="2" borderId="2" xfId="0" applyFont="1" applyFill="1" applyBorder="1"/>
    <xf numFmtId="0" fontId="7" fillId="2" borderId="3" xfId="0" applyFont="1" applyFill="1" applyBorder="1"/>
    <xf numFmtId="10" fontId="6" fillId="0" borderId="38" xfId="0" applyNumberFormat="1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2" fillId="0" borderId="24" xfId="0" applyFont="1" applyBorder="1"/>
    <xf numFmtId="0" fontId="6" fillId="0" borderId="26" xfId="0" applyFont="1" applyBorder="1" applyAlignment="1">
      <alignment horizontal="center"/>
    </xf>
    <xf numFmtId="0" fontId="2" fillId="0" borderId="24" xfId="0" applyFont="1" applyBorder="1"/>
    <xf numFmtId="0" fontId="7" fillId="0" borderId="46" xfId="0" applyFont="1" applyFill="1" applyBorder="1" applyAlignment="1">
      <alignment horizontal="left" wrapText="1"/>
    </xf>
    <xf numFmtId="0" fontId="7" fillId="0" borderId="46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49" xfId="0" applyFont="1" applyFill="1" applyBorder="1" applyAlignment="1">
      <alignment horizontal="center"/>
    </xf>
    <xf numFmtId="10" fontId="6" fillId="0" borderId="42" xfId="0" applyNumberFormat="1" applyFont="1" applyBorder="1" applyAlignment="1">
      <alignment horizontal="center"/>
    </xf>
    <xf numFmtId="0" fontId="5" fillId="4" borderId="53" xfId="0" applyFont="1" applyFill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center" vertical="center"/>
    </xf>
    <xf numFmtId="0" fontId="8" fillId="0" borderId="0" xfId="0" applyFont="1" applyAlignment="1"/>
    <xf numFmtId="0" fontId="10" fillId="0" borderId="0" xfId="0" applyFont="1" applyAlignment="1">
      <alignment horizontal="left" vertical="center" indent="2"/>
    </xf>
    <xf numFmtId="0" fontId="12" fillId="0" borderId="0" xfId="0" applyFont="1" applyAlignment="1">
      <alignment horizontal="left" vertical="center" indent="6"/>
    </xf>
    <xf numFmtId="0" fontId="9" fillId="0" borderId="0" xfId="0" applyFont="1" applyAlignment="1"/>
    <xf numFmtId="0" fontId="6" fillId="0" borderId="45" xfId="0" applyFont="1" applyFill="1" applyBorder="1" applyAlignment="1">
      <alignment horizontal="left"/>
    </xf>
    <xf numFmtId="0" fontId="6" fillId="0" borderId="46" xfId="0" applyFont="1" applyFill="1" applyBorder="1" applyAlignment="1">
      <alignment horizontal="center"/>
    </xf>
    <xf numFmtId="49" fontId="6" fillId="0" borderId="46" xfId="0" applyNumberFormat="1" applyFont="1" applyFill="1" applyBorder="1" applyAlignment="1">
      <alignment horizontal="center"/>
    </xf>
    <xf numFmtId="44" fontId="7" fillId="0" borderId="46" xfId="0" applyNumberFormat="1" applyFont="1" applyFill="1" applyBorder="1" applyAlignment="1">
      <alignment horizontal="center"/>
    </xf>
    <xf numFmtId="44" fontId="7" fillId="0" borderId="52" xfId="0" applyNumberFormat="1" applyFont="1" applyFill="1" applyBorder="1" applyAlignment="1">
      <alignment horizontal="center"/>
    </xf>
    <xf numFmtId="10" fontId="6" fillId="0" borderId="57" xfId="0" applyNumberFormat="1" applyFont="1" applyFill="1" applyBorder="1" applyAlignment="1">
      <alignment horizontal="center"/>
    </xf>
    <xf numFmtId="0" fontId="0" fillId="0" borderId="0" xfId="0" applyFont="1" applyFill="1" applyAlignment="1"/>
    <xf numFmtId="0" fontId="6" fillId="0" borderId="47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left" wrapText="1"/>
    </xf>
    <xf numFmtId="49" fontId="6" fillId="0" borderId="11" xfId="0" applyNumberFormat="1" applyFont="1" applyFill="1" applyBorder="1" applyAlignment="1">
      <alignment horizontal="center"/>
    </xf>
    <xf numFmtId="44" fontId="7" fillId="0" borderId="11" xfId="0" applyNumberFormat="1" applyFont="1" applyFill="1" applyBorder="1" applyAlignment="1">
      <alignment horizontal="center"/>
    </xf>
    <xf numFmtId="10" fontId="6" fillId="0" borderId="36" xfId="0" applyNumberFormat="1" applyFont="1" applyFill="1" applyBorder="1" applyAlignment="1">
      <alignment horizontal="center"/>
    </xf>
    <xf numFmtId="10" fontId="6" fillId="0" borderId="38" xfId="0" applyNumberFormat="1" applyFont="1" applyFill="1" applyBorder="1" applyAlignment="1">
      <alignment horizontal="center"/>
    </xf>
    <xf numFmtId="0" fontId="6" fillId="0" borderId="51" xfId="0" applyFont="1" applyFill="1" applyBorder="1" applyAlignment="1">
      <alignment horizontal="left" wrapText="1"/>
    </xf>
    <xf numFmtId="0" fontId="6" fillId="0" borderId="17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left" wrapText="1"/>
    </xf>
    <xf numFmtId="49" fontId="6" fillId="0" borderId="17" xfId="0" applyNumberFormat="1" applyFont="1" applyFill="1" applyBorder="1" applyAlignment="1">
      <alignment horizontal="center"/>
    </xf>
    <xf numFmtId="44" fontId="7" fillId="0" borderId="17" xfId="0" applyNumberFormat="1" applyFont="1" applyFill="1" applyBorder="1" applyAlignment="1">
      <alignment horizontal="center"/>
    </xf>
    <xf numFmtId="0" fontId="6" fillId="0" borderId="48" xfId="0" applyFont="1" applyFill="1" applyBorder="1" applyAlignment="1">
      <alignment horizontal="left"/>
    </xf>
    <xf numFmtId="0" fontId="6" fillId="0" borderId="49" xfId="0" applyFont="1" applyFill="1" applyBorder="1" applyAlignment="1">
      <alignment horizontal="center"/>
    </xf>
    <xf numFmtId="0" fontId="7" fillId="0" borderId="49" xfId="0" applyFont="1" applyFill="1" applyBorder="1" applyAlignment="1">
      <alignment horizontal="left" wrapText="1"/>
    </xf>
    <xf numFmtId="49" fontId="6" fillId="0" borderId="49" xfId="0" applyNumberFormat="1" applyFont="1" applyFill="1" applyBorder="1" applyAlignment="1">
      <alignment horizontal="center"/>
    </xf>
    <xf numFmtId="44" fontId="7" fillId="0" borderId="49" xfId="0" applyNumberFormat="1" applyFont="1" applyFill="1" applyBorder="1" applyAlignment="1">
      <alignment horizontal="center"/>
    </xf>
    <xf numFmtId="10" fontId="6" fillId="0" borderId="50" xfId="0" applyNumberFormat="1" applyFont="1" applyFill="1" applyBorder="1" applyAlignment="1">
      <alignment horizontal="center"/>
    </xf>
    <xf numFmtId="0" fontId="14" fillId="0" borderId="0" xfId="0" applyFont="1" applyFill="1" applyAlignment="1"/>
    <xf numFmtId="0" fontId="15" fillId="0" borderId="47" xfId="0" applyFont="1" applyFill="1" applyBorder="1" applyAlignment="1">
      <alignment horizontal="left" wrapText="1"/>
    </xf>
    <xf numFmtId="0" fontId="15" fillId="0" borderId="47" xfId="0" applyFont="1" applyFill="1" applyBorder="1" applyAlignment="1">
      <alignment horizontal="left"/>
    </xf>
    <xf numFmtId="0" fontId="15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left" wrapText="1"/>
    </xf>
    <xf numFmtId="0" fontId="16" fillId="0" borderId="11" xfId="0" applyFont="1" applyFill="1" applyBorder="1" applyAlignment="1">
      <alignment horizontal="center"/>
    </xf>
    <xf numFmtId="49" fontId="15" fillId="0" borderId="11" xfId="0" applyNumberFormat="1" applyFont="1" applyFill="1" applyBorder="1" applyAlignment="1">
      <alignment horizontal="center"/>
    </xf>
    <xf numFmtId="44" fontId="16" fillId="0" borderId="11" xfId="2" applyFont="1" applyFill="1" applyBorder="1" applyAlignment="1">
      <alignment horizontal="center"/>
    </xf>
    <xf numFmtId="44" fontId="16" fillId="0" borderId="11" xfId="0" applyNumberFormat="1" applyFont="1" applyFill="1" applyBorder="1" applyAlignment="1">
      <alignment horizontal="center"/>
    </xf>
    <xf numFmtId="10" fontId="15" fillId="0" borderId="38" xfId="0" applyNumberFormat="1" applyFont="1" applyFill="1" applyBorder="1" applyAlignment="1">
      <alignment horizontal="center"/>
    </xf>
    <xf numFmtId="17" fontId="16" fillId="0" borderId="11" xfId="0" applyNumberFormat="1" applyFont="1" applyFill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7" xfId="0" applyFont="1" applyFill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4" fillId="3" borderId="1" xfId="0" applyFont="1" applyFill="1" applyBorder="1" applyAlignment="1">
      <alignment horizontal="center" vertical="center"/>
    </xf>
    <xf numFmtId="0" fontId="2" fillId="0" borderId="43" xfId="0" applyFont="1" applyBorder="1"/>
    <xf numFmtId="0" fontId="2" fillId="0" borderId="14" xfId="0" applyFont="1" applyBorder="1"/>
    <xf numFmtId="0" fontId="2" fillId="0" borderId="44" xfId="0" applyFont="1" applyBorder="1"/>
    <xf numFmtId="0" fontId="4" fillId="3" borderId="27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10" xfId="0" applyFont="1" applyBorder="1"/>
    <xf numFmtId="0" fontId="2" fillId="0" borderId="31" xfId="0" applyFont="1" applyBorder="1"/>
    <xf numFmtId="0" fontId="6" fillId="4" borderId="17" xfId="0" applyFont="1" applyFill="1" applyBorder="1" applyAlignment="1">
      <alignment horizontal="center" vertical="center"/>
    </xf>
    <xf numFmtId="0" fontId="2" fillId="0" borderId="20" xfId="0" applyFont="1" applyBorder="1"/>
    <xf numFmtId="0" fontId="2" fillId="0" borderId="23" xfId="0" applyFont="1" applyBorder="1"/>
    <xf numFmtId="0" fontId="5" fillId="4" borderId="17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5" fillId="4" borderId="33" xfId="0" applyFont="1" applyFill="1" applyBorder="1" applyAlignment="1">
      <alignment horizontal="center" vertical="center" wrapText="1"/>
    </xf>
    <xf numFmtId="0" fontId="2" fillId="0" borderId="35" xfId="0" applyFont="1" applyBorder="1"/>
    <xf numFmtId="0" fontId="2" fillId="0" borderId="36" xfId="0" applyFont="1" applyBorder="1"/>
    <xf numFmtId="0" fontId="5" fillId="4" borderId="32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34" xfId="0" applyFont="1" applyBorder="1"/>
    <xf numFmtId="0" fontId="2" fillId="0" borderId="18" xfId="0" applyFont="1" applyBorder="1"/>
    <xf numFmtId="0" fontId="2" fillId="0" borderId="21" xfId="0" applyFont="1" applyBorder="1"/>
    <xf numFmtId="0" fontId="6" fillId="4" borderId="16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2" xfId="0" applyFont="1" applyBorder="1"/>
    <xf numFmtId="0" fontId="6" fillId="0" borderId="32" xfId="0" applyFont="1" applyBorder="1" applyAlignment="1">
      <alignment horizontal="left"/>
    </xf>
    <xf numFmtId="0" fontId="6" fillId="0" borderId="39" xfId="0" applyFont="1" applyBorder="1" applyAlignment="1">
      <alignment horizontal="left"/>
    </xf>
    <xf numFmtId="0" fontId="2" fillId="0" borderId="26" xfId="0" applyFont="1" applyBorder="1"/>
    <xf numFmtId="0" fontId="6" fillId="0" borderId="40" xfId="0" applyFont="1" applyBorder="1" applyAlignment="1">
      <alignment horizontal="left"/>
    </xf>
    <xf numFmtId="0" fontId="2" fillId="0" borderId="41" xfId="0" applyFont="1" applyBorder="1"/>
    <xf numFmtId="0" fontId="6" fillId="0" borderId="41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</cellXfs>
  <cellStyles count="3">
    <cellStyle name="Currency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workbookViewId="0">
      <selection activeCell="A4" sqref="A4"/>
    </sheetView>
  </sheetViews>
  <sheetFormatPr defaultColWidth="8.875" defaultRowHeight="14.25" x14ac:dyDescent="0.2"/>
  <cols>
    <col min="1" max="1" width="72.625" bestFit="1" customWidth="1"/>
  </cols>
  <sheetData>
    <row r="1" spans="1:1" x14ac:dyDescent="0.2">
      <c r="A1" t="s">
        <v>106</v>
      </c>
    </row>
    <row r="2" spans="1:1" x14ac:dyDescent="0.2">
      <c r="A2" s="32" t="s">
        <v>99</v>
      </c>
    </row>
    <row r="4" spans="1:1" ht="15.75" x14ac:dyDescent="0.2">
      <c r="A4" s="33" t="s">
        <v>101</v>
      </c>
    </row>
    <row r="5" spans="1:1" ht="15.75" x14ac:dyDescent="0.2">
      <c r="A5" s="34" t="s">
        <v>102</v>
      </c>
    </row>
    <row r="6" spans="1:1" ht="15.75" x14ac:dyDescent="0.2">
      <c r="A6" s="34" t="s">
        <v>103</v>
      </c>
    </row>
    <row r="7" spans="1:1" ht="15.75" x14ac:dyDescent="0.2">
      <c r="A7" s="33" t="s">
        <v>104</v>
      </c>
    </row>
    <row r="8" spans="1:1" ht="15.75" x14ac:dyDescent="0.2">
      <c r="A8" s="33" t="s">
        <v>105</v>
      </c>
    </row>
    <row r="9" spans="1:1" ht="15.75" x14ac:dyDescent="0.25">
      <c r="A9" s="35" t="s">
        <v>100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55"/>
  <sheetViews>
    <sheetView showGridLines="0" tabSelected="1" zoomScaleNormal="100" workbookViewId="0">
      <pane ySplit="6" topLeftCell="A109" activePane="bottomLeft" state="frozen"/>
      <selection pane="bottomLeft" activeCell="E101" sqref="E101"/>
    </sheetView>
  </sheetViews>
  <sheetFormatPr defaultColWidth="12.625" defaultRowHeight="15" customHeight="1" x14ac:dyDescent="0.2"/>
  <cols>
    <col min="1" max="1" width="68.875" customWidth="1"/>
    <col min="2" max="2" width="31.125" customWidth="1"/>
    <col min="3" max="3" width="55.375" customWidth="1"/>
    <col min="4" max="4" width="17.125" customWidth="1"/>
    <col min="5" max="5" width="38.625" customWidth="1"/>
    <col min="6" max="6" width="10.875" customWidth="1"/>
    <col min="7" max="7" width="22.5" customWidth="1"/>
    <col min="8" max="8" width="35.875" bestFit="1" customWidth="1"/>
    <col min="9" max="9" width="16.5" customWidth="1"/>
    <col min="10" max="10" width="15.125" customWidth="1"/>
    <col min="11" max="11" width="15.625" customWidth="1"/>
    <col min="12" max="26" width="7.625" customWidth="1"/>
  </cols>
  <sheetData>
    <row r="1" spans="1:11" ht="14.25" customHeight="1" x14ac:dyDescent="0.2">
      <c r="A1" s="76" t="s">
        <v>98</v>
      </c>
      <c r="B1" s="77"/>
      <c r="C1" s="77"/>
      <c r="D1" s="77"/>
      <c r="E1" s="77"/>
      <c r="F1" s="77"/>
      <c r="G1" s="77"/>
      <c r="H1" s="77"/>
      <c r="I1" s="77"/>
      <c r="J1" s="77"/>
      <c r="K1" s="78"/>
    </row>
    <row r="2" spans="1:11" ht="14.25" customHeight="1" x14ac:dyDescent="0.2">
      <c r="A2" s="79"/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ht="18.75" x14ac:dyDescent="0.2">
      <c r="A3" s="82" t="s">
        <v>93</v>
      </c>
      <c r="B3" s="83"/>
      <c r="C3" s="83"/>
      <c r="D3" s="83"/>
      <c r="E3" s="83"/>
      <c r="F3" s="83"/>
      <c r="G3" s="83"/>
      <c r="H3" s="83"/>
      <c r="I3" s="83"/>
      <c r="J3" s="83"/>
      <c r="K3" s="84"/>
    </row>
    <row r="4" spans="1:11" ht="14.25" customHeight="1" x14ac:dyDescent="0.2">
      <c r="A4" s="85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8"/>
    </row>
    <row r="5" spans="1:11" ht="14.25" customHeight="1" thickBot="1" x14ac:dyDescent="0.25">
      <c r="A5" s="86"/>
      <c r="B5" s="87"/>
      <c r="C5" s="87"/>
      <c r="D5" s="87"/>
      <c r="E5" s="87"/>
      <c r="F5" s="87"/>
      <c r="G5" s="87"/>
      <c r="H5" s="87"/>
      <c r="I5" s="87"/>
      <c r="J5" s="87"/>
      <c r="K5" s="88"/>
    </row>
    <row r="6" spans="1:11" ht="63.75" thickBot="1" x14ac:dyDescent="0.25">
      <c r="A6" s="28" t="s">
        <v>1</v>
      </c>
      <c r="B6" s="29" t="s">
        <v>2</v>
      </c>
      <c r="C6" s="30" t="s">
        <v>3</v>
      </c>
      <c r="D6" s="30" t="s">
        <v>4</v>
      </c>
      <c r="E6" s="30" t="s">
        <v>5</v>
      </c>
      <c r="F6" s="30" t="s">
        <v>44</v>
      </c>
      <c r="G6" s="29" t="s">
        <v>43</v>
      </c>
      <c r="H6" s="29" t="s">
        <v>6</v>
      </c>
      <c r="I6" s="31" t="s">
        <v>7</v>
      </c>
      <c r="J6" s="29" t="s">
        <v>8</v>
      </c>
      <c r="K6" s="27" t="s">
        <v>9</v>
      </c>
    </row>
    <row r="7" spans="1:11" s="42" customFormat="1" ht="15.75" thickBot="1" x14ac:dyDescent="0.3">
      <c r="A7" s="36" t="s">
        <v>42</v>
      </c>
      <c r="B7" s="37" t="s">
        <v>35</v>
      </c>
      <c r="C7" s="21" t="s">
        <v>55</v>
      </c>
      <c r="D7" s="22" t="s">
        <v>75</v>
      </c>
      <c r="E7" s="22" t="s">
        <v>49</v>
      </c>
      <c r="F7" s="37" t="s">
        <v>47</v>
      </c>
      <c r="G7" s="38" t="s">
        <v>10</v>
      </c>
      <c r="H7" s="37" t="s">
        <v>11</v>
      </c>
      <c r="I7" s="39">
        <v>1887</v>
      </c>
      <c r="J7" s="40">
        <v>880.75</v>
      </c>
      <c r="K7" s="41">
        <f t="shared" ref="K7:K117" si="0">SUM((J7-I7)/I7)*-1</f>
        <v>0.53325384207737148</v>
      </c>
    </row>
    <row r="8" spans="1:11" s="42" customFormat="1" x14ac:dyDescent="0.25">
      <c r="A8" s="36" t="s">
        <v>42</v>
      </c>
      <c r="B8" s="37" t="s">
        <v>35</v>
      </c>
      <c r="C8" s="21" t="s">
        <v>109</v>
      </c>
      <c r="D8" s="22" t="s">
        <v>110</v>
      </c>
      <c r="E8" s="22" t="s">
        <v>49</v>
      </c>
      <c r="F8" s="37" t="s">
        <v>47</v>
      </c>
      <c r="G8" s="38" t="s">
        <v>10</v>
      </c>
      <c r="H8" s="37" t="s">
        <v>11</v>
      </c>
      <c r="I8" s="39">
        <v>2154.8115242690887</v>
      </c>
      <c r="J8" s="40">
        <v>1005.75</v>
      </c>
      <c r="K8" s="41">
        <f t="shared" ref="K8" si="1">SUM((J8-I8)/I8)*-1</f>
        <v>0.53325384207737148</v>
      </c>
    </row>
    <row r="9" spans="1:11" s="42" customFormat="1" x14ac:dyDescent="0.25">
      <c r="A9" s="43" t="s">
        <v>42</v>
      </c>
      <c r="B9" s="44" t="s">
        <v>35</v>
      </c>
      <c r="C9" s="45" t="s">
        <v>56</v>
      </c>
      <c r="D9" s="23" t="s">
        <v>76</v>
      </c>
      <c r="E9" s="23" t="s">
        <v>50</v>
      </c>
      <c r="F9" s="44" t="s">
        <v>47</v>
      </c>
      <c r="G9" s="46" t="s">
        <v>10</v>
      </c>
      <c r="H9" s="44" t="s">
        <v>11</v>
      </c>
      <c r="I9" s="47">
        <v>1509</v>
      </c>
      <c r="J9" s="47">
        <v>708.5</v>
      </c>
      <c r="K9" s="48">
        <f t="shared" si="0"/>
        <v>0.53048376408217357</v>
      </c>
    </row>
    <row r="10" spans="1:11" s="42" customFormat="1" x14ac:dyDescent="0.25">
      <c r="A10" s="43" t="s">
        <v>42</v>
      </c>
      <c r="B10" s="44" t="s">
        <v>35</v>
      </c>
      <c r="C10" s="45" t="s">
        <v>107</v>
      </c>
      <c r="D10" s="23" t="s">
        <v>108</v>
      </c>
      <c r="E10" s="23" t="s">
        <v>50</v>
      </c>
      <c r="F10" s="44" t="s">
        <v>47</v>
      </c>
      <c r="G10" s="46" t="s">
        <v>10</v>
      </c>
      <c r="H10" s="44" t="s">
        <v>11</v>
      </c>
      <c r="I10" s="47">
        <v>1775.2314749470711</v>
      </c>
      <c r="J10" s="47">
        <v>833.5</v>
      </c>
      <c r="K10" s="48">
        <f t="shared" ref="K10" si="2">SUM((J10-I10)/I10)*-1</f>
        <v>0.53048376408217357</v>
      </c>
    </row>
    <row r="11" spans="1:11" s="42" customFormat="1" x14ac:dyDescent="0.25">
      <c r="A11" s="43" t="s">
        <v>42</v>
      </c>
      <c r="B11" s="44" t="s">
        <v>35</v>
      </c>
      <c r="C11" s="45" t="s">
        <v>54</v>
      </c>
      <c r="D11" s="23" t="s">
        <v>70</v>
      </c>
      <c r="E11" s="23" t="s">
        <v>51</v>
      </c>
      <c r="F11" s="44" t="s">
        <v>47</v>
      </c>
      <c r="G11" s="46" t="s">
        <v>10</v>
      </c>
      <c r="H11" s="44" t="s">
        <v>12</v>
      </c>
      <c r="I11" s="47">
        <v>1998</v>
      </c>
      <c r="J11" s="47">
        <v>931.25</v>
      </c>
      <c r="K11" s="49">
        <f>SUM((J11-I11)/I11)*-1</f>
        <v>0.53390890890890896</v>
      </c>
    </row>
    <row r="12" spans="1:11" s="42" customFormat="1" x14ac:dyDescent="0.25">
      <c r="A12" s="43" t="s">
        <v>42</v>
      </c>
      <c r="B12" s="44" t="s">
        <v>35</v>
      </c>
      <c r="C12" s="45" t="s">
        <v>111</v>
      </c>
      <c r="D12" s="23" t="s">
        <v>112</v>
      </c>
      <c r="E12" s="23" t="s">
        <v>51</v>
      </c>
      <c r="F12" s="44" t="s">
        <v>47</v>
      </c>
      <c r="G12" s="46" t="s">
        <v>10</v>
      </c>
      <c r="H12" s="44" t="s">
        <v>12</v>
      </c>
      <c r="I12" s="47">
        <v>2266.1879194630874</v>
      </c>
      <c r="J12" s="47">
        <v>1056.25</v>
      </c>
      <c r="K12" s="49">
        <f>SUM((J12-I12)/I12)*-1</f>
        <v>0.53390890890890896</v>
      </c>
    </row>
    <row r="13" spans="1:11" s="42" customFormat="1" x14ac:dyDescent="0.25">
      <c r="A13" s="43" t="s">
        <v>42</v>
      </c>
      <c r="B13" s="44" t="s">
        <v>35</v>
      </c>
      <c r="C13" s="45" t="s">
        <v>57</v>
      </c>
      <c r="D13" s="23" t="s">
        <v>71</v>
      </c>
      <c r="E13" s="23" t="s">
        <v>69</v>
      </c>
      <c r="F13" s="44" t="s">
        <v>47</v>
      </c>
      <c r="G13" s="46" t="s">
        <v>10</v>
      </c>
      <c r="H13" s="44" t="s">
        <v>12</v>
      </c>
      <c r="I13" s="47">
        <v>1776</v>
      </c>
      <c r="J13" s="47">
        <v>830</v>
      </c>
      <c r="K13" s="49">
        <f t="shared" ref="K13" si="3">SUM((J13-I13)/I13)*-1</f>
        <v>0.53265765765765771</v>
      </c>
    </row>
    <row r="14" spans="1:11" s="42" customFormat="1" x14ac:dyDescent="0.25">
      <c r="A14" s="43" t="s">
        <v>42</v>
      </c>
      <c r="B14" s="44" t="s">
        <v>35</v>
      </c>
      <c r="C14" s="45" t="s">
        <v>113</v>
      </c>
      <c r="D14" s="23" t="s">
        <v>114</v>
      </c>
      <c r="E14" s="23" t="s">
        <v>69</v>
      </c>
      <c r="F14" s="44" t="s">
        <v>47</v>
      </c>
      <c r="G14" s="46" t="s">
        <v>10</v>
      </c>
      <c r="H14" s="44" t="s">
        <v>12</v>
      </c>
      <c r="I14" s="47">
        <v>2043.4698795180725</v>
      </c>
      <c r="J14" s="47">
        <v>955</v>
      </c>
      <c r="K14" s="49">
        <f t="shared" ref="K14:K16" si="4">SUM((J14-I14)/I14)*-1</f>
        <v>0.53265765765765771</v>
      </c>
    </row>
    <row r="15" spans="1:11" s="42" customFormat="1" x14ac:dyDescent="0.25">
      <c r="A15" s="63" t="s">
        <v>42</v>
      </c>
      <c r="B15" s="64" t="s">
        <v>35</v>
      </c>
      <c r="C15" s="65" t="s">
        <v>246</v>
      </c>
      <c r="D15" s="66" t="s">
        <v>247</v>
      </c>
      <c r="E15" s="66" t="s">
        <v>279</v>
      </c>
      <c r="F15" s="64" t="s">
        <v>47</v>
      </c>
      <c r="G15" s="67" t="s">
        <v>10</v>
      </c>
      <c r="H15" s="64" t="s">
        <v>12</v>
      </c>
      <c r="I15" s="68">
        <v>1500</v>
      </c>
      <c r="J15" s="69">
        <v>678.5</v>
      </c>
      <c r="K15" s="70">
        <f t="shared" si="4"/>
        <v>0.54766666666666663</v>
      </c>
    </row>
    <row r="16" spans="1:11" s="42" customFormat="1" x14ac:dyDescent="0.25">
      <c r="A16" s="63" t="s">
        <v>42</v>
      </c>
      <c r="B16" s="64" t="s">
        <v>35</v>
      </c>
      <c r="C16" s="65" t="s">
        <v>281</v>
      </c>
      <c r="D16" s="66" t="s">
        <v>248</v>
      </c>
      <c r="E16" s="66" t="s">
        <v>279</v>
      </c>
      <c r="F16" s="64" t="s">
        <v>47</v>
      </c>
      <c r="G16" s="67" t="s">
        <v>10</v>
      </c>
      <c r="H16" s="64" t="s">
        <v>12</v>
      </c>
      <c r="I16" s="69">
        <v>1788</v>
      </c>
      <c r="J16" s="69">
        <v>803.5</v>
      </c>
      <c r="K16" s="70">
        <f t="shared" si="4"/>
        <v>0.55061521252796419</v>
      </c>
    </row>
    <row r="17" spans="1:11" s="42" customFormat="1" x14ac:dyDescent="0.25">
      <c r="A17" s="43" t="s">
        <v>42</v>
      </c>
      <c r="B17" s="44" t="s">
        <v>35</v>
      </c>
      <c r="C17" s="45" t="s">
        <v>94</v>
      </c>
      <c r="D17" s="23" t="s">
        <v>72</v>
      </c>
      <c r="E17" s="23" t="s">
        <v>49</v>
      </c>
      <c r="F17" s="44" t="s">
        <v>47</v>
      </c>
      <c r="G17" s="46" t="s">
        <v>10</v>
      </c>
      <c r="H17" s="44" t="s">
        <v>11</v>
      </c>
      <c r="I17" s="47">
        <v>2265</v>
      </c>
      <c r="J17" s="47">
        <v>1052.75</v>
      </c>
      <c r="K17" s="49">
        <f t="shared" ref="K17" si="5">SUM((J17-I17)/I17)*-1</f>
        <v>0.53520971302428255</v>
      </c>
    </row>
    <row r="18" spans="1:11" s="42" customFormat="1" x14ac:dyDescent="0.25">
      <c r="A18" s="43" t="s">
        <v>42</v>
      </c>
      <c r="B18" s="44" t="s">
        <v>35</v>
      </c>
      <c r="C18" s="45" t="s">
        <v>115</v>
      </c>
      <c r="D18" s="23" t="s">
        <v>116</v>
      </c>
      <c r="E18" s="23" t="s">
        <v>49</v>
      </c>
      <c r="F18" s="44" t="s">
        <v>47</v>
      </c>
      <c r="G18" s="46" t="s">
        <v>10</v>
      </c>
      <c r="H18" s="44" t="s">
        <v>11</v>
      </c>
      <c r="I18" s="47">
        <v>2533.9384944193775</v>
      </c>
      <c r="J18" s="47">
        <v>1177.75</v>
      </c>
      <c r="K18" s="49">
        <f t="shared" ref="K18" si="6">SUM((J18-I18)/I18)*-1</f>
        <v>0.53520971302428255</v>
      </c>
    </row>
    <row r="19" spans="1:11" s="42" customFormat="1" x14ac:dyDescent="0.25">
      <c r="A19" s="43" t="s">
        <v>42</v>
      </c>
      <c r="B19" s="44" t="s">
        <v>35</v>
      </c>
      <c r="C19" s="45" t="s">
        <v>95</v>
      </c>
      <c r="D19" s="23" t="s">
        <v>77</v>
      </c>
      <c r="E19" s="23" t="s">
        <v>50</v>
      </c>
      <c r="F19" s="44" t="s">
        <v>47</v>
      </c>
      <c r="G19" s="46" t="s">
        <v>10</v>
      </c>
      <c r="H19" s="44" t="s">
        <v>11</v>
      </c>
      <c r="I19" s="47">
        <v>1887</v>
      </c>
      <c r="J19" s="47">
        <v>880.75</v>
      </c>
      <c r="K19" s="49">
        <f t="shared" ref="K19" si="7">SUM((J19-I19)/I19)*-1</f>
        <v>0.53325384207737148</v>
      </c>
    </row>
    <row r="20" spans="1:11" s="42" customFormat="1" x14ac:dyDescent="0.25">
      <c r="A20" s="43" t="s">
        <v>42</v>
      </c>
      <c r="B20" s="44" t="s">
        <v>35</v>
      </c>
      <c r="C20" s="45" t="s">
        <v>117</v>
      </c>
      <c r="D20" s="23" t="s">
        <v>118</v>
      </c>
      <c r="E20" s="23" t="s">
        <v>50</v>
      </c>
      <c r="F20" s="44" t="s">
        <v>47</v>
      </c>
      <c r="G20" s="46" t="s">
        <v>10</v>
      </c>
      <c r="H20" s="44" t="s">
        <v>11</v>
      </c>
      <c r="I20" s="47">
        <v>2154.8115242690887</v>
      </c>
      <c r="J20" s="47">
        <v>1005.75</v>
      </c>
      <c r="K20" s="49">
        <f t="shared" ref="K20" si="8">SUM((J20-I20)/I20)*-1</f>
        <v>0.53325384207737148</v>
      </c>
    </row>
    <row r="21" spans="1:11" s="42" customFormat="1" x14ac:dyDescent="0.25">
      <c r="A21" s="43" t="s">
        <v>42</v>
      </c>
      <c r="B21" s="44" t="s">
        <v>35</v>
      </c>
      <c r="C21" s="45" t="s">
        <v>96</v>
      </c>
      <c r="D21" s="23" t="s">
        <v>74</v>
      </c>
      <c r="E21" s="23" t="s">
        <v>51</v>
      </c>
      <c r="F21" s="44" t="s">
        <v>47</v>
      </c>
      <c r="G21" s="46" t="s">
        <v>10</v>
      </c>
      <c r="H21" s="44" t="s">
        <v>12</v>
      </c>
      <c r="I21" s="47">
        <v>2376</v>
      </c>
      <c r="J21" s="47">
        <v>1103.5</v>
      </c>
      <c r="K21" s="49">
        <f t="shared" ref="K21:K23" si="9">SUM((J21-I21)/I21)*-1</f>
        <v>0.53556397306397308</v>
      </c>
    </row>
    <row r="22" spans="1:11" s="42" customFormat="1" x14ac:dyDescent="0.25">
      <c r="A22" s="43" t="s">
        <v>42</v>
      </c>
      <c r="B22" s="44" t="s">
        <v>35</v>
      </c>
      <c r="C22" s="45" t="s">
        <v>119</v>
      </c>
      <c r="D22" s="23" t="s">
        <v>120</v>
      </c>
      <c r="E22" s="23" t="s">
        <v>51</v>
      </c>
      <c r="F22" s="44" t="s">
        <v>47</v>
      </c>
      <c r="G22" s="46" t="s">
        <v>10</v>
      </c>
      <c r="H22" s="44" t="s">
        <v>12</v>
      </c>
      <c r="I22" s="47">
        <v>2645.1436338921612</v>
      </c>
      <c r="J22" s="47">
        <v>1228.5</v>
      </c>
      <c r="K22" s="49">
        <f t="shared" ref="K22" si="10">SUM((J22-I22)/I22)*-1</f>
        <v>0.53556397306397308</v>
      </c>
    </row>
    <row r="23" spans="1:11" s="42" customFormat="1" x14ac:dyDescent="0.25">
      <c r="A23" s="43" t="s">
        <v>42</v>
      </c>
      <c r="B23" s="44" t="s">
        <v>35</v>
      </c>
      <c r="C23" s="45" t="s">
        <v>97</v>
      </c>
      <c r="D23" s="23" t="s">
        <v>73</v>
      </c>
      <c r="E23" s="23" t="s">
        <v>69</v>
      </c>
      <c r="F23" s="44" t="s">
        <v>47</v>
      </c>
      <c r="G23" s="46" t="s">
        <v>10</v>
      </c>
      <c r="H23" s="44" t="s">
        <v>12</v>
      </c>
      <c r="I23" s="47">
        <v>2154</v>
      </c>
      <c r="J23" s="47">
        <v>1002.25</v>
      </c>
      <c r="K23" s="49">
        <f t="shared" si="9"/>
        <v>0.53470287836583097</v>
      </c>
    </row>
    <row r="24" spans="1:11" s="42" customFormat="1" x14ac:dyDescent="0.25">
      <c r="A24" s="43" t="s">
        <v>42</v>
      </c>
      <c r="B24" s="44" t="s">
        <v>35</v>
      </c>
      <c r="C24" s="45" t="s">
        <v>122</v>
      </c>
      <c r="D24" s="23" t="s">
        <v>121</v>
      </c>
      <c r="E24" s="23" t="s">
        <v>69</v>
      </c>
      <c r="F24" s="44" t="s">
        <v>47</v>
      </c>
      <c r="G24" s="46" t="s">
        <v>10</v>
      </c>
      <c r="H24" s="44" t="s">
        <v>12</v>
      </c>
      <c r="I24" s="47">
        <v>2422.6455475180842</v>
      </c>
      <c r="J24" s="47">
        <v>1127.25</v>
      </c>
      <c r="K24" s="49">
        <f t="shared" ref="K24:K26" si="11">SUM((J24-I24)/I24)*-1</f>
        <v>0.53470287836583097</v>
      </c>
    </row>
    <row r="25" spans="1:11" s="42" customFormat="1" x14ac:dyDescent="0.25">
      <c r="A25" s="63" t="s">
        <v>42</v>
      </c>
      <c r="B25" s="64" t="s">
        <v>35</v>
      </c>
      <c r="C25" s="65" t="s">
        <v>249</v>
      </c>
      <c r="D25" s="66" t="s">
        <v>250</v>
      </c>
      <c r="E25" s="66" t="s">
        <v>279</v>
      </c>
      <c r="F25" s="64" t="s">
        <v>47</v>
      </c>
      <c r="G25" s="67" t="s">
        <v>10</v>
      </c>
      <c r="H25" s="64" t="s">
        <v>12</v>
      </c>
      <c r="I25" s="69">
        <v>1892</v>
      </c>
      <c r="J25" s="69">
        <v>850</v>
      </c>
      <c r="K25" s="70">
        <f t="shared" si="11"/>
        <v>0.55073995771670192</v>
      </c>
    </row>
    <row r="26" spans="1:11" s="42" customFormat="1" x14ac:dyDescent="0.25">
      <c r="A26" s="63" t="s">
        <v>42</v>
      </c>
      <c r="B26" s="64" t="s">
        <v>35</v>
      </c>
      <c r="C26" s="65" t="s">
        <v>280</v>
      </c>
      <c r="D26" s="66" t="s">
        <v>282</v>
      </c>
      <c r="E26" s="66" t="s">
        <v>279</v>
      </c>
      <c r="F26" s="64" t="s">
        <v>47</v>
      </c>
      <c r="G26" s="67" t="s">
        <v>10</v>
      </c>
      <c r="H26" s="64" t="s">
        <v>12</v>
      </c>
      <c r="I26" s="69">
        <v>2181</v>
      </c>
      <c r="J26" s="69">
        <v>975</v>
      </c>
      <c r="K26" s="70">
        <f t="shared" si="11"/>
        <v>0.55295735900962861</v>
      </c>
    </row>
    <row r="27" spans="1:11" s="42" customFormat="1" x14ac:dyDescent="0.25">
      <c r="A27" s="43" t="s">
        <v>42</v>
      </c>
      <c r="B27" s="44" t="s">
        <v>35</v>
      </c>
      <c r="C27" s="45" t="s">
        <v>123</v>
      </c>
      <c r="D27" s="23" t="s">
        <v>82</v>
      </c>
      <c r="E27" s="23" t="s">
        <v>49</v>
      </c>
      <c r="F27" s="44" t="s">
        <v>47</v>
      </c>
      <c r="G27" s="46" t="s">
        <v>10</v>
      </c>
      <c r="H27" s="44" t="s">
        <v>11</v>
      </c>
      <c r="I27" s="47">
        <v>2667</v>
      </c>
      <c r="J27" s="47">
        <v>1241</v>
      </c>
      <c r="K27" s="49">
        <f t="shared" ref="K27" si="12">SUM((J27-I27)/I27)*-1</f>
        <v>0.53468316460442444</v>
      </c>
    </row>
    <row r="28" spans="1:11" s="42" customFormat="1" x14ac:dyDescent="0.25">
      <c r="A28" s="43" t="s">
        <v>42</v>
      </c>
      <c r="B28" s="44" t="s">
        <v>35</v>
      </c>
      <c r="C28" s="45" t="s">
        <v>124</v>
      </c>
      <c r="D28" s="23" t="s">
        <v>125</v>
      </c>
      <c r="E28" s="23" t="s">
        <v>49</v>
      </c>
      <c r="F28" s="44" t="s">
        <v>47</v>
      </c>
      <c r="G28" s="46" t="s">
        <v>10</v>
      </c>
      <c r="H28" s="44" t="s">
        <v>11</v>
      </c>
      <c r="I28" s="47">
        <v>2692</v>
      </c>
      <c r="J28" s="47">
        <v>1266</v>
      </c>
      <c r="K28" s="49">
        <f t="shared" ref="K28" si="13">SUM((J28-I28)/I28)*-1</f>
        <v>0.52971768202080238</v>
      </c>
    </row>
    <row r="29" spans="1:11" s="42" customFormat="1" x14ac:dyDescent="0.25">
      <c r="A29" s="43" t="s">
        <v>42</v>
      </c>
      <c r="B29" s="44" t="s">
        <v>35</v>
      </c>
      <c r="C29" s="45" t="s">
        <v>126</v>
      </c>
      <c r="D29" s="23" t="s">
        <v>127</v>
      </c>
      <c r="E29" s="23" t="s">
        <v>49</v>
      </c>
      <c r="F29" s="44" t="s">
        <v>47</v>
      </c>
      <c r="G29" s="46" t="s">
        <v>10</v>
      </c>
      <c r="H29" s="44" t="s">
        <v>11</v>
      </c>
      <c r="I29" s="47">
        <v>2936</v>
      </c>
      <c r="J29" s="47">
        <v>1366</v>
      </c>
      <c r="K29" s="49">
        <f t="shared" ref="K29:K31" si="14">SUM((J29-I29)/I29)*-1</f>
        <v>0.53474114441416898</v>
      </c>
    </row>
    <row r="30" spans="1:11" s="42" customFormat="1" x14ac:dyDescent="0.25">
      <c r="A30" s="43" t="s">
        <v>42</v>
      </c>
      <c r="B30" s="44" t="s">
        <v>35</v>
      </c>
      <c r="C30" s="45" t="s">
        <v>128</v>
      </c>
      <c r="D30" s="23" t="s">
        <v>129</v>
      </c>
      <c r="E30" s="23" t="s">
        <v>49</v>
      </c>
      <c r="F30" s="44" t="s">
        <v>47</v>
      </c>
      <c r="G30" s="46" t="s">
        <v>10</v>
      </c>
      <c r="H30" s="44" t="s">
        <v>11</v>
      </c>
      <c r="I30" s="47">
        <v>2961</v>
      </c>
      <c r="J30" s="47">
        <v>1391</v>
      </c>
      <c r="K30" s="49">
        <f t="shared" si="14"/>
        <v>0.53022627490712593</v>
      </c>
    </row>
    <row r="31" spans="1:11" s="42" customFormat="1" x14ac:dyDescent="0.25">
      <c r="A31" s="43" t="s">
        <v>42</v>
      </c>
      <c r="B31" s="44" t="s">
        <v>35</v>
      </c>
      <c r="C31" s="45" t="s">
        <v>130</v>
      </c>
      <c r="D31" s="23" t="s">
        <v>131</v>
      </c>
      <c r="E31" s="23" t="s">
        <v>49</v>
      </c>
      <c r="F31" s="44" t="s">
        <v>47</v>
      </c>
      <c r="G31" s="46" t="s">
        <v>10</v>
      </c>
      <c r="H31" s="44" t="s">
        <v>11</v>
      </c>
      <c r="I31" s="47">
        <v>2711</v>
      </c>
      <c r="J31" s="47">
        <v>1261</v>
      </c>
      <c r="K31" s="49">
        <f t="shared" si="14"/>
        <v>0.53485798598303214</v>
      </c>
    </row>
    <row r="32" spans="1:11" s="42" customFormat="1" x14ac:dyDescent="0.25">
      <c r="A32" s="43" t="s">
        <v>42</v>
      </c>
      <c r="B32" s="44" t="s">
        <v>35</v>
      </c>
      <c r="C32" s="45" t="s">
        <v>132</v>
      </c>
      <c r="D32" s="23" t="s">
        <v>133</v>
      </c>
      <c r="E32" s="23" t="s">
        <v>49</v>
      </c>
      <c r="F32" s="44" t="s">
        <v>47</v>
      </c>
      <c r="G32" s="46" t="s">
        <v>10</v>
      </c>
      <c r="H32" s="44" t="s">
        <v>11</v>
      </c>
      <c r="I32" s="47">
        <v>2736</v>
      </c>
      <c r="J32" s="47">
        <v>1286</v>
      </c>
      <c r="K32" s="49">
        <f t="shared" ref="K32:K33" si="15">SUM((J32-I32)/I32)*-1</f>
        <v>0.52997076023391809</v>
      </c>
    </row>
    <row r="33" spans="1:11" s="42" customFormat="1" x14ac:dyDescent="0.25">
      <c r="A33" s="43" t="s">
        <v>42</v>
      </c>
      <c r="B33" s="44" t="s">
        <v>35</v>
      </c>
      <c r="C33" s="45" t="s">
        <v>134</v>
      </c>
      <c r="D33" s="23" t="s">
        <v>135</v>
      </c>
      <c r="E33" s="23" t="s">
        <v>49</v>
      </c>
      <c r="F33" s="44" t="s">
        <v>47</v>
      </c>
      <c r="G33" s="46" t="s">
        <v>10</v>
      </c>
      <c r="H33" s="44" t="s">
        <v>11</v>
      </c>
      <c r="I33" s="47">
        <v>2980</v>
      </c>
      <c r="J33" s="47">
        <v>1386</v>
      </c>
      <c r="K33" s="49">
        <f t="shared" si="15"/>
        <v>0.53489932885906044</v>
      </c>
    </row>
    <row r="34" spans="1:11" s="42" customFormat="1" ht="30" x14ac:dyDescent="0.25">
      <c r="A34" s="43" t="s">
        <v>42</v>
      </c>
      <c r="B34" s="44" t="s">
        <v>35</v>
      </c>
      <c r="C34" s="45" t="s">
        <v>136</v>
      </c>
      <c r="D34" s="23" t="s">
        <v>137</v>
      </c>
      <c r="E34" s="23" t="s">
        <v>49</v>
      </c>
      <c r="F34" s="44" t="s">
        <v>47</v>
      </c>
      <c r="G34" s="46" t="s">
        <v>10</v>
      </c>
      <c r="H34" s="44" t="s">
        <v>11</v>
      </c>
      <c r="I34" s="47">
        <v>3005</v>
      </c>
      <c r="J34" s="47">
        <v>1411</v>
      </c>
      <c r="K34" s="49">
        <f t="shared" ref="K34:K41" si="16">SUM((J34-I34)/I34)*-1</f>
        <v>0.53044925124792008</v>
      </c>
    </row>
    <row r="35" spans="1:11" s="42" customFormat="1" x14ac:dyDescent="0.25">
      <c r="A35" s="43" t="s">
        <v>42</v>
      </c>
      <c r="B35" s="44" t="s">
        <v>35</v>
      </c>
      <c r="C35" s="45" t="s">
        <v>184</v>
      </c>
      <c r="D35" s="23" t="s">
        <v>192</v>
      </c>
      <c r="E35" s="23" t="s">
        <v>49</v>
      </c>
      <c r="F35" s="44" t="s">
        <v>47</v>
      </c>
      <c r="G35" s="46" t="s">
        <v>10</v>
      </c>
      <c r="H35" s="44" t="s">
        <v>11</v>
      </c>
      <c r="I35" s="47">
        <v>2778</v>
      </c>
      <c r="J35" s="47">
        <v>1291.75</v>
      </c>
      <c r="K35" s="49">
        <f t="shared" si="16"/>
        <v>0.53500719942404606</v>
      </c>
    </row>
    <row r="36" spans="1:11" s="42" customFormat="1" x14ac:dyDescent="0.25">
      <c r="A36" s="43" t="s">
        <v>42</v>
      </c>
      <c r="B36" s="44" t="s">
        <v>35</v>
      </c>
      <c r="C36" s="45" t="s">
        <v>185</v>
      </c>
      <c r="D36" s="23" t="s">
        <v>193</v>
      </c>
      <c r="E36" s="23" t="s">
        <v>49</v>
      </c>
      <c r="F36" s="44" t="s">
        <v>47</v>
      </c>
      <c r="G36" s="46" t="s">
        <v>10</v>
      </c>
      <c r="H36" s="44" t="s">
        <v>11</v>
      </c>
      <c r="I36" s="47">
        <v>2803</v>
      </c>
      <c r="J36" s="47">
        <v>1316.75</v>
      </c>
      <c r="K36" s="49">
        <f t="shared" si="16"/>
        <v>0.53023546200499461</v>
      </c>
    </row>
    <row r="37" spans="1:11" s="42" customFormat="1" ht="30" x14ac:dyDescent="0.25">
      <c r="A37" s="43" t="s">
        <v>42</v>
      </c>
      <c r="B37" s="44" t="s">
        <v>35</v>
      </c>
      <c r="C37" s="45" t="s">
        <v>186</v>
      </c>
      <c r="D37" s="23" t="s">
        <v>194</v>
      </c>
      <c r="E37" s="23" t="s">
        <v>49</v>
      </c>
      <c r="F37" s="44" t="s">
        <v>47</v>
      </c>
      <c r="G37" s="46" t="s">
        <v>10</v>
      </c>
      <c r="H37" s="44" t="s">
        <v>11</v>
      </c>
      <c r="I37" s="47">
        <v>3047</v>
      </c>
      <c r="J37" s="47">
        <v>1416.75</v>
      </c>
      <c r="K37" s="49">
        <f t="shared" si="16"/>
        <v>0.53503446012471279</v>
      </c>
    </row>
    <row r="38" spans="1:11" s="42" customFormat="1" ht="30" x14ac:dyDescent="0.25">
      <c r="A38" s="43" t="s">
        <v>42</v>
      </c>
      <c r="B38" s="44" t="s">
        <v>35</v>
      </c>
      <c r="C38" s="45" t="s">
        <v>187</v>
      </c>
      <c r="D38" s="23" t="s">
        <v>195</v>
      </c>
      <c r="E38" s="23" t="s">
        <v>49</v>
      </c>
      <c r="F38" s="44" t="s">
        <v>47</v>
      </c>
      <c r="G38" s="46" t="s">
        <v>10</v>
      </c>
      <c r="H38" s="44" t="s">
        <v>11</v>
      </c>
      <c r="I38" s="47">
        <v>3072</v>
      </c>
      <c r="J38" s="47">
        <v>1441.75</v>
      </c>
      <c r="K38" s="49">
        <f t="shared" si="16"/>
        <v>0.53068033854166663</v>
      </c>
    </row>
    <row r="39" spans="1:11" s="42" customFormat="1" x14ac:dyDescent="0.25">
      <c r="A39" s="43" t="s">
        <v>42</v>
      </c>
      <c r="B39" s="44" t="s">
        <v>35</v>
      </c>
      <c r="C39" s="45" t="s">
        <v>188</v>
      </c>
      <c r="D39" s="23" t="s">
        <v>196</v>
      </c>
      <c r="E39" s="23" t="s">
        <v>49</v>
      </c>
      <c r="F39" s="44" t="s">
        <v>47</v>
      </c>
      <c r="G39" s="46" t="s">
        <v>10</v>
      </c>
      <c r="H39" s="44" t="s">
        <v>11</v>
      </c>
      <c r="I39" s="47">
        <v>2822</v>
      </c>
      <c r="J39" s="47">
        <v>1311.75</v>
      </c>
      <c r="K39" s="49">
        <f t="shared" si="16"/>
        <v>0.53517009213323885</v>
      </c>
    </row>
    <row r="40" spans="1:11" s="42" customFormat="1" ht="30" x14ac:dyDescent="0.25">
      <c r="A40" s="43" t="s">
        <v>42</v>
      </c>
      <c r="B40" s="44" t="s">
        <v>35</v>
      </c>
      <c r="C40" s="45" t="s">
        <v>189</v>
      </c>
      <c r="D40" s="23" t="s">
        <v>197</v>
      </c>
      <c r="E40" s="23" t="s">
        <v>49</v>
      </c>
      <c r="F40" s="44" t="s">
        <v>47</v>
      </c>
      <c r="G40" s="46" t="s">
        <v>10</v>
      </c>
      <c r="H40" s="44" t="s">
        <v>11</v>
      </c>
      <c r="I40" s="47">
        <v>2847</v>
      </c>
      <c r="J40" s="47">
        <v>1336.75</v>
      </c>
      <c r="K40" s="49">
        <f t="shared" si="16"/>
        <v>0.5304706708816298</v>
      </c>
    </row>
    <row r="41" spans="1:11" s="42" customFormat="1" ht="30" x14ac:dyDescent="0.25">
      <c r="A41" s="43" t="s">
        <v>42</v>
      </c>
      <c r="B41" s="44" t="s">
        <v>35</v>
      </c>
      <c r="C41" s="45" t="s">
        <v>190</v>
      </c>
      <c r="D41" s="23" t="s">
        <v>198</v>
      </c>
      <c r="E41" s="23" t="s">
        <v>49</v>
      </c>
      <c r="F41" s="44" t="s">
        <v>47</v>
      </c>
      <c r="G41" s="46" t="s">
        <v>10</v>
      </c>
      <c r="H41" s="44" t="s">
        <v>11</v>
      </c>
      <c r="I41" s="47">
        <v>3091</v>
      </c>
      <c r="J41" s="47">
        <v>1436.75</v>
      </c>
      <c r="K41" s="49">
        <f t="shared" si="16"/>
        <v>0.5351827887415076</v>
      </c>
    </row>
    <row r="42" spans="1:11" s="42" customFormat="1" ht="30" x14ac:dyDescent="0.25">
      <c r="A42" s="43" t="s">
        <v>42</v>
      </c>
      <c r="B42" s="44" t="s">
        <v>35</v>
      </c>
      <c r="C42" s="45" t="s">
        <v>191</v>
      </c>
      <c r="D42" s="23" t="s">
        <v>199</v>
      </c>
      <c r="E42" s="23" t="s">
        <v>49</v>
      </c>
      <c r="F42" s="44" t="s">
        <v>47</v>
      </c>
      <c r="G42" s="46" t="s">
        <v>10</v>
      </c>
      <c r="H42" s="44" t="s">
        <v>11</v>
      </c>
      <c r="I42" s="47">
        <v>3116</v>
      </c>
      <c r="J42" s="47">
        <v>1461.75</v>
      </c>
      <c r="K42" s="49">
        <f t="shared" ref="K42" si="17">SUM((J42-I42)/I42)*-1</f>
        <v>0.53088896020539156</v>
      </c>
    </row>
    <row r="43" spans="1:11" s="42" customFormat="1" x14ac:dyDescent="0.25">
      <c r="A43" s="43" t="s">
        <v>42</v>
      </c>
      <c r="B43" s="44" t="s">
        <v>35</v>
      </c>
      <c r="C43" s="45" t="s">
        <v>138</v>
      </c>
      <c r="D43" s="23" t="s">
        <v>83</v>
      </c>
      <c r="E43" s="23" t="s">
        <v>50</v>
      </c>
      <c r="F43" s="44" t="s">
        <v>47</v>
      </c>
      <c r="G43" s="46" t="s">
        <v>10</v>
      </c>
      <c r="H43" s="44" t="s">
        <v>11</v>
      </c>
      <c r="I43" s="47">
        <v>2600</v>
      </c>
      <c r="J43" s="69">
        <v>1070.75</v>
      </c>
      <c r="K43" s="70">
        <f t="shared" ref="K43" si="18">SUM((J43-I43)/I43)*-1</f>
        <v>0.58817307692307697</v>
      </c>
    </row>
    <row r="44" spans="1:11" s="42" customFormat="1" x14ac:dyDescent="0.25">
      <c r="A44" s="43" t="s">
        <v>42</v>
      </c>
      <c r="B44" s="44" t="s">
        <v>35</v>
      </c>
      <c r="C44" s="45" t="s">
        <v>139</v>
      </c>
      <c r="D44" s="23" t="s">
        <v>143</v>
      </c>
      <c r="E44" s="23" t="s">
        <v>50</v>
      </c>
      <c r="F44" s="44" t="s">
        <v>47</v>
      </c>
      <c r="G44" s="46" t="s">
        <v>10</v>
      </c>
      <c r="H44" s="44" t="s">
        <v>11</v>
      </c>
      <c r="I44" s="47">
        <v>2625</v>
      </c>
      <c r="J44" s="69">
        <v>1095.75</v>
      </c>
      <c r="K44" s="70">
        <f t="shared" ref="K44" si="19">SUM((J44-I44)/I44)*-1</f>
        <v>0.58257142857142852</v>
      </c>
    </row>
    <row r="45" spans="1:11" s="42" customFormat="1" x14ac:dyDescent="0.25">
      <c r="A45" s="43" t="s">
        <v>42</v>
      </c>
      <c r="B45" s="44" t="s">
        <v>35</v>
      </c>
      <c r="C45" s="45" t="s">
        <v>141</v>
      </c>
      <c r="D45" s="23" t="s">
        <v>144</v>
      </c>
      <c r="E45" s="23" t="s">
        <v>50</v>
      </c>
      <c r="F45" s="44" t="s">
        <v>47</v>
      </c>
      <c r="G45" s="46" t="s">
        <v>10</v>
      </c>
      <c r="H45" s="44" t="s">
        <v>11</v>
      </c>
      <c r="I45" s="47">
        <v>2869</v>
      </c>
      <c r="J45" s="69">
        <v>1195.75</v>
      </c>
      <c r="K45" s="70">
        <f t="shared" ref="K45" si="20">SUM((J45-I45)/I45)*-1</f>
        <v>0.58321714883234577</v>
      </c>
    </row>
    <row r="46" spans="1:11" s="42" customFormat="1" x14ac:dyDescent="0.25">
      <c r="A46" s="43" t="s">
        <v>42</v>
      </c>
      <c r="B46" s="44" t="s">
        <v>35</v>
      </c>
      <c r="C46" s="45" t="s">
        <v>145</v>
      </c>
      <c r="D46" s="23" t="s">
        <v>146</v>
      </c>
      <c r="E46" s="23" t="s">
        <v>50</v>
      </c>
      <c r="F46" s="44" t="s">
        <v>47</v>
      </c>
      <c r="G46" s="46" t="s">
        <v>10</v>
      </c>
      <c r="H46" s="44" t="s">
        <v>11</v>
      </c>
      <c r="I46" s="47">
        <v>2894</v>
      </c>
      <c r="J46" s="69">
        <v>1220.75</v>
      </c>
      <c r="K46" s="70">
        <f t="shared" ref="K46:K47" si="21">SUM((J46-I46)/I46)*-1</f>
        <v>0.57817899101589498</v>
      </c>
    </row>
    <row r="47" spans="1:11" s="42" customFormat="1" x14ac:dyDescent="0.25">
      <c r="A47" s="43" t="s">
        <v>42</v>
      </c>
      <c r="B47" s="44" t="s">
        <v>35</v>
      </c>
      <c r="C47" s="45" t="s">
        <v>148</v>
      </c>
      <c r="D47" s="23" t="s">
        <v>149</v>
      </c>
      <c r="E47" s="23" t="s">
        <v>50</v>
      </c>
      <c r="F47" s="44" t="s">
        <v>47</v>
      </c>
      <c r="G47" s="46" t="s">
        <v>10</v>
      </c>
      <c r="H47" s="44" t="s">
        <v>11</v>
      </c>
      <c r="I47" s="47">
        <v>2644</v>
      </c>
      <c r="J47" s="69">
        <v>1088.75</v>
      </c>
      <c r="K47" s="70">
        <f t="shared" si="21"/>
        <v>0.58821860816944027</v>
      </c>
    </row>
    <row r="48" spans="1:11" s="42" customFormat="1" x14ac:dyDescent="0.25">
      <c r="A48" s="43" t="s">
        <v>42</v>
      </c>
      <c r="B48" s="44" t="s">
        <v>35</v>
      </c>
      <c r="C48" s="45" t="s">
        <v>147</v>
      </c>
      <c r="D48" s="23" t="s">
        <v>150</v>
      </c>
      <c r="E48" s="23" t="s">
        <v>50</v>
      </c>
      <c r="F48" s="44" t="s">
        <v>47</v>
      </c>
      <c r="G48" s="46" t="s">
        <v>10</v>
      </c>
      <c r="H48" s="44" t="s">
        <v>11</v>
      </c>
      <c r="I48" s="47">
        <v>2669</v>
      </c>
      <c r="J48" s="69">
        <v>1138.75</v>
      </c>
      <c r="K48" s="70">
        <f t="shared" ref="K48:K49" si="22">SUM((J48-I48)/I48)*-1</f>
        <v>0.57334207568377671</v>
      </c>
    </row>
    <row r="49" spans="1:11" s="42" customFormat="1" x14ac:dyDescent="0.25">
      <c r="A49" s="43" t="s">
        <v>42</v>
      </c>
      <c r="B49" s="44" t="s">
        <v>35</v>
      </c>
      <c r="C49" s="45" t="s">
        <v>151</v>
      </c>
      <c r="D49" s="23" t="s">
        <v>152</v>
      </c>
      <c r="E49" s="23" t="s">
        <v>50</v>
      </c>
      <c r="F49" s="44" t="s">
        <v>47</v>
      </c>
      <c r="G49" s="46" t="s">
        <v>10</v>
      </c>
      <c r="H49" s="44" t="s">
        <v>11</v>
      </c>
      <c r="I49" s="47">
        <v>2913</v>
      </c>
      <c r="J49" s="69">
        <v>1213.75</v>
      </c>
      <c r="K49" s="70">
        <f t="shared" si="22"/>
        <v>0.58333333333333337</v>
      </c>
    </row>
    <row r="50" spans="1:11" s="42" customFormat="1" x14ac:dyDescent="0.25">
      <c r="A50" s="43" t="s">
        <v>42</v>
      </c>
      <c r="B50" s="44" t="s">
        <v>35</v>
      </c>
      <c r="C50" s="45" t="s">
        <v>153</v>
      </c>
      <c r="D50" s="23" t="s">
        <v>154</v>
      </c>
      <c r="E50" s="23" t="s">
        <v>50</v>
      </c>
      <c r="F50" s="44" t="s">
        <v>47</v>
      </c>
      <c r="G50" s="46" t="s">
        <v>10</v>
      </c>
      <c r="H50" s="44" t="s">
        <v>11</v>
      </c>
      <c r="I50" s="47">
        <v>2938</v>
      </c>
      <c r="J50" s="69">
        <v>1238.75</v>
      </c>
      <c r="K50" s="70">
        <f t="shared" ref="K50:K57" si="23">SUM((J50-I50)/I50)*-1</f>
        <v>0.57836963921034712</v>
      </c>
    </row>
    <row r="51" spans="1:11" s="42" customFormat="1" x14ac:dyDescent="0.25">
      <c r="A51" s="43" t="s">
        <v>42</v>
      </c>
      <c r="B51" s="44" t="s">
        <v>35</v>
      </c>
      <c r="C51" s="45" t="s">
        <v>200</v>
      </c>
      <c r="D51" s="23" t="s">
        <v>208</v>
      </c>
      <c r="E51" s="23" t="s">
        <v>50</v>
      </c>
      <c r="F51" s="44" t="s">
        <v>47</v>
      </c>
      <c r="G51" s="46" t="s">
        <v>10</v>
      </c>
      <c r="H51" s="44" t="s">
        <v>11</v>
      </c>
      <c r="I51" s="47">
        <v>2712</v>
      </c>
      <c r="J51" s="69">
        <v>1121.25</v>
      </c>
      <c r="K51" s="70">
        <f t="shared" si="23"/>
        <v>0.58655973451327437</v>
      </c>
    </row>
    <row r="52" spans="1:11" s="42" customFormat="1" x14ac:dyDescent="0.25">
      <c r="A52" s="43" t="s">
        <v>42</v>
      </c>
      <c r="B52" s="44" t="s">
        <v>35</v>
      </c>
      <c r="C52" s="45" t="s">
        <v>201</v>
      </c>
      <c r="D52" s="23" t="s">
        <v>140</v>
      </c>
      <c r="E52" s="23" t="s">
        <v>50</v>
      </c>
      <c r="F52" s="44" t="s">
        <v>47</v>
      </c>
      <c r="G52" s="46" t="s">
        <v>10</v>
      </c>
      <c r="H52" s="44" t="s">
        <v>11</v>
      </c>
      <c r="I52" s="47">
        <v>2737</v>
      </c>
      <c r="J52" s="69">
        <v>1146.25</v>
      </c>
      <c r="K52" s="70">
        <f t="shared" si="23"/>
        <v>0.58120204603580561</v>
      </c>
    </row>
    <row r="53" spans="1:11" s="42" customFormat="1" x14ac:dyDescent="0.25">
      <c r="A53" s="43" t="s">
        <v>42</v>
      </c>
      <c r="B53" s="44" t="s">
        <v>35</v>
      </c>
      <c r="C53" s="45" t="s">
        <v>202</v>
      </c>
      <c r="D53" s="23" t="s">
        <v>142</v>
      </c>
      <c r="E53" s="23" t="s">
        <v>50</v>
      </c>
      <c r="F53" s="44" t="s">
        <v>47</v>
      </c>
      <c r="G53" s="46" t="s">
        <v>10</v>
      </c>
      <c r="H53" s="44" t="s">
        <v>11</v>
      </c>
      <c r="I53" s="47">
        <v>2981</v>
      </c>
      <c r="J53" s="69">
        <v>1246.25</v>
      </c>
      <c r="K53" s="70">
        <f t="shared" si="23"/>
        <v>0.58193559208319356</v>
      </c>
    </row>
    <row r="54" spans="1:11" s="42" customFormat="1" ht="30" x14ac:dyDescent="0.25">
      <c r="A54" s="43" t="s">
        <v>42</v>
      </c>
      <c r="B54" s="44" t="s">
        <v>35</v>
      </c>
      <c r="C54" s="45" t="s">
        <v>203</v>
      </c>
      <c r="D54" s="23" t="s">
        <v>209</v>
      </c>
      <c r="E54" s="23" t="s">
        <v>50</v>
      </c>
      <c r="F54" s="44" t="s">
        <v>47</v>
      </c>
      <c r="G54" s="46" t="s">
        <v>10</v>
      </c>
      <c r="H54" s="44" t="s">
        <v>11</v>
      </c>
      <c r="I54" s="47">
        <v>3006</v>
      </c>
      <c r="J54" s="69">
        <v>1271.25</v>
      </c>
      <c r="K54" s="70">
        <f t="shared" si="23"/>
        <v>0.57709580838323349</v>
      </c>
    </row>
    <row r="55" spans="1:11" s="42" customFormat="1" x14ac:dyDescent="0.25">
      <c r="A55" s="43" t="s">
        <v>42</v>
      </c>
      <c r="B55" s="44" t="s">
        <v>35</v>
      </c>
      <c r="C55" s="45" t="s">
        <v>204</v>
      </c>
      <c r="D55" s="23" t="s">
        <v>210</v>
      </c>
      <c r="E55" s="23" t="s">
        <v>50</v>
      </c>
      <c r="F55" s="44" t="s">
        <v>47</v>
      </c>
      <c r="G55" s="46" t="s">
        <v>10</v>
      </c>
      <c r="H55" s="44" t="s">
        <v>11</v>
      </c>
      <c r="I55" s="47">
        <v>2756</v>
      </c>
      <c r="J55" s="69">
        <v>1139.25</v>
      </c>
      <c r="K55" s="70">
        <f t="shared" si="23"/>
        <v>0.58662917271407833</v>
      </c>
    </row>
    <row r="56" spans="1:11" s="42" customFormat="1" x14ac:dyDescent="0.25">
      <c r="A56" s="43" t="s">
        <v>42</v>
      </c>
      <c r="B56" s="44" t="s">
        <v>35</v>
      </c>
      <c r="C56" s="45" t="s">
        <v>205</v>
      </c>
      <c r="D56" s="23" t="s">
        <v>211</v>
      </c>
      <c r="E56" s="23" t="s">
        <v>50</v>
      </c>
      <c r="F56" s="44" t="s">
        <v>47</v>
      </c>
      <c r="G56" s="46" t="s">
        <v>10</v>
      </c>
      <c r="H56" s="44" t="s">
        <v>11</v>
      </c>
      <c r="I56" s="47">
        <v>2781</v>
      </c>
      <c r="J56" s="69">
        <v>1164.25</v>
      </c>
      <c r="K56" s="70">
        <f t="shared" si="23"/>
        <v>0.58135562747213232</v>
      </c>
    </row>
    <row r="57" spans="1:11" s="42" customFormat="1" ht="30" x14ac:dyDescent="0.25">
      <c r="A57" s="43" t="s">
        <v>42</v>
      </c>
      <c r="B57" s="44" t="s">
        <v>35</v>
      </c>
      <c r="C57" s="45" t="s">
        <v>206</v>
      </c>
      <c r="D57" s="23" t="s">
        <v>212</v>
      </c>
      <c r="E57" s="23" t="s">
        <v>50</v>
      </c>
      <c r="F57" s="44" t="s">
        <v>47</v>
      </c>
      <c r="G57" s="46" t="s">
        <v>10</v>
      </c>
      <c r="H57" s="44" t="s">
        <v>11</v>
      </c>
      <c r="I57" s="47">
        <v>3025</v>
      </c>
      <c r="J57" s="69">
        <v>1264.25</v>
      </c>
      <c r="K57" s="70">
        <f t="shared" si="23"/>
        <v>0.58206611570247935</v>
      </c>
    </row>
    <row r="58" spans="1:11" s="42" customFormat="1" ht="30" x14ac:dyDescent="0.25">
      <c r="A58" s="43" t="s">
        <v>42</v>
      </c>
      <c r="B58" s="44" t="s">
        <v>35</v>
      </c>
      <c r="C58" s="45" t="s">
        <v>207</v>
      </c>
      <c r="D58" s="23" t="s">
        <v>213</v>
      </c>
      <c r="E58" s="23" t="s">
        <v>50</v>
      </c>
      <c r="F58" s="44" t="s">
        <v>47</v>
      </c>
      <c r="G58" s="46" t="s">
        <v>10</v>
      </c>
      <c r="H58" s="44" t="s">
        <v>11</v>
      </c>
      <c r="I58" s="47">
        <v>3050</v>
      </c>
      <c r="J58" s="69">
        <v>1289.25</v>
      </c>
      <c r="K58" s="70">
        <f t="shared" ref="K58" si="24">SUM((J58-I58)/I58)*-1</f>
        <v>0.57729508196721313</v>
      </c>
    </row>
    <row r="59" spans="1:11" s="42" customFormat="1" x14ac:dyDescent="0.25">
      <c r="A59" s="43" t="s">
        <v>42</v>
      </c>
      <c r="B59" s="44" t="s">
        <v>35</v>
      </c>
      <c r="C59" s="45" t="s">
        <v>155</v>
      </c>
      <c r="D59" s="23" t="s">
        <v>84</v>
      </c>
      <c r="E59" s="23" t="s">
        <v>51</v>
      </c>
      <c r="F59" s="44" t="s">
        <v>47</v>
      </c>
      <c r="G59" s="46" t="s">
        <v>10</v>
      </c>
      <c r="H59" s="44" t="s">
        <v>12</v>
      </c>
      <c r="I59" s="47">
        <v>3000</v>
      </c>
      <c r="J59" s="69">
        <v>1293</v>
      </c>
      <c r="K59" s="70">
        <f t="shared" ref="K59:K107" si="25">SUM((J59-I59)/I59)*-1</f>
        <v>0.56899999999999995</v>
      </c>
    </row>
    <row r="60" spans="1:11" s="42" customFormat="1" x14ac:dyDescent="0.25">
      <c r="A60" s="43" t="s">
        <v>42</v>
      </c>
      <c r="B60" s="44" t="s">
        <v>35</v>
      </c>
      <c r="C60" s="45" t="s">
        <v>156</v>
      </c>
      <c r="D60" s="23" t="s">
        <v>157</v>
      </c>
      <c r="E60" s="23" t="s">
        <v>51</v>
      </c>
      <c r="F60" s="44" t="s">
        <v>47</v>
      </c>
      <c r="G60" s="46" t="s">
        <v>10</v>
      </c>
      <c r="H60" s="44" t="s">
        <v>12</v>
      </c>
      <c r="I60" s="47">
        <v>3025</v>
      </c>
      <c r="J60" s="69">
        <v>1318</v>
      </c>
      <c r="K60" s="70">
        <f t="shared" ref="K60" si="26">SUM((J60-I60)/I60)*-1</f>
        <v>0.56429752066115701</v>
      </c>
    </row>
    <row r="61" spans="1:11" s="42" customFormat="1" x14ac:dyDescent="0.25">
      <c r="A61" s="43" t="s">
        <v>42</v>
      </c>
      <c r="B61" s="44" t="s">
        <v>35</v>
      </c>
      <c r="C61" s="45" t="s">
        <v>158</v>
      </c>
      <c r="D61" s="23" t="s">
        <v>159</v>
      </c>
      <c r="E61" s="23" t="s">
        <v>51</v>
      </c>
      <c r="F61" s="44" t="s">
        <v>47</v>
      </c>
      <c r="G61" s="46" t="s">
        <v>10</v>
      </c>
      <c r="H61" s="44" t="s">
        <v>12</v>
      </c>
      <c r="I61" s="47">
        <v>3270</v>
      </c>
      <c r="J61" s="69">
        <v>1418</v>
      </c>
      <c r="K61" s="70">
        <f t="shared" ref="K61" si="27">SUM((J61-I61)/I61)*-1</f>
        <v>0.56636085626911314</v>
      </c>
    </row>
    <row r="62" spans="1:11" s="42" customFormat="1" x14ac:dyDescent="0.25">
      <c r="A62" s="43" t="s">
        <v>42</v>
      </c>
      <c r="B62" s="44" t="s">
        <v>35</v>
      </c>
      <c r="C62" s="45" t="s">
        <v>160</v>
      </c>
      <c r="D62" s="23" t="s">
        <v>161</v>
      </c>
      <c r="E62" s="23" t="s">
        <v>51</v>
      </c>
      <c r="F62" s="44" t="s">
        <v>47</v>
      </c>
      <c r="G62" s="46" t="s">
        <v>10</v>
      </c>
      <c r="H62" s="44" t="s">
        <v>12</v>
      </c>
      <c r="I62" s="47">
        <v>3295</v>
      </c>
      <c r="J62" s="69">
        <v>1443</v>
      </c>
      <c r="K62" s="70">
        <f t="shared" ref="K62" si="28">SUM((J62-I62)/I62)*-1</f>
        <v>0.56206373292867984</v>
      </c>
    </row>
    <row r="63" spans="1:11" s="42" customFormat="1" x14ac:dyDescent="0.25">
      <c r="A63" s="43" t="s">
        <v>42</v>
      </c>
      <c r="B63" s="44" t="s">
        <v>35</v>
      </c>
      <c r="C63" s="45" t="s">
        <v>162</v>
      </c>
      <c r="D63" s="23" t="s">
        <v>163</v>
      </c>
      <c r="E63" s="23" t="s">
        <v>51</v>
      </c>
      <c r="F63" s="44" t="s">
        <v>47</v>
      </c>
      <c r="G63" s="46" t="s">
        <v>10</v>
      </c>
      <c r="H63" s="44" t="s">
        <v>12</v>
      </c>
      <c r="I63" s="47">
        <v>3044</v>
      </c>
      <c r="J63" s="69">
        <v>1311</v>
      </c>
      <c r="K63" s="70">
        <f t="shared" ref="K63" si="29">SUM((J63-I63)/I63)*-1</f>
        <v>0.56931668856767415</v>
      </c>
    </row>
    <row r="64" spans="1:11" s="42" customFormat="1" x14ac:dyDescent="0.25">
      <c r="A64" s="43" t="s">
        <v>42</v>
      </c>
      <c r="B64" s="44" t="s">
        <v>35</v>
      </c>
      <c r="C64" s="45" t="s">
        <v>164</v>
      </c>
      <c r="D64" s="23" t="s">
        <v>165</v>
      </c>
      <c r="E64" s="23" t="s">
        <v>51</v>
      </c>
      <c r="F64" s="44" t="s">
        <v>47</v>
      </c>
      <c r="G64" s="46" t="s">
        <v>10</v>
      </c>
      <c r="H64" s="44" t="s">
        <v>12</v>
      </c>
      <c r="I64" s="47">
        <v>3069</v>
      </c>
      <c r="J64" s="69">
        <v>1336</v>
      </c>
      <c r="K64" s="70">
        <f t="shared" ref="K64:K65" si="30">SUM((J64-I64)/I64)*-1</f>
        <v>0.56467904855001627</v>
      </c>
    </row>
    <row r="65" spans="1:11" s="42" customFormat="1" x14ac:dyDescent="0.25">
      <c r="A65" s="43" t="s">
        <v>42</v>
      </c>
      <c r="B65" s="44" t="s">
        <v>35</v>
      </c>
      <c r="C65" s="45" t="s">
        <v>166</v>
      </c>
      <c r="D65" s="23" t="s">
        <v>167</v>
      </c>
      <c r="E65" s="23" t="s">
        <v>51</v>
      </c>
      <c r="F65" s="44" t="s">
        <v>47</v>
      </c>
      <c r="G65" s="46" t="s">
        <v>10</v>
      </c>
      <c r="H65" s="44" t="s">
        <v>12</v>
      </c>
      <c r="I65" s="47">
        <v>3314</v>
      </c>
      <c r="J65" s="69">
        <v>1436</v>
      </c>
      <c r="K65" s="70">
        <f t="shared" si="30"/>
        <v>0.56668678334339162</v>
      </c>
    </row>
    <row r="66" spans="1:11" s="42" customFormat="1" ht="30" x14ac:dyDescent="0.25">
      <c r="A66" s="43" t="s">
        <v>42</v>
      </c>
      <c r="B66" s="44" t="s">
        <v>35</v>
      </c>
      <c r="C66" s="45" t="s">
        <v>168</v>
      </c>
      <c r="D66" s="23" t="s">
        <v>169</v>
      </c>
      <c r="E66" s="23" t="s">
        <v>51</v>
      </c>
      <c r="F66" s="44" t="s">
        <v>47</v>
      </c>
      <c r="G66" s="46" t="s">
        <v>10</v>
      </c>
      <c r="H66" s="44" t="s">
        <v>12</v>
      </c>
      <c r="I66" s="47">
        <v>3339</v>
      </c>
      <c r="J66" s="69">
        <v>1461</v>
      </c>
      <c r="K66" s="70">
        <f t="shared" ref="K66:K73" si="31">SUM((J66-I66)/I66)*-1</f>
        <v>0.56244384546271342</v>
      </c>
    </row>
    <row r="67" spans="1:11" s="42" customFormat="1" x14ac:dyDescent="0.25">
      <c r="A67" s="43" t="s">
        <v>42</v>
      </c>
      <c r="B67" s="44" t="s">
        <v>35</v>
      </c>
      <c r="C67" s="45" t="s">
        <v>214</v>
      </c>
      <c r="D67" s="23" t="s">
        <v>222</v>
      </c>
      <c r="E67" s="23" t="s">
        <v>51</v>
      </c>
      <c r="F67" s="44" t="s">
        <v>47</v>
      </c>
      <c r="G67" s="46" t="s">
        <v>10</v>
      </c>
      <c r="H67" s="44" t="s">
        <v>12</v>
      </c>
      <c r="I67" s="47">
        <v>3112</v>
      </c>
      <c r="J67" s="69">
        <v>1343.5</v>
      </c>
      <c r="K67" s="70">
        <f t="shared" si="31"/>
        <v>0.56828406169665813</v>
      </c>
    </row>
    <row r="68" spans="1:11" s="42" customFormat="1" x14ac:dyDescent="0.25">
      <c r="A68" s="43" t="s">
        <v>42</v>
      </c>
      <c r="B68" s="44" t="s">
        <v>35</v>
      </c>
      <c r="C68" s="45" t="s">
        <v>215</v>
      </c>
      <c r="D68" s="23" t="s">
        <v>223</v>
      </c>
      <c r="E68" s="23" t="s">
        <v>51</v>
      </c>
      <c r="F68" s="44" t="s">
        <v>47</v>
      </c>
      <c r="G68" s="46" t="s">
        <v>10</v>
      </c>
      <c r="H68" s="44" t="s">
        <v>12</v>
      </c>
      <c r="I68" s="47">
        <v>3137</v>
      </c>
      <c r="J68" s="69">
        <v>1368.5</v>
      </c>
      <c r="K68" s="70">
        <f t="shared" si="31"/>
        <v>0.56375518010838377</v>
      </c>
    </row>
    <row r="69" spans="1:11" s="42" customFormat="1" ht="30" x14ac:dyDescent="0.25">
      <c r="A69" s="43" t="s">
        <v>42</v>
      </c>
      <c r="B69" s="44" t="s">
        <v>35</v>
      </c>
      <c r="C69" s="45" t="s">
        <v>216</v>
      </c>
      <c r="D69" s="23" t="s">
        <v>224</v>
      </c>
      <c r="E69" s="23" t="s">
        <v>51</v>
      </c>
      <c r="F69" s="44" t="s">
        <v>47</v>
      </c>
      <c r="G69" s="46" t="s">
        <v>10</v>
      </c>
      <c r="H69" s="44" t="s">
        <v>12</v>
      </c>
      <c r="I69" s="47">
        <v>3382</v>
      </c>
      <c r="J69" s="69">
        <v>1468.5</v>
      </c>
      <c r="K69" s="70">
        <f t="shared" si="31"/>
        <v>0.56578947368421051</v>
      </c>
    </row>
    <row r="70" spans="1:11" s="42" customFormat="1" ht="30" x14ac:dyDescent="0.25">
      <c r="A70" s="43" t="s">
        <v>42</v>
      </c>
      <c r="B70" s="44" t="s">
        <v>35</v>
      </c>
      <c r="C70" s="45" t="s">
        <v>217</v>
      </c>
      <c r="D70" s="23" t="s">
        <v>225</v>
      </c>
      <c r="E70" s="23" t="s">
        <v>51</v>
      </c>
      <c r="F70" s="44" t="s">
        <v>47</v>
      </c>
      <c r="G70" s="46" t="s">
        <v>10</v>
      </c>
      <c r="H70" s="44" t="s">
        <v>12</v>
      </c>
      <c r="I70" s="47">
        <v>3407</v>
      </c>
      <c r="J70" s="69">
        <v>1493.5</v>
      </c>
      <c r="K70" s="70">
        <f t="shared" si="31"/>
        <v>0.5616378045201057</v>
      </c>
    </row>
    <row r="71" spans="1:11" s="42" customFormat="1" x14ac:dyDescent="0.25">
      <c r="A71" s="43" t="s">
        <v>42</v>
      </c>
      <c r="B71" s="44" t="s">
        <v>35</v>
      </c>
      <c r="C71" s="45" t="s">
        <v>218</v>
      </c>
      <c r="D71" s="23" t="s">
        <v>226</v>
      </c>
      <c r="E71" s="23" t="s">
        <v>51</v>
      </c>
      <c r="F71" s="44" t="s">
        <v>47</v>
      </c>
      <c r="G71" s="46" t="s">
        <v>10</v>
      </c>
      <c r="H71" s="44" t="s">
        <v>12</v>
      </c>
      <c r="I71" s="47">
        <v>3156</v>
      </c>
      <c r="J71" s="69">
        <v>1361.5</v>
      </c>
      <c r="K71" s="70">
        <f t="shared" si="31"/>
        <v>0.5685994930291508</v>
      </c>
    </row>
    <row r="72" spans="1:11" s="42" customFormat="1" ht="30" x14ac:dyDescent="0.25">
      <c r="A72" s="43" t="s">
        <v>42</v>
      </c>
      <c r="B72" s="44" t="s">
        <v>35</v>
      </c>
      <c r="C72" s="45" t="s">
        <v>219</v>
      </c>
      <c r="D72" s="23" t="s">
        <v>227</v>
      </c>
      <c r="E72" s="23" t="s">
        <v>51</v>
      </c>
      <c r="F72" s="44" t="s">
        <v>47</v>
      </c>
      <c r="G72" s="46" t="s">
        <v>10</v>
      </c>
      <c r="H72" s="44" t="s">
        <v>12</v>
      </c>
      <c r="I72" s="47">
        <v>3181</v>
      </c>
      <c r="J72" s="69">
        <v>1386.5</v>
      </c>
      <c r="K72" s="70">
        <f t="shared" si="31"/>
        <v>0.5641307764853819</v>
      </c>
    </row>
    <row r="73" spans="1:11" s="42" customFormat="1" ht="30" x14ac:dyDescent="0.25">
      <c r="A73" s="43" t="s">
        <v>42</v>
      </c>
      <c r="B73" s="44" t="s">
        <v>35</v>
      </c>
      <c r="C73" s="45" t="s">
        <v>220</v>
      </c>
      <c r="D73" s="23" t="s">
        <v>228</v>
      </c>
      <c r="E73" s="23" t="s">
        <v>51</v>
      </c>
      <c r="F73" s="44" t="s">
        <v>47</v>
      </c>
      <c r="G73" s="46" t="s">
        <v>10</v>
      </c>
      <c r="H73" s="44" t="s">
        <v>12</v>
      </c>
      <c r="I73" s="47">
        <v>3426</v>
      </c>
      <c r="J73" s="69">
        <v>1486.5</v>
      </c>
      <c r="K73" s="70">
        <f t="shared" si="31"/>
        <v>0.56611208406304725</v>
      </c>
    </row>
    <row r="74" spans="1:11" s="42" customFormat="1" ht="30" x14ac:dyDescent="0.25">
      <c r="A74" s="43" t="s">
        <v>42</v>
      </c>
      <c r="B74" s="44" t="s">
        <v>35</v>
      </c>
      <c r="C74" s="45" t="s">
        <v>221</v>
      </c>
      <c r="D74" s="23" t="s">
        <v>229</v>
      </c>
      <c r="E74" s="23" t="s">
        <v>51</v>
      </c>
      <c r="F74" s="44" t="s">
        <v>47</v>
      </c>
      <c r="G74" s="46" t="s">
        <v>10</v>
      </c>
      <c r="H74" s="44" t="s">
        <v>12</v>
      </c>
      <c r="I74" s="47">
        <v>3451</v>
      </c>
      <c r="J74" s="69">
        <v>1511.5</v>
      </c>
      <c r="K74" s="70">
        <f t="shared" ref="K74" si="32">SUM((J74-I74)/I74)*-1</f>
        <v>0.56201101130107212</v>
      </c>
    </row>
    <row r="75" spans="1:11" s="42" customFormat="1" x14ac:dyDescent="0.25">
      <c r="A75" s="43" t="s">
        <v>42</v>
      </c>
      <c r="B75" s="44" t="s">
        <v>35</v>
      </c>
      <c r="C75" s="45" t="s">
        <v>170</v>
      </c>
      <c r="D75" s="23" t="s">
        <v>85</v>
      </c>
      <c r="E75" s="23" t="s">
        <v>69</v>
      </c>
      <c r="F75" s="44" t="s">
        <v>47</v>
      </c>
      <c r="G75" s="46" t="s">
        <v>10</v>
      </c>
      <c r="H75" s="44" t="s">
        <v>12</v>
      </c>
      <c r="I75" s="47">
        <v>2834</v>
      </c>
      <c r="J75" s="69">
        <v>1192</v>
      </c>
      <c r="K75" s="70">
        <f t="shared" si="25"/>
        <v>0.57939308398023992</v>
      </c>
    </row>
    <row r="76" spans="1:11" s="42" customFormat="1" x14ac:dyDescent="0.25">
      <c r="A76" s="43" t="s">
        <v>42</v>
      </c>
      <c r="B76" s="44" t="s">
        <v>35</v>
      </c>
      <c r="C76" s="45" t="s">
        <v>171</v>
      </c>
      <c r="D76" s="23" t="s">
        <v>278</v>
      </c>
      <c r="E76" s="23" t="s">
        <v>69</v>
      </c>
      <c r="F76" s="44" t="s">
        <v>47</v>
      </c>
      <c r="G76" s="46" t="s">
        <v>10</v>
      </c>
      <c r="H76" s="44" t="s">
        <v>12</v>
      </c>
      <c r="I76" s="47">
        <v>2859</v>
      </c>
      <c r="J76" s="69">
        <v>1217</v>
      </c>
      <c r="K76" s="70">
        <f t="shared" ref="K76" si="33">SUM((J76-I76)/I76)*-1</f>
        <v>0.57432668765302552</v>
      </c>
    </row>
    <row r="77" spans="1:11" s="42" customFormat="1" x14ac:dyDescent="0.25">
      <c r="A77" s="43" t="s">
        <v>42</v>
      </c>
      <c r="B77" s="44" t="s">
        <v>35</v>
      </c>
      <c r="C77" s="45" t="s">
        <v>172</v>
      </c>
      <c r="D77" s="23" t="s">
        <v>173</v>
      </c>
      <c r="E77" s="23" t="s">
        <v>69</v>
      </c>
      <c r="F77" s="44" t="s">
        <v>47</v>
      </c>
      <c r="G77" s="46" t="s">
        <v>10</v>
      </c>
      <c r="H77" s="44" t="s">
        <v>12</v>
      </c>
      <c r="I77" s="47">
        <v>3103</v>
      </c>
      <c r="J77" s="69">
        <v>1317</v>
      </c>
      <c r="K77" s="70">
        <f t="shared" ref="K77" si="34">SUM((J77-I77)/I77)*-1</f>
        <v>0.57557202707057686</v>
      </c>
    </row>
    <row r="78" spans="1:11" s="42" customFormat="1" x14ac:dyDescent="0.25">
      <c r="A78" s="43" t="s">
        <v>42</v>
      </c>
      <c r="B78" s="44" t="s">
        <v>35</v>
      </c>
      <c r="C78" s="45" t="s">
        <v>174</v>
      </c>
      <c r="D78" s="23" t="s">
        <v>175</v>
      </c>
      <c r="E78" s="23" t="s">
        <v>69</v>
      </c>
      <c r="F78" s="44" t="s">
        <v>47</v>
      </c>
      <c r="G78" s="46" t="s">
        <v>10</v>
      </c>
      <c r="H78" s="44" t="s">
        <v>12</v>
      </c>
      <c r="I78" s="47">
        <v>3128</v>
      </c>
      <c r="J78" s="69">
        <v>1342</v>
      </c>
      <c r="K78" s="70">
        <f t="shared" ref="K78" si="35">SUM((J78-I78)/I78)*-1</f>
        <v>0.57097186700767266</v>
      </c>
    </row>
    <row r="79" spans="1:11" s="42" customFormat="1" x14ac:dyDescent="0.25">
      <c r="A79" s="43" t="s">
        <v>42</v>
      </c>
      <c r="B79" s="44" t="s">
        <v>35</v>
      </c>
      <c r="C79" s="45" t="s">
        <v>176</v>
      </c>
      <c r="D79" s="23" t="s">
        <v>177</v>
      </c>
      <c r="E79" s="23" t="s">
        <v>69</v>
      </c>
      <c r="F79" s="44" t="s">
        <v>47</v>
      </c>
      <c r="G79" s="46" t="s">
        <v>10</v>
      </c>
      <c r="H79" s="44" t="s">
        <v>12</v>
      </c>
      <c r="I79" s="47">
        <v>2878</v>
      </c>
      <c r="J79" s="69">
        <v>1210</v>
      </c>
      <c r="K79" s="70">
        <f t="shared" ref="K79" si="36">SUM((J79-I79)/I79)*-1</f>
        <v>0.57956914523974978</v>
      </c>
    </row>
    <row r="80" spans="1:11" s="42" customFormat="1" x14ac:dyDescent="0.25">
      <c r="A80" s="43" t="s">
        <v>42</v>
      </c>
      <c r="B80" s="44" t="s">
        <v>35</v>
      </c>
      <c r="C80" s="45" t="s">
        <v>178</v>
      </c>
      <c r="D80" s="23" t="s">
        <v>179</v>
      </c>
      <c r="E80" s="23" t="s">
        <v>69</v>
      </c>
      <c r="F80" s="44" t="s">
        <v>47</v>
      </c>
      <c r="G80" s="46" t="s">
        <v>10</v>
      </c>
      <c r="H80" s="44" t="s">
        <v>12</v>
      </c>
      <c r="I80" s="47">
        <v>2903</v>
      </c>
      <c r="J80" s="69">
        <v>1235</v>
      </c>
      <c r="K80" s="70">
        <f t="shared" ref="K80:K81" si="37">SUM((J80-I80)/I80)*-1</f>
        <v>0.57457802273510161</v>
      </c>
    </row>
    <row r="81" spans="1:11" s="42" customFormat="1" x14ac:dyDescent="0.25">
      <c r="A81" s="43" t="s">
        <v>42</v>
      </c>
      <c r="B81" s="44" t="s">
        <v>35</v>
      </c>
      <c r="C81" s="45" t="s">
        <v>180</v>
      </c>
      <c r="D81" s="23" t="s">
        <v>181</v>
      </c>
      <c r="E81" s="23" t="s">
        <v>69</v>
      </c>
      <c r="F81" s="44" t="s">
        <v>47</v>
      </c>
      <c r="G81" s="46" t="s">
        <v>10</v>
      </c>
      <c r="H81" s="44" t="s">
        <v>12</v>
      </c>
      <c r="I81" s="47">
        <v>3147</v>
      </c>
      <c r="J81" s="69">
        <v>1335</v>
      </c>
      <c r="K81" s="70">
        <f t="shared" si="37"/>
        <v>0.57578646329837946</v>
      </c>
    </row>
    <row r="82" spans="1:11" s="42" customFormat="1" ht="30" x14ac:dyDescent="0.25">
      <c r="A82" s="43" t="s">
        <v>42</v>
      </c>
      <c r="B82" s="44" t="s">
        <v>35</v>
      </c>
      <c r="C82" s="45" t="s">
        <v>182</v>
      </c>
      <c r="D82" s="23" t="s">
        <v>183</v>
      </c>
      <c r="E82" s="23" t="s">
        <v>69</v>
      </c>
      <c r="F82" s="44" t="s">
        <v>47</v>
      </c>
      <c r="G82" s="46" t="s">
        <v>10</v>
      </c>
      <c r="H82" s="44" t="s">
        <v>12</v>
      </c>
      <c r="I82" s="47">
        <v>3172</v>
      </c>
      <c r="J82" s="69">
        <v>1360</v>
      </c>
      <c r="K82" s="70">
        <f t="shared" ref="K82:K97" si="38">SUM((J82-I82)/I82)*-1</f>
        <v>0.57124842370744011</v>
      </c>
    </row>
    <row r="83" spans="1:11" s="42" customFormat="1" x14ac:dyDescent="0.25">
      <c r="A83" s="63" t="s">
        <v>42</v>
      </c>
      <c r="B83" s="64" t="s">
        <v>35</v>
      </c>
      <c r="C83" s="65" t="s">
        <v>251</v>
      </c>
      <c r="D83" s="66" t="s">
        <v>257</v>
      </c>
      <c r="E83" s="66" t="s">
        <v>279</v>
      </c>
      <c r="F83" s="64" t="s">
        <v>47</v>
      </c>
      <c r="G83" s="67" t="s">
        <v>10</v>
      </c>
      <c r="H83" s="64" t="s">
        <v>12</v>
      </c>
      <c r="I83" s="69">
        <v>2308</v>
      </c>
      <c r="J83" s="69">
        <v>1041</v>
      </c>
      <c r="K83" s="70">
        <f t="shared" si="38"/>
        <v>0.54896013864818027</v>
      </c>
    </row>
    <row r="84" spans="1:11" s="42" customFormat="1" x14ac:dyDescent="0.25">
      <c r="A84" s="63" t="s">
        <v>42</v>
      </c>
      <c r="B84" s="64" t="s">
        <v>35</v>
      </c>
      <c r="C84" s="65" t="s">
        <v>252</v>
      </c>
      <c r="D84" s="66" t="s">
        <v>258</v>
      </c>
      <c r="E84" s="66" t="s">
        <v>279</v>
      </c>
      <c r="F84" s="64" t="s">
        <v>47</v>
      </c>
      <c r="G84" s="67" t="s">
        <v>10</v>
      </c>
      <c r="H84" s="64" t="s">
        <v>12</v>
      </c>
      <c r="I84" s="69">
        <v>2366</v>
      </c>
      <c r="J84" s="69">
        <v>1066</v>
      </c>
      <c r="K84" s="70">
        <f>SUM((J84-I84)/I84)*-1</f>
        <v>0.5494505494505495</v>
      </c>
    </row>
    <row r="85" spans="1:11" s="42" customFormat="1" x14ac:dyDescent="0.25">
      <c r="A85" s="63" t="s">
        <v>42</v>
      </c>
      <c r="B85" s="64" t="s">
        <v>35</v>
      </c>
      <c r="C85" s="65" t="s">
        <v>253</v>
      </c>
      <c r="D85" s="66" t="s">
        <v>259</v>
      </c>
      <c r="E85" s="66" t="s">
        <v>279</v>
      </c>
      <c r="F85" s="64" t="s">
        <v>47</v>
      </c>
      <c r="G85" s="67" t="s">
        <v>10</v>
      </c>
      <c r="H85" s="64" t="s">
        <v>12</v>
      </c>
      <c r="I85" s="69">
        <v>2597</v>
      </c>
      <c r="J85" s="69">
        <v>1166</v>
      </c>
      <c r="K85" s="70">
        <f>SUM((J85-I85)/I85)*-1</f>
        <v>0.55102040816326525</v>
      </c>
    </row>
    <row r="86" spans="1:11" s="42" customFormat="1" x14ac:dyDescent="0.25">
      <c r="A86" s="63" t="s">
        <v>42</v>
      </c>
      <c r="B86" s="64" t="s">
        <v>35</v>
      </c>
      <c r="C86" s="65" t="s">
        <v>254</v>
      </c>
      <c r="D86" s="66" t="s">
        <v>260</v>
      </c>
      <c r="E86" s="66" t="s">
        <v>279</v>
      </c>
      <c r="F86" s="64" t="s">
        <v>47</v>
      </c>
      <c r="G86" s="67" t="s">
        <v>10</v>
      </c>
      <c r="H86" s="64" t="s">
        <v>12</v>
      </c>
      <c r="I86" s="69">
        <v>2655</v>
      </c>
      <c r="J86" s="69">
        <v>1191</v>
      </c>
      <c r="K86" s="70">
        <f t="shared" si="38"/>
        <v>0.55141242937853108</v>
      </c>
    </row>
    <row r="87" spans="1:11" s="42" customFormat="1" x14ac:dyDescent="0.25">
      <c r="A87" s="63" t="s">
        <v>42</v>
      </c>
      <c r="B87" s="64" t="s">
        <v>35</v>
      </c>
      <c r="C87" s="65" t="s">
        <v>283</v>
      </c>
      <c r="D87" s="66" t="s">
        <v>261</v>
      </c>
      <c r="E87" s="66" t="s">
        <v>279</v>
      </c>
      <c r="F87" s="64" t="s">
        <v>47</v>
      </c>
      <c r="G87" s="67" t="s">
        <v>10</v>
      </c>
      <c r="H87" s="64" t="s">
        <v>12</v>
      </c>
      <c r="I87" s="69">
        <v>2354</v>
      </c>
      <c r="J87" s="69">
        <v>1061</v>
      </c>
      <c r="K87" s="70">
        <f t="shared" si="38"/>
        <v>0.54927782497875954</v>
      </c>
    </row>
    <row r="88" spans="1:11" s="42" customFormat="1" x14ac:dyDescent="0.25">
      <c r="A88" s="63" t="s">
        <v>42</v>
      </c>
      <c r="B88" s="64" t="s">
        <v>35</v>
      </c>
      <c r="C88" s="65" t="s">
        <v>284</v>
      </c>
      <c r="D88" s="66" t="s">
        <v>262</v>
      </c>
      <c r="E88" s="66" t="s">
        <v>279</v>
      </c>
      <c r="F88" s="64" t="s">
        <v>47</v>
      </c>
      <c r="G88" s="67" t="s">
        <v>10</v>
      </c>
      <c r="H88" s="64" t="s">
        <v>12</v>
      </c>
      <c r="I88" s="69">
        <v>2412</v>
      </c>
      <c r="J88" s="69">
        <v>1086</v>
      </c>
      <c r="K88" s="70">
        <f t="shared" si="38"/>
        <v>0.54975124378109452</v>
      </c>
    </row>
    <row r="89" spans="1:11" s="42" customFormat="1" x14ac:dyDescent="0.25">
      <c r="A89" s="63" t="s">
        <v>42</v>
      </c>
      <c r="B89" s="64" t="s">
        <v>35</v>
      </c>
      <c r="C89" s="65" t="s">
        <v>255</v>
      </c>
      <c r="D89" s="66" t="s">
        <v>263</v>
      </c>
      <c r="E89" s="66" t="s">
        <v>279</v>
      </c>
      <c r="F89" s="64" t="s">
        <v>47</v>
      </c>
      <c r="G89" s="67" t="s">
        <v>10</v>
      </c>
      <c r="H89" s="64" t="s">
        <v>12</v>
      </c>
      <c r="I89" s="69">
        <v>2643</v>
      </c>
      <c r="J89" s="69">
        <v>1186</v>
      </c>
      <c r="K89" s="70">
        <f t="shared" si="38"/>
        <v>0.55126749905410521</v>
      </c>
    </row>
    <row r="90" spans="1:11" s="42" customFormat="1" x14ac:dyDescent="0.25">
      <c r="A90" s="63" t="s">
        <v>42</v>
      </c>
      <c r="B90" s="64" t="s">
        <v>35</v>
      </c>
      <c r="C90" s="65" t="s">
        <v>256</v>
      </c>
      <c r="D90" s="66" t="s">
        <v>264</v>
      </c>
      <c r="E90" s="66" t="s">
        <v>279</v>
      </c>
      <c r="F90" s="64" t="s">
        <v>47</v>
      </c>
      <c r="G90" s="67" t="s">
        <v>10</v>
      </c>
      <c r="H90" s="64" t="s">
        <v>12</v>
      </c>
      <c r="I90" s="69">
        <v>2701</v>
      </c>
      <c r="J90" s="69">
        <v>1212</v>
      </c>
      <c r="K90" s="70">
        <f t="shared" ref="K90" si="39">SUM((J90-I90)/I90)*-1</f>
        <v>0.55127730470196223</v>
      </c>
    </row>
    <row r="91" spans="1:11" s="42" customFormat="1" x14ac:dyDescent="0.25">
      <c r="A91" s="43" t="s">
        <v>42</v>
      </c>
      <c r="B91" s="44" t="s">
        <v>35</v>
      </c>
      <c r="C91" s="45" t="s">
        <v>230</v>
      </c>
      <c r="D91" s="23" t="s">
        <v>238</v>
      </c>
      <c r="E91" s="23" t="s">
        <v>69</v>
      </c>
      <c r="F91" s="44" t="s">
        <v>47</v>
      </c>
      <c r="G91" s="46" t="s">
        <v>10</v>
      </c>
      <c r="H91" s="44" t="s">
        <v>12</v>
      </c>
      <c r="I91" s="47">
        <v>2945</v>
      </c>
      <c r="J91" s="69">
        <v>1242.75</v>
      </c>
      <c r="K91" s="70">
        <f t="shared" si="38"/>
        <v>0.57801358234295419</v>
      </c>
    </row>
    <row r="92" spans="1:11" s="42" customFormat="1" x14ac:dyDescent="0.25">
      <c r="A92" s="43" t="s">
        <v>42</v>
      </c>
      <c r="B92" s="44" t="s">
        <v>35</v>
      </c>
      <c r="C92" s="45" t="s">
        <v>231</v>
      </c>
      <c r="D92" s="23" t="s">
        <v>239</v>
      </c>
      <c r="E92" s="23" t="s">
        <v>69</v>
      </c>
      <c r="F92" s="44" t="s">
        <v>47</v>
      </c>
      <c r="G92" s="46" t="s">
        <v>10</v>
      </c>
      <c r="H92" s="44" t="s">
        <v>12</v>
      </c>
      <c r="I92" s="47">
        <v>2970</v>
      </c>
      <c r="J92" s="69">
        <v>1267.75</v>
      </c>
      <c r="K92" s="70">
        <f t="shared" si="38"/>
        <v>0.57314814814814818</v>
      </c>
    </row>
    <row r="93" spans="1:11" s="42" customFormat="1" x14ac:dyDescent="0.25">
      <c r="A93" s="43" t="s">
        <v>42</v>
      </c>
      <c r="B93" s="44" t="s">
        <v>35</v>
      </c>
      <c r="C93" s="45" t="s">
        <v>232</v>
      </c>
      <c r="D93" s="23" t="s">
        <v>240</v>
      </c>
      <c r="E93" s="23" t="s">
        <v>69</v>
      </c>
      <c r="F93" s="44" t="s">
        <v>47</v>
      </c>
      <c r="G93" s="46" t="s">
        <v>10</v>
      </c>
      <c r="H93" s="44" t="s">
        <v>12</v>
      </c>
      <c r="I93" s="47">
        <v>3215</v>
      </c>
      <c r="J93" s="69">
        <v>1367.75</v>
      </c>
      <c r="K93" s="70">
        <f t="shared" si="38"/>
        <v>0.57457231726283053</v>
      </c>
    </row>
    <row r="94" spans="1:11" s="42" customFormat="1" ht="30" x14ac:dyDescent="0.25">
      <c r="A94" s="43" t="s">
        <v>42</v>
      </c>
      <c r="B94" s="44" t="s">
        <v>35</v>
      </c>
      <c r="C94" s="45" t="s">
        <v>233</v>
      </c>
      <c r="D94" s="23" t="s">
        <v>241</v>
      </c>
      <c r="E94" s="23" t="s">
        <v>69</v>
      </c>
      <c r="F94" s="44" t="s">
        <v>47</v>
      </c>
      <c r="G94" s="46" t="s">
        <v>10</v>
      </c>
      <c r="H94" s="44" t="s">
        <v>12</v>
      </c>
      <c r="I94" s="47">
        <v>3240</v>
      </c>
      <c r="J94" s="69">
        <v>1392.75</v>
      </c>
      <c r="K94" s="70">
        <f t="shared" si="38"/>
        <v>0.57013888888888886</v>
      </c>
    </row>
    <row r="95" spans="1:11" s="42" customFormat="1" x14ac:dyDescent="0.25">
      <c r="A95" s="43" t="s">
        <v>42</v>
      </c>
      <c r="B95" s="44" t="s">
        <v>35</v>
      </c>
      <c r="C95" s="45" t="s">
        <v>234</v>
      </c>
      <c r="D95" s="23" t="s">
        <v>242</v>
      </c>
      <c r="E95" s="23" t="s">
        <v>69</v>
      </c>
      <c r="F95" s="44" t="s">
        <v>47</v>
      </c>
      <c r="G95" s="46" t="s">
        <v>10</v>
      </c>
      <c r="H95" s="44" t="s">
        <v>12</v>
      </c>
      <c r="I95" s="47">
        <v>2989</v>
      </c>
      <c r="J95" s="69">
        <v>1260.75</v>
      </c>
      <c r="K95" s="70">
        <f t="shared" si="38"/>
        <v>0.57820341251254603</v>
      </c>
    </row>
    <row r="96" spans="1:11" s="42" customFormat="1" x14ac:dyDescent="0.25">
      <c r="A96" s="43" t="s">
        <v>42</v>
      </c>
      <c r="B96" s="44" t="s">
        <v>35</v>
      </c>
      <c r="C96" s="45" t="s">
        <v>235</v>
      </c>
      <c r="D96" s="23" t="s">
        <v>243</v>
      </c>
      <c r="E96" s="23" t="s">
        <v>69</v>
      </c>
      <c r="F96" s="44" t="s">
        <v>47</v>
      </c>
      <c r="G96" s="46" t="s">
        <v>10</v>
      </c>
      <c r="H96" s="44" t="s">
        <v>12</v>
      </c>
      <c r="I96" s="47">
        <v>3014</v>
      </c>
      <c r="J96" s="69">
        <v>1285.75</v>
      </c>
      <c r="K96" s="70">
        <f t="shared" si="38"/>
        <v>0.57340743198407429</v>
      </c>
    </row>
    <row r="97" spans="1:11" s="42" customFormat="1" ht="30" x14ac:dyDescent="0.25">
      <c r="A97" s="43" t="s">
        <v>42</v>
      </c>
      <c r="B97" s="44" t="s">
        <v>35</v>
      </c>
      <c r="C97" s="45" t="s">
        <v>236</v>
      </c>
      <c r="D97" s="23" t="s">
        <v>244</v>
      </c>
      <c r="E97" s="23" t="s">
        <v>69</v>
      </c>
      <c r="F97" s="44" t="s">
        <v>47</v>
      </c>
      <c r="G97" s="46" t="s">
        <v>10</v>
      </c>
      <c r="H97" s="44" t="s">
        <v>12</v>
      </c>
      <c r="I97" s="47">
        <v>3259</v>
      </c>
      <c r="J97" s="69">
        <v>1385.75</v>
      </c>
      <c r="K97" s="70">
        <f t="shared" si="38"/>
        <v>0.57479288125191774</v>
      </c>
    </row>
    <row r="98" spans="1:11" s="42" customFormat="1" ht="30" x14ac:dyDescent="0.25">
      <c r="A98" s="43" t="s">
        <v>42</v>
      </c>
      <c r="B98" s="44" t="s">
        <v>35</v>
      </c>
      <c r="C98" s="45" t="s">
        <v>237</v>
      </c>
      <c r="D98" s="23" t="s">
        <v>245</v>
      </c>
      <c r="E98" s="23" t="s">
        <v>69</v>
      </c>
      <c r="F98" s="44" t="s">
        <v>47</v>
      </c>
      <c r="G98" s="46" t="s">
        <v>10</v>
      </c>
      <c r="H98" s="44" t="s">
        <v>12</v>
      </c>
      <c r="I98" s="47">
        <v>3284</v>
      </c>
      <c r="J98" s="69">
        <v>1410.75</v>
      </c>
      <c r="K98" s="70">
        <f t="shared" ref="K98:K99" si="40">SUM((J98-I98)/I98)*-1</f>
        <v>0.57041717417783189</v>
      </c>
    </row>
    <row r="99" spans="1:11" s="61" customFormat="1" x14ac:dyDescent="0.25">
      <c r="A99" s="63" t="s">
        <v>42</v>
      </c>
      <c r="B99" s="64" t="s">
        <v>35</v>
      </c>
      <c r="C99" s="65" t="s">
        <v>265</v>
      </c>
      <c r="D99" s="66" t="s">
        <v>270</v>
      </c>
      <c r="E99" s="66" t="s">
        <v>279</v>
      </c>
      <c r="F99" s="64" t="s">
        <v>47</v>
      </c>
      <c r="G99" s="67" t="s">
        <v>10</v>
      </c>
      <c r="H99" s="64" t="s">
        <v>12</v>
      </c>
      <c r="I99" s="69">
        <v>2424</v>
      </c>
      <c r="J99" s="69">
        <v>1091</v>
      </c>
      <c r="K99" s="70">
        <f t="shared" si="40"/>
        <v>0.54991749174917492</v>
      </c>
    </row>
    <row r="100" spans="1:11" s="61" customFormat="1" x14ac:dyDescent="0.25">
      <c r="A100" s="63" t="s">
        <v>42</v>
      </c>
      <c r="B100" s="64" t="s">
        <v>35</v>
      </c>
      <c r="C100" s="65" t="s">
        <v>266</v>
      </c>
      <c r="D100" s="71" t="s">
        <v>271</v>
      </c>
      <c r="E100" s="66" t="s">
        <v>279</v>
      </c>
      <c r="F100" s="64" t="s">
        <v>47</v>
      </c>
      <c r="G100" s="67" t="s">
        <v>10</v>
      </c>
      <c r="H100" s="64" t="s">
        <v>12</v>
      </c>
      <c r="I100" s="69">
        <v>2481</v>
      </c>
      <c r="J100" s="69">
        <v>1116</v>
      </c>
      <c r="K100" s="70">
        <f>SUM((J100-I100)/I100)*-1</f>
        <v>0.55018137847642079</v>
      </c>
    </row>
    <row r="101" spans="1:11" s="61" customFormat="1" x14ac:dyDescent="0.25">
      <c r="A101" s="63" t="s">
        <v>42</v>
      </c>
      <c r="B101" s="64" t="s">
        <v>35</v>
      </c>
      <c r="C101" s="65" t="s">
        <v>267</v>
      </c>
      <c r="D101" s="66" t="s">
        <v>272</v>
      </c>
      <c r="E101" s="66" t="s">
        <v>279</v>
      </c>
      <c r="F101" s="64" t="s">
        <v>47</v>
      </c>
      <c r="G101" s="67" t="s">
        <v>10</v>
      </c>
      <c r="H101" s="64" t="s">
        <v>12</v>
      </c>
      <c r="I101" s="69">
        <v>2712</v>
      </c>
      <c r="J101" s="69">
        <v>1216</v>
      </c>
      <c r="K101" s="70">
        <f>SUM((J101-I101)/I101)*-1</f>
        <v>0.55162241887905605</v>
      </c>
    </row>
    <row r="102" spans="1:11" s="61" customFormat="1" ht="30" x14ac:dyDescent="0.25">
      <c r="A102" s="63" t="s">
        <v>42</v>
      </c>
      <c r="B102" s="64" t="s">
        <v>35</v>
      </c>
      <c r="C102" s="65" t="s">
        <v>268</v>
      </c>
      <c r="D102" s="66" t="s">
        <v>273</v>
      </c>
      <c r="E102" s="66" t="s">
        <v>279</v>
      </c>
      <c r="F102" s="64" t="s">
        <v>47</v>
      </c>
      <c r="G102" s="67" t="s">
        <v>10</v>
      </c>
      <c r="H102" s="64" t="s">
        <v>12</v>
      </c>
      <c r="I102" s="69">
        <v>2770</v>
      </c>
      <c r="J102" s="69">
        <v>1241</v>
      </c>
      <c r="K102" s="70">
        <f t="shared" ref="K102:K106" si="41">SUM((J102-I102)/I102)*-1</f>
        <v>0.55198555956678697</v>
      </c>
    </row>
    <row r="103" spans="1:11" s="61" customFormat="1" x14ac:dyDescent="0.25">
      <c r="A103" s="63" t="s">
        <v>42</v>
      </c>
      <c r="B103" s="64" t="s">
        <v>35</v>
      </c>
      <c r="C103" s="65" t="s">
        <v>274</v>
      </c>
      <c r="D103" s="66" t="s">
        <v>275</v>
      </c>
      <c r="E103" s="66" t="s">
        <v>279</v>
      </c>
      <c r="F103" s="64" t="s">
        <v>47</v>
      </c>
      <c r="G103" s="67" t="s">
        <v>10</v>
      </c>
      <c r="H103" s="64" t="s">
        <v>12</v>
      </c>
      <c r="I103" s="69">
        <v>2470</v>
      </c>
      <c r="J103" s="69">
        <v>1111</v>
      </c>
      <c r="K103" s="70">
        <f t="shared" si="41"/>
        <v>0.55020242914979756</v>
      </c>
    </row>
    <row r="104" spans="1:11" s="61" customFormat="1" x14ac:dyDescent="0.25">
      <c r="A104" s="63" t="s">
        <v>42</v>
      </c>
      <c r="B104" s="64" t="s">
        <v>35</v>
      </c>
      <c r="C104" s="65" t="s">
        <v>285</v>
      </c>
      <c r="D104" s="66" t="s">
        <v>276</v>
      </c>
      <c r="E104" s="66" t="s">
        <v>279</v>
      </c>
      <c r="F104" s="64" t="s">
        <v>47</v>
      </c>
      <c r="G104" s="67" t="s">
        <v>10</v>
      </c>
      <c r="H104" s="64" t="s">
        <v>12</v>
      </c>
      <c r="I104" s="69">
        <v>2528</v>
      </c>
      <c r="J104" s="69">
        <v>1136</v>
      </c>
      <c r="K104" s="70">
        <f t="shared" si="41"/>
        <v>0.55063291139240511</v>
      </c>
    </row>
    <row r="105" spans="1:11" s="61" customFormat="1" ht="30" x14ac:dyDescent="0.25">
      <c r="A105" s="63" t="s">
        <v>42</v>
      </c>
      <c r="B105" s="64" t="s">
        <v>35</v>
      </c>
      <c r="C105" s="65" t="s">
        <v>269</v>
      </c>
      <c r="D105" s="66" t="s">
        <v>275</v>
      </c>
      <c r="E105" s="66" t="s">
        <v>279</v>
      </c>
      <c r="F105" s="64" t="s">
        <v>47</v>
      </c>
      <c r="G105" s="67" t="s">
        <v>10</v>
      </c>
      <c r="H105" s="64" t="s">
        <v>12</v>
      </c>
      <c r="I105" s="69">
        <v>2759</v>
      </c>
      <c r="J105" s="69">
        <v>1236</v>
      </c>
      <c r="K105" s="70">
        <f t="shared" si="41"/>
        <v>0.55201159840521929</v>
      </c>
    </row>
    <row r="106" spans="1:11" s="61" customFormat="1" x14ac:dyDescent="0.25">
      <c r="A106" s="63" t="s">
        <v>42</v>
      </c>
      <c r="B106" s="64" t="s">
        <v>35</v>
      </c>
      <c r="C106" s="65" t="s">
        <v>256</v>
      </c>
      <c r="D106" s="66" t="s">
        <v>277</v>
      </c>
      <c r="E106" s="66" t="s">
        <v>279</v>
      </c>
      <c r="F106" s="64" t="s">
        <v>47</v>
      </c>
      <c r="G106" s="67" t="s">
        <v>10</v>
      </c>
      <c r="H106" s="64" t="s">
        <v>12</v>
      </c>
      <c r="I106" s="69">
        <v>2816</v>
      </c>
      <c r="J106" s="69">
        <v>1262</v>
      </c>
      <c r="K106" s="70">
        <f t="shared" si="41"/>
        <v>0.55184659090909094</v>
      </c>
    </row>
    <row r="107" spans="1:11" s="42" customFormat="1" x14ac:dyDescent="0.25">
      <c r="A107" s="62" t="s">
        <v>286</v>
      </c>
      <c r="B107" s="44" t="s">
        <v>36</v>
      </c>
      <c r="C107" s="45" t="s">
        <v>62</v>
      </c>
      <c r="D107" s="23" t="s">
        <v>86</v>
      </c>
      <c r="E107" s="23" t="s">
        <v>52</v>
      </c>
      <c r="F107" s="44" t="s">
        <v>48</v>
      </c>
      <c r="G107" s="46" t="s">
        <v>13</v>
      </c>
      <c r="H107" s="44" t="s">
        <v>17</v>
      </c>
      <c r="I107" s="47">
        <v>2760</v>
      </c>
      <c r="J107" s="47">
        <v>1323</v>
      </c>
      <c r="K107" s="49">
        <f t="shared" si="25"/>
        <v>0.52065217391304353</v>
      </c>
    </row>
    <row r="108" spans="1:11" s="42" customFormat="1" x14ac:dyDescent="0.25">
      <c r="A108" s="62" t="s">
        <v>286</v>
      </c>
      <c r="B108" s="44" t="s">
        <v>36</v>
      </c>
      <c r="C108" s="45" t="s">
        <v>63</v>
      </c>
      <c r="D108" s="23" t="s">
        <v>87</v>
      </c>
      <c r="E108" s="23" t="s">
        <v>52</v>
      </c>
      <c r="F108" s="44" t="s">
        <v>48</v>
      </c>
      <c r="G108" s="46" t="s">
        <v>13</v>
      </c>
      <c r="H108" s="44" t="s">
        <v>17</v>
      </c>
      <c r="I108" s="47">
        <v>2760</v>
      </c>
      <c r="J108" s="47">
        <v>1323</v>
      </c>
      <c r="K108" s="49">
        <f t="shared" ref="K108:K109" si="42">SUM((J108-I108)/I108)*-1</f>
        <v>0.52065217391304353</v>
      </c>
    </row>
    <row r="109" spans="1:11" s="42" customFormat="1" x14ac:dyDescent="0.25">
      <c r="A109" s="62" t="s">
        <v>286</v>
      </c>
      <c r="B109" s="44" t="s">
        <v>36</v>
      </c>
      <c r="C109" s="45" t="s">
        <v>64</v>
      </c>
      <c r="D109" s="23" t="s">
        <v>88</v>
      </c>
      <c r="E109" s="23" t="s">
        <v>52</v>
      </c>
      <c r="F109" s="44" t="s">
        <v>48</v>
      </c>
      <c r="G109" s="46" t="s">
        <v>13</v>
      </c>
      <c r="H109" s="44" t="s">
        <v>17</v>
      </c>
      <c r="I109" s="47">
        <v>2726</v>
      </c>
      <c r="J109" s="47">
        <v>1306</v>
      </c>
      <c r="K109" s="49">
        <f t="shared" si="42"/>
        <v>0.52090975788701399</v>
      </c>
    </row>
    <row r="110" spans="1:11" s="42" customFormat="1" x14ac:dyDescent="0.25">
      <c r="A110" s="62" t="s">
        <v>286</v>
      </c>
      <c r="B110" s="44" t="s">
        <v>36</v>
      </c>
      <c r="C110" s="45" t="s">
        <v>65</v>
      </c>
      <c r="D110" s="23" t="s">
        <v>89</v>
      </c>
      <c r="E110" s="23" t="s">
        <v>52</v>
      </c>
      <c r="F110" s="44" t="s">
        <v>48</v>
      </c>
      <c r="G110" s="46" t="s">
        <v>13</v>
      </c>
      <c r="H110" s="44" t="s">
        <v>17</v>
      </c>
      <c r="I110" s="47">
        <v>2726</v>
      </c>
      <c r="J110" s="47">
        <v>1306</v>
      </c>
      <c r="K110" s="49">
        <f t="shared" ref="K110:K112" si="43">SUM((J110-I110)/I110)*-1</f>
        <v>0.52090975788701399</v>
      </c>
    </row>
    <row r="111" spans="1:11" s="42" customFormat="1" x14ac:dyDescent="0.25">
      <c r="A111" s="62" t="s">
        <v>286</v>
      </c>
      <c r="B111" s="44" t="s">
        <v>36</v>
      </c>
      <c r="C111" s="45" t="s">
        <v>66</v>
      </c>
      <c r="D111" s="23" t="s">
        <v>90</v>
      </c>
      <c r="E111" s="23" t="s">
        <v>52</v>
      </c>
      <c r="F111" s="44" t="s">
        <v>48</v>
      </c>
      <c r="G111" s="46" t="s">
        <v>13</v>
      </c>
      <c r="H111" s="44" t="s">
        <v>17</v>
      </c>
      <c r="I111" s="47">
        <v>2598</v>
      </c>
      <c r="J111" s="47">
        <v>1240.5</v>
      </c>
      <c r="K111" s="49">
        <f t="shared" si="43"/>
        <v>0.52251732101616633</v>
      </c>
    </row>
    <row r="112" spans="1:11" s="42" customFormat="1" ht="14.1" customHeight="1" x14ac:dyDescent="0.25">
      <c r="A112" s="62" t="s">
        <v>286</v>
      </c>
      <c r="B112" s="44" t="s">
        <v>36</v>
      </c>
      <c r="C112" s="45" t="s">
        <v>67</v>
      </c>
      <c r="D112" s="23" t="s">
        <v>91</v>
      </c>
      <c r="E112" s="23" t="s">
        <v>52</v>
      </c>
      <c r="F112" s="44" t="s">
        <v>48</v>
      </c>
      <c r="G112" s="46" t="s">
        <v>13</v>
      </c>
      <c r="H112" s="44" t="s">
        <v>17</v>
      </c>
      <c r="I112" s="47">
        <v>2598</v>
      </c>
      <c r="J112" s="47">
        <v>1240.5</v>
      </c>
      <c r="K112" s="49">
        <f t="shared" si="43"/>
        <v>0.52251732101616633</v>
      </c>
    </row>
    <row r="113" spans="1:11" s="42" customFormat="1" x14ac:dyDescent="0.25">
      <c r="A113" s="62" t="s">
        <v>286</v>
      </c>
      <c r="B113" s="44" t="s">
        <v>36</v>
      </c>
      <c r="C113" s="45" t="s">
        <v>68</v>
      </c>
      <c r="D113" s="23" t="s">
        <v>92</v>
      </c>
      <c r="E113" s="23" t="s">
        <v>52</v>
      </c>
      <c r="F113" s="44" t="s">
        <v>48</v>
      </c>
      <c r="G113" s="46" t="s">
        <v>13</v>
      </c>
      <c r="H113" s="44" t="s">
        <v>17</v>
      </c>
      <c r="I113" s="47">
        <v>2530</v>
      </c>
      <c r="J113" s="47">
        <v>1205.75</v>
      </c>
      <c r="K113" s="49">
        <f t="shared" ref="K113:K116" si="44">SUM((J113-I113)/I113)*-1</f>
        <v>0.52341897233201584</v>
      </c>
    </row>
    <row r="114" spans="1:11" s="42" customFormat="1" x14ac:dyDescent="0.25">
      <c r="A114" s="50" t="s">
        <v>22</v>
      </c>
      <c r="B114" s="51" t="s">
        <v>35</v>
      </c>
      <c r="C114" s="52" t="s">
        <v>58</v>
      </c>
      <c r="D114" s="24" t="s">
        <v>78</v>
      </c>
      <c r="E114" s="24" t="s">
        <v>53</v>
      </c>
      <c r="F114" s="51" t="s">
        <v>14</v>
      </c>
      <c r="G114" s="53" t="s">
        <v>16</v>
      </c>
      <c r="H114" s="51" t="s">
        <v>12</v>
      </c>
      <c r="I114" s="54">
        <v>298</v>
      </c>
      <c r="J114" s="54">
        <v>157</v>
      </c>
      <c r="K114" s="49">
        <f t="shared" si="44"/>
        <v>0.47315436241610737</v>
      </c>
    </row>
    <row r="115" spans="1:11" s="42" customFormat="1" x14ac:dyDescent="0.25">
      <c r="A115" s="50" t="s">
        <v>22</v>
      </c>
      <c r="B115" s="51" t="s">
        <v>35</v>
      </c>
      <c r="C115" s="52" t="s">
        <v>59</v>
      </c>
      <c r="D115" s="24" t="s">
        <v>79</v>
      </c>
      <c r="E115" s="24" t="s">
        <v>53</v>
      </c>
      <c r="F115" s="51" t="s">
        <v>14</v>
      </c>
      <c r="G115" s="53" t="s">
        <v>16</v>
      </c>
      <c r="H115" s="51" t="s">
        <v>12</v>
      </c>
      <c r="I115" s="54">
        <v>238</v>
      </c>
      <c r="J115" s="54">
        <v>126.5</v>
      </c>
      <c r="K115" s="49">
        <f t="shared" si="44"/>
        <v>0.46848739495798319</v>
      </c>
    </row>
    <row r="116" spans="1:11" s="42" customFormat="1" x14ac:dyDescent="0.25">
      <c r="A116" s="50" t="s">
        <v>22</v>
      </c>
      <c r="B116" s="51" t="s">
        <v>35</v>
      </c>
      <c r="C116" s="52" t="s">
        <v>60</v>
      </c>
      <c r="D116" s="24" t="s">
        <v>80</v>
      </c>
      <c r="E116" s="24" t="s">
        <v>53</v>
      </c>
      <c r="F116" s="51" t="s">
        <v>14</v>
      </c>
      <c r="G116" s="53" t="s">
        <v>16</v>
      </c>
      <c r="H116" s="51" t="s">
        <v>12</v>
      </c>
      <c r="I116" s="54">
        <v>198</v>
      </c>
      <c r="J116" s="54">
        <v>105.75</v>
      </c>
      <c r="K116" s="49">
        <f t="shared" si="44"/>
        <v>0.46590909090909088</v>
      </c>
    </row>
    <row r="117" spans="1:11" s="42" customFormat="1" ht="21" customHeight="1" thickBot="1" x14ac:dyDescent="0.3">
      <c r="A117" s="55" t="s">
        <v>22</v>
      </c>
      <c r="B117" s="56" t="s">
        <v>35</v>
      </c>
      <c r="C117" s="57" t="s">
        <v>61</v>
      </c>
      <c r="D117" s="25" t="s">
        <v>81</v>
      </c>
      <c r="E117" s="25" t="s">
        <v>53</v>
      </c>
      <c r="F117" s="56" t="s">
        <v>14</v>
      </c>
      <c r="G117" s="58" t="s">
        <v>16</v>
      </c>
      <c r="H117" s="56" t="s">
        <v>12</v>
      </c>
      <c r="I117" s="59">
        <v>178</v>
      </c>
      <c r="J117" s="59">
        <v>95.25</v>
      </c>
      <c r="K117" s="60">
        <f t="shared" si="0"/>
        <v>0.4648876404494382</v>
      </c>
    </row>
    <row r="118" spans="1:11" ht="15.75" thickBot="1" x14ac:dyDescent="0.3">
      <c r="A118" s="2"/>
      <c r="B118" s="3"/>
      <c r="C118" s="4"/>
      <c r="D118" s="5"/>
      <c r="E118" s="5"/>
      <c r="F118" s="3"/>
      <c r="G118" s="6"/>
      <c r="H118" s="3"/>
      <c r="I118" s="7"/>
      <c r="J118" s="7"/>
      <c r="K118" s="8"/>
    </row>
    <row r="119" spans="1:11" ht="15.75" thickBot="1" x14ac:dyDescent="0.3">
      <c r="A119" s="9"/>
      <c r="B119" s="10"/>
      <c r="C119" s="10"/>
      <c r="D119" s="13"/>
      <c r="E119" s="13"/>
      <c r="F119" s="13"/>
      <c r="G119" s="13"/>
      <c r="H119" s="13"/>
      <c r="I119" s="13"/>
      <c r="J119" s="13"/>
      <c r="K119" s="14"/>
    </row>
    <row r="120" spans="1:11" ht="14.25" x14ac:dyDescent="0.2">
      <c r="A120" s="89" t="s">
        <v>18</v>
      </c>
      <c r="B120" s="90"/>
      <c r="C120" s="90"/>
      <c r="D120" s="90"/>
      <c r="E120" s="90"/>
      <c r="F120" s="90"/>
      <c r="G120" s="90"/>
      <c r="H120" s="91"/>
    </row>
    <row r="121" spans="1:11" ht="14.25" x14ac:dyDescent="0.2">
      <c r="A121" s="92"/>
      <c r="B121" s="93"/>
      <c r="C121" s="93"/>
      <c r="D121" s="93"/>
      <c r="E121" s="93"/>
      <c r="F121" s="93"/>
      <c r="G121" s="93"/>
      <c r="H121" s="94"/>
    </row>
    <row r="122" spans="1:11" ht="14.25" x14ac:dyDescent="0.2">
      <c r="A122" s="104" t="s">
        <v>1</v>
      </c>
      <c r="B122" s="105"/>
      <c r="C122" s="109" t="s">
        <v>2</v>
      </c>
      <c r="D122" s="105"/>
      <c r="E122" s="95" t="s">
        <v>19</v>
      </c>
      <c r="F122" s="98" t="s">
        <v>44</v>
      </c>
      <c r="G122" s="98" t="s">
        <v>6</v>
      </c>
      <c r="H122" s="101" t="s">
        <v>20</v>
      </c>
    </row>
    <row r="123" spans="1:11" ht="14.25" x14ac:dyDescent="0.2">
      <c r="A123" s="106"/>
      <c r="B123" s="107"/>
      <c r="C123" s="110"/>
      <c r="D123" s="107"/>
      <c r="E123" s="96"/>
      <c r="F123" s="99"/>
      <c r="G123" s="96"/>
      <c r="H123" s="102"/>
    </row>
    <row r="124" spans="1:11" ht="14.25" x14ac:dyDescent="0.2">
      <c r="A124" s="106"/>
      <c r="B124" s="107"/>
      <c r="C124" s="110"/>
      <c r="D124" s="107"/>
      <c r="E124" s="96"/>
      <c r="F124" s="99"/>
      <c r="G124" s="96"/>
      <c r="H124" s="102"/>
    </row>
    <row r="125" spans="1:11" ht="14.25" x14ac:dyDescent="0.2">
      <c r="A125" s="92"/>
      <c r="B125" s="108"/>
      <c r="C125" s="111"/>
      <c r="D125" s="108"/>
      <c r="E125" s="97"/>
      <c r="F125" s="100"/>
      <c r="G125" s="97"/>
      <c r="H125" s="103"/>
    </row>
    <row r="126" spans="1:11" x14ac:dyDescent="0.25">
      <c r="A126" s="17" t="s">
        <v>37</v>
      </c>
      <c r="B126" s="18"/>
      <c r="C126" s="123" t="s">
        <v>39</v>
      </c>
      <c r="D126" s="124"/>
      <c r="E126" s="1" t="s">
        <v>21</v>
      </c>
      <c r="F126" s="1" t="s">
        <v>14</v>
      </c>
      <c r="G126" s="1" t="s">
        <v>14</v>
      </c>
      <c r="H126" s="15" t="s">
        <v>53</v>
      </c>
    </row>
    <row r="127" spans="1:11" x14ac:dyDescent="0.25">
      <c r="A127" s="17" t="s">
        <v>15</v>
      </c>
      <c r="B127" s="20"/>
      <c r="C127" s="123" t="s">
        <v>38</v>
      </c>
      <c r="D127" s="124"/>
      <c r="E127" s="1" t="s">
        <v>21</v>
      </c>
      <c r="F127" s="1" t="s">
        <v>14</v>
      </c>
      <c r="G127" s="1" t="s">
        <v>14</v>
      </c>
      <c r="H127" s="15">
        <v>0.47</v>
      </c>
    </row>
    <row r="128" spans="1:11" x14ac:dyDescent="0.25">
      <c r="A128" s="17" t="s">
        <v>40</v>
      </c>
      <c r="B128" s="20"/>
      <c r="C128" s="123" t="s">
        <v>46</v>
      </c>
      <c r="D128" s="124"/>
      <c r="E128" s="1" t="s">
        <v>21</v>
      </c>
      <c r="F128" s="1" t="s">
        <v>14</v>
      </c>
      <c r="G128" s="1" t="s">
        <v>14</v>
      </c>
      <c r="H128" s="15">
        <v>0.52</v>
      </c>
    </row>
    <row r="129" spans="1:8" x14ac:dyDescent="0.25">
      <c r="A129" s="17" t="s">
        <v>41</v>
      </c>
      <c r="B129" s="18"/>
      <c r="C129" s="123" t="s">
        <v>46</v>
      </c>
      <c r="D129" s="124"/>
      <c r="E129" s="1" t="s">
        <v>21</v>
      </c>
      <c r="F129" s="1" t="s">
        <v>14</v>
      </c>
      <c r="G129" s="1" t="s">
        <v>21</v>
      </c>
      <c r="H129" s="15" t="s">
        <v>53</v>
      </c>
    </row>
    <row r="130" spans="1:8" x14ac:dyDescent="0.25">
      <c r="A130" s="72" t="s">
        <v>23</v>
      </c>
      <c r="B130" s="73"/>
      <c r="C130" s="74" t="s">
        <v>24</v>
      </c>
      <c r="D130" s="75"/>
      <c r="E130" s="1" t="s">
        <v>21</v>
      </c>
      <c r="F130" s="1" t="s">
        <v>25</v>
      </c>
      <c r="G130" s="1" t="s">
        <v>14</v>
      </c>
      <c r="H130" s="15">
        <v>0.51</v>
      </c>
    </row>
    <row r="131" spans="1:8" x14ac:dyDescent="0.25">
      <c r="A131" s="17" t="s">
        <v>26</v>
      </c>
      <c r="B131" s="18"/>
      <c r="C131" s="123" t="s">
        <v>21</v>
      </c>
      <c r="D131" s="124"/>
      <c r="E131" s="1" t="s">
        <v>21</v>
      </c>
      <c r="F131" s="1" t="s">
        <v>14</v>
      </c>
      <c r="G131" s="1" t="s">
        <v>14</v>
      </c>
      <c r="H131" s="15">
        <v>0.41</v>
      </c>
    </row>
    <row r="132" spans="1:8" x14ac:dyDescent="0.25">
      <c r="A132" s="17" t="s">
        <v>27</v>
      </c>
      <c r="B132" s="18"/>
      <c r="C132" s="123" t="s">
        <v>21</v>
      </c>
      <c r="D132" s="124"/>
      <c r="E132" s="1" t="s">
        <v>21</v>
      </c>
      <c r="F132" s="1" t="s">
        <v>14</v>
      </c>
      <c r="G132" s="1" t="s">
        <v>14</v>
      </c>
      <c r="H132" s="15" t="s">
        <v>53</v>
      </c>
    </row>
    <row r="133" spans="1:8" ht="14.25" customHeight="1" x14ac:dyDescent="0.25">
      <c r="A133" s="17" t="s">
        <v>28</v>
      </c>
      <c r="B133" s="18"/>
      <c r="C133" s="123" t="s">
        <v>21</v>
      </c>
      <c r="D133" s="124"/>
      <c r="E133" s="1" t="s">
        <v>21</v>
      </c>
      <c r="F133" s="1" t="s">
        <v>14</v>
      </c>
      <c r="G133" s="1" t="s">
        <v>14</v>
      </c>
      <c r="H133" s="15" t="s">
        <v>53</v>
      </c>
    </row>
    <row r="134" spans="1:8" ht="14.25" customHeight="1" x14ac:dyDescent="0.25">
      <c r="A134" s="72" t="s">
        <v>29</v>
      </c>
      <c r="B134" s="73"/>
      <c r="C134" s="123" t="s">
        <v>45</v>
      </c>
      <c r="D134" s="124"/>
      <c r="E134" s="1" t="s">
        <v>21</v>
      </c>
      <c r="F134" s="1" t="s">
        <v>14</v>
      </c>
      <c r="G134" s="1" t="s">
        <v>14</v>
      </c>
      <c r="H134" s="15" t="s">
        <v>53</v>
      </c>
    </row>
    <row r="135" spans="1:8" ht="14.25" customHeight="1" x14ac:dyDescent="0.25">
      <c r="A135" s="17" t="s">
        <v>30</v>
      </c>
      <c r="B135" s="18"/>
      <c r="C135" s="123" t="s">
        <v>21</v>
      </c>
      <c r="D135" s="124"/>
      <c r="E135" s="1" t="s">
        <v>21</v>
      </c>
      <c r="F135" s="1" t="s">
        <v>14</v>
      </c>
      <c r="G135" s="1" t="s">
        <v>14</v>
      </c>
      <c r="H135" s="15" t="s">
        <v>53</v>
      </c>
    </row>
    <row r="136" spans="1:8" ht="14.25" customHeight="1" x14ac:dyDescent="0.25">
      <c r="A136" s="17" t="s">
        <v>31</v>
      </c>
      <c r="B136" s="18"/>
      <c r="C136" s="125" t="s">
        <v>21</v>
      </c>
      <c r="D136" s="126"/>
      <c r="E136" s="11" t="s">
        <v>14</v>
      </c>
      <c r="F136" s="1" t="s">
        <v>14</v>
      </c>
      <c r="G136" s="1" t="s">
        <v>14</v>
      </c>
      <c r="H136" s="15" t="s">
        <v>53</v>
      </c>
    </row>
    <row r="137" spans="1:8" ht="14.25" customHeight="1" x14ac:dyDescent="0.25">
      <c r="A137" s="112" t="s">
        <v>32</v>
      </c>
      <c r="B137" s="105"/>
      <c r="C137" s="119" t="s">
        <v>21</v>
      </c>
      <c r="D137" s="120"/>
      <c r="E137" s="12" t="s">
        <v>21</v>
      </c>
      <c r="F137" s="12" t="s">
        <v>14</v>
      </c>
      <c r="G137" s="12" t="s">
        <v>14</v>
      </c>
      <c r="H137" s="15" t="s">
        <v>53</v>
      </c>
    </row>
    <row r="138" spans="1:8" ht="14.25" customHeight="1" x14ac:dyDescent="0.25">
      <c r="A138" s="113" t="s">
        <v>33</v>
      </c>
      <c r="B138" s="114"/>
      <c r="C138" s="121" t="s">
        <v>21</v>
      </c>
      <c r="D138" s="122"/>
      <c r="E138" s="19" t="s">
        <v>14</v>
      </c>
      <c r="F138" s="19" t="s">
        <v>14</v>
      </c>
      <c r="G138" s="19" t="s">
        <v>14</v>
      </c>
      <c r="H138" s="15" t="s">
        <v>53</v>
      </c>
    </row>
    <row r="139" spans="1:8" ht="14.25" customHeight="1" thickBot="1" x14ac:dyDescent="0.3">
      <c r="A139" s="115" t="s">
        <v>34</v>
      </c>
      <c r="B139" s="116"/>
      <c r="C139" s="117" t="s">
        <v>21</v>
      </c>
      <c r="D139" s="118"/>
      <c r="E139" s="16" t="s">
        <v>14</v>
      </c>
      <c r="F139" s="16" t="s">
        <v>14</v>
      </c>
      <c r="G139" s="16" t="s">
        <v>14</v>
      </c>
      <c r="H139" s="26">
        <v>0.41</v>
      </c>
    </row>
    <row r="140" spans="1:8" ht="14.25" customHeight="1" x14ac:dyDescent="0.2"/>
    <row r="141" spans="1:8" ht="14.25" customHeight="1" x14ac:dyDescent="0.2"/>
    <row r="142" spans="1:8" ht="14.25" customHeight="1" x14ac:dyDescent="0.2"/>
    <row r="143" spans="1:8" ht="14.25" customHeight="1" x14ac:dyDescent="0.2"/>
    <row r="144" spans="1:8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  <row r="1019" ht="14.25" customHeight="1" x14ac:dyDescent="0.2"/>
    <row r="1020" ht="14.25" customHeight="1" x14ac:dyDescent="0.2"/>
    <row r="1021" ht="14.25" customHeight="1" x14ac:dyDescent="0.2"/>
    <row r="1022" ht="14.25" customHeight="1" x14ac:dyDescent="0.2"/>
    <row r="1023" ht="14.25" customHeight="1" x14ac:dyDescent="0.2"/>
    <row r="1024" ht="14.25" customHeight="1" x14ac:dyDescent="0.2"/>
    <row r="1025" ht="14.25" customHeight="1" x14ac:dyDescent="0.2"/>
    <row r="1026" ht="14.25" customHeight="1" x14ac:dyDescent="0.2"/>
    <row r="1027" ht="14.25" customHeight="1" x14ac:dyDescent="0.2"/>
    <row r="1028" ht="14.25" customHeight="1" x14ac:dyDescent="0.2"/>
    <row r="1029" ht="14.25" customHeight="1" x14ac:dyDescent="0.2"/>
    <row r="1030" ht="14.25" customHeight="1" x14ac:dyDescent="0.2"/>
    <row r="1031" ht="14.25" customHeight="1" x14ac:dyDescent="0.2"/>
    <row r="1032" ht="14.25" customHeight="1" x14ac:dyDescent="0.2"/>
    <row r="1033" ht="14.25" customHeight="1" x14ac:dyDescent="0.2"/>
    <row r="1034" ht="14.25" customHeight="1" x14ac:dyDescent="0.2"/>
    <row r="1035" ht="14.25" customHeight="1" x14ac:dyDescent="0.2"/>
    <row r="1036" ht="14.25" customHeight="1" x14ac:dyDescent="0.2"/>
    <row r="1037" ht="14.25" customHeight="1" x14ac:dyDescent="0.2"/>
    <row r="1038" ht="14.25" customHeight="1" x14ac:dyDescent="0.2"/>
    <row r="1039" ht="14.25" customHeight="1" x14ac:dyDescent="0.2"/>
    <row r="1040" ht="14.25" customHeight="1" x14ac:dyDescent="0.2"/>
    <row r="1041" ht="14.25" customHeight="1" x14ac:dyDescent="0.2"/>
    <row r="1042" ht="14.25" customHeight="1" x14ac:dyDescent="0.2"/>
    <row r="1043" ht="14.25" customHeight="1" x14ac:dyDescent="0.2"/>
    <row r="1044" ht="14.25" customHeight="1" x14ac:dyDescent="0.2"/>
    <row r="1045" ht="14.25" customHeight="1" x14ac:dyDescent="0.2"/>
    <row r="1046" ht="14.25" customHeight="1" x14ac:dyDescent="0.2"/>
    <row r="1047" ht="14.25" customHeight="1" x14ac:dyDescent="0.2"/>
    <row r="1048" ht="14.25" customHeight="1" x14ac:dyDescent="0.2"/>
    <row r="1049" ht="14.25" customHeight="1" x14ac:dyDescent="0.2"/>
    <row r="1050" ht="14.25" customHeight="1" x14ac:dyDescent="0.2"/>
    <row r="1051" ht="14.25" customHeight="1" x14ac:dyDescent="0.2"/>
    <row r="1052" ht="14.25" customHeight="1" x14ac:dyDescent="0.2"/>
    <row r="1053" ht="14.25" customHeight="1" x14ac:dyDescent="0.2"/>
    <row r="1054" ht="14.25" customHeight="1" x14ac:dyDescent="0.2"/>
    <row r="1055" ht="14.25" customHeight="1" x14ac:dyDescent="0.2"/>
  </sheetData>
  <mergeCells count="29">
    <mergeCell ref="C132:D132"/>
    <mergeCell ref="C131:D131"/>
    <mergeCell ref="C129:D129"/>
    <mergeCell ref="C126:D126"/>
    <mergeCell ref="C127:D127"/>
    <mergeCell ref="C128:D128"/>
    <mergeCell ref="A134:B134"/>
    <mergeCell ref="C134:D134"/>
    <mergeCell ref="C135:D135"/>
    <mergeCell ref="C136:D136"/>
    <mergeCell ref="C133:D133"/>
    <mergeCell ref="A137:B137"/>
    <mergeCell ref="A138:B138"/>
    <mergeCell ref="A139:B139"/>
    <mergeCell ref="C139:D139"/>
    <mergeCell ref="C137:D137"/>
    <mergeCell ref="C138:D138"/>
    <mergeCell ref="A130:B130"/>
    <mergeCell ref="C130:D130"/>
    <mergeCell ref="A1:K2"/>
    <mergeCell ref="A3:K3"/>
    <mergeCell ref="A4:K5"/>
    <mergeCell ref="A120:H121"/>
    <mergeCell ref="E122:E125"/>
    <mergeCell ref="F122:F125"/>
    <mergeCell ref="G122:G125"/>
    <mergeCell ref="H122:H125"/>
    <mergeCell ref="A122:B125"/>
    <mergeCell ref="C122:D125"/>
  </mergeCells>
  <printOptions horizontalCentered="1"/>
  <pageMargins left="0.2" right="0.2" top="0.75" bottom="1" header="0" footer="0"/>
  <pageSetup orientation="landscape" r:id="rId1"/>
  <headerFooter>
    <oddFooter>&amp;CRFP-NK-15-001</oddFooter>
  </headerFooter>
  <ignoredErrors>
    <ignoredError sqref="G117 G7 G11 G10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Awarded Categories</vt:lpstr>
      <vt:lpstr>Product and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Kalen</dc:creator>
  <cp:lastModifiedBy>Lisa Bradley</cp:lastModifiedBy>
  <dcterms:created xsi:type="dcterms:W3CDTF">2015-07-14T20:27:54Z</dcterms:created>
  <dcterms:modified xsi:type="dcterms:W3CDTF">2021-05-03T13:52:55Z</dcterms:modified>
</cp:coreProperties>
</file>