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44-Identity Management and Software Services\04-Final Solicitation Documents\Supplier Response\Modus\"/>
    </mc:Choice>
  </mc:AlternateContent>
  <xr:revisionPtr revIDLastSave="0" documentId="8_{32935B07-48F5-4B45-AC29-C44167094F74}" xr6:coauthVersionLast="45" xr6:coauthVersionMax="45" xr10:uidLastSave="{00000000-0000-0000-0000-000000000000}"/>
  <bookViews>
    <workbookView xWindow="28680" yWindow="-120" windowWidth="29040" windowHeight="15840" xr2:uid="{6CB780FC-5818-48AA-94B2-17FD6F959FDE}"/>
  </bookViews>
  <sheets>
    <sheet name="Sheet1" sheetId="2" r:id="rId1"/>
  </sheets>
  <externalReferences>
    <externalReference r:id="rId2"/>
    <externalReference r:id="rId3"/>
  </externalReferences>
  <definedNames>
    <definedName name="Actual">#REF!</definedName>
    <definedName name="Agency">'[1]Agency Names'!$A$2:$B$207</definedName>
    <definedName name="Domestic_LD">#REF!</definedName>
    <definedName name="Domestic_LD_D">#REF!</definedName>
    <definedName name="Int_LD">#REF!</definedName>
    <definedName name="international_spend">#REF!</definedName>
    <definedName name="international_volume">#REF!</definedName>
    <definedName name="locations">#REF!</definedName>
    <definedName name="mfg">#REF!</definedName>
    <definedName name="Name">#REF!</definedName>
    <definedName name="Product">#REF!</definedName>
    <definedName name="Projection">#REF!</definedName>
    <definedName name="Projection_2">#REF!</definedName>
    <definedName name="Vendor_contact">#REF!</definedName>
    <definedName name="Vendor_name">#REF!</definedName>
    <definedName name="vname">'[2]Company Questionnaire'!$C$4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2" l="1"/>
  <c r="E37" i="2"/>
  <c r="E38" i="2"/>
  <c r="E39" i="2"/>
  <c r="E40" i="2"/>
  <c r="E41" i="2"/>
  <c r="E48" i="2"/>
  <c r="E49" i="2"/>
  <c r="F52" i="2"/>
  <c r="F53" i="2"/>
  <c r="F54" i="2"/>
  <c r="F56" i="2"/>
  <c r="F57" i="2"/>
  <c r="F58" i="2"/>
  <c r="F59" i="2"/>
  <c r="F60" i="2"/>
  <c r="E19" i="2" l="1"/>
  <c r="F19" i="2" s="1"/>
  <c r="F26" i="2" s="1"/>
  <c r="D3" i="2" s="1"/>
  <c r="E20" i="2"/>
  <c r="E21" i="2"/>
  <c r="E24" i="2"/>
  <c r="F24" i="2" s="1"/>
  <c r="D6" i="2" s="1"/>
  <c r="E25" i="2"/>
  <c r="F25" i="2" s="1"/>
  <c r="E18" i="2"/>
  <c r="F39" i="2"/>
  <c r="F40" i="2"/>
  <c r="F41" i="2"/>
  <c r="E50" i="2"/>
  <c r="E51" i="2"/>
  <c r="F51" i="2" s="1"/>
  <c r="E55" i="2"/>
  <c r="F55" i="2" s="1"/>
  <c r="E61" i="2"/>
  <c r="E62" i="2"/>
  <c r="F62" i="2" s="1"/>
  <c r="E63" i="2"/>
  <c r="F63" i="2" s="1"/>
  <c r="E64" i="2"/>
  <c r="E69" i="2"/>
  <c r="F38" i="2"/>
  <c r="F37" i="2"/>
  <c r="F73" i="2" l="1"/>
  <c r="D9" i="2" s="1"/>
</calcChain>
</file>

<file path=xl/sharedStrings.xml><?xml version="1.0" encoding="utf-8"?>
<sst xmlns="http://schemas.openxmlformats.org/spreadsheetml/2006/main" count="141" uniqueCount="83">
  <si>
    <t xml:space="preserve">State of Oklahoma - eDiscovery as a Service </t>
  </si>
  <si>
    <t>Subscription Based Hosting</t>
  </si>
  <si>
    <t>Services Included</t>
  </si>
  <si>
    <t>Per Month/Per Year</t>
  </si>
  <si>
    <t>Cost</t>
  </si>
  <si>
    <t>Additional Storage</t>
  </si>
  <si>
    <t>Description</t>
  </si>
  <si>
    <t>Unit of Measure</t>
  </si>
  <si>
    <t>A La Carte Services</t>
  </si>
  <si>
    <t>Training</t>
  </si>
  <si>
    <t>Professional Services</t>
  </si>
  <si>
    <t>Desciption</t>
  </si>
  <si>
    <t>Volume</t>
  </si>
  <si>
    <t>Unit</t>
  </si>
  <si>
    <t>Price</t>
  </si>
  <si>
    <t>Total</t>
  </si>
  <si>
    <t>Ingestion or Indexing</t>
  </si>
  <si>
    <t>TBD</t>
  </si>
  <si>
    <t xml:space="preserve"> GB</t>
  </si>
  <si>
    <t>Native Processing or Activation</t>
  </si>
  <si>
    <t>GB</t>
  </si>
  <si>
    <t>Or One Time “Flat Fee Option”</t>
  </si>
  <si>
    <t>“Flat Fee” Indexing-Native Activation</t>
  </si>
  <si>
    <t>Structured Analytics</t>
  </si>
  <si>
    <t>Technical Services</t>
  </si>
  <si>
    <t>Hourly</t>
  </si>
  <si>
    <t>Selective Image (Tiff/PDF) Creation</t>
  </si>
  <si>
    <t>Page</t>
  </si>
  <si>
    <t>Image Endorsement</t>
  </si>
  <si>
    <t>OCR</t>
  </si>
  <si>
    <t>Image Format Conversion</t>
  </si>
  <si>
    <t>Searchable PDF Creation</t>
  </si>
  <si>
    <t>Hosting Services</t>
  </si>
  <si>
    <t>0 - 1,999</t>
  </si>
  <si>
    <t>GB/Month</t>
  </si>
  <si>
    <t>2,000 - 3,999</t>
  </si>
  <si>
    <t>4,000 - 6,999</t>
  </si>
  <si>
    <t>7,000 - 9,999</t>
  </si>
  <si>
    <t>10,000 - 14,999+</t>
  </si>
  <si>
    <t>Custom Quote</t>
  </si>
  <si>
    <t>Relativity Analytics</t>
  </si>
  <si>
    <t>User License</t>
  </si>
  <si>
    <t>User/Month</t>
  </si>
  <si>
    <t>Senior Project Management</t>
  </si>
  <si>
    <t>Associate Project Management</t>
  </si>
  <si>
    <t>Pricing for Archive, Indexed Data Storage, or 4C</t>
  </si>
  <si>
    <t>Nearline</t>
  </si>
  <si>
    <t>½ of monthly active tier</t>
  </si>
  <si>
    <t>Production Services</t>
  </si>
  <si>
    <t>Production Imaging</t>
  </si>
  <si>
    <t>Native Production</t>
  </si>
  <si>
    <t>Forensic Collection</t>
  </si>
  <si>
    <t>Sr. Forensics and/or Collection Support</t>
  </si>
  <si>
    <t>Remote Collection Kit (prepped passkey hard drive)</t>
  </si>
  <si>
    <t>Each</t>
  </si>
  <si>
    <t>Travel and Expenses/Shipping</t>
  </si>
  <si>
    <t>AT COST</t>
  </si>
  <si>
    <t>Forensics Senior Consulting and Investigations (Quoted per scope or matter)</t>
  </si>
  <si>
    <t>Other Services</t>
  </si>
  <si>
    <t>3Rd Party Attorney Review</t>
  </si>
  <si>
    <t>3rd Party Attorney Project Management</t>
  </si>
  <si>
    <t>Engineering/Custom Requests</t>
  </si>
  <si>
    <t>Services</t>
  </si>
  <si>
    <t>Ingestion</t>
  </si>
  <si>
    <t xml:space="preserve">Hosting </t>
  </si>
  <si>
    <t>Productions</t>
  </si>
  <si>
    <t>User Licenses</t>
  </si>
  <si>
    <t>Project Management</t>
  </si>
  <si>
    <t>Nearline Data Storage</t>
  </si>
  <si>
    <t>Indexed Data Storage</t>
  </si>
  <si>
    <t>Key Assumptions of All in Pricing - Relativity</t>
  </si>
  <si>
    <t>First training is free</t>
  </si>
  <si>
    <t>Nearline (accessible within 48 hours) is billed at 50% of hosted rate</t>
  </si>
  <si>
    <t>Data in Relativity constitutes billable data</t>
  </si>
  <si>
    <t>Project Management &amp; Technical Services are billed at $150 per hour based on needs</t>
  </si>
  <si>
    <t xml:space="preserve">A La Carte - eDiscovery: </t>
  </si>
  <si>
    <t xml:space="preserve">Subscription Based Hosting - eDiscovery: </t>
  </si>
  <si>
    <t>Scaleable - Data Storage</t>
  </si>
  <si>
    <t>Per Month/Year</t>
  </si>
  <si>
    <t xml:space="preserve">Services Included                                                                               </t>
  </si>
  <si>
    <t>$175-425</t>
  </si>
  <si>
    <t>Notes</t>
  </si>
  <si>
    <t>Price is base upon the information provided for data housed in the current clearwell environment. 
This will fluctuate based on volumes of data received beyon the 2,608.6 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</si>
</sst>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top"/>
    </xf>
    <xf numFmtId="6" fontId="0" fillId="0" borderId="0" xfId="0" applyNumberFormat="1" applyAlignment="1">
      <alignment horizontal="left" vertical="top"/>
    </xf>
    <xf numFmtId="8" fontId="0" fillId="0" borderId="0" xfId="0" applyNumberFormat="1" applyAlignment="1">
      <alignment horizontal="left" vertical="top"/>
    </xf>
    <xf numFmtId="4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0" borderId="0" xfId="0" applyFill="1" applyBorder="1"/>
    <xf numFmtId="0" fontId="2" fillId="0" borderId="0" xfId="0" applyFont="1" applyFill="1" applyBorder="1"/>
    <xf numFmtId="0" fontId="0" fillId="0" borderId="0" xfId="0" applyFill="1"/>
    <xf numFmtId="0" fontId="0" fillId="0" borderId="0" xfId="0" applyFill="1" applyAlignment="1">
      <alignment horizontal="left" vertical="top"/>
    </xf>
    <xf numFmtId="0" fontId="0" fillId="0" borderId="0" xfId="0" applyFill="1" applyAlignment="1">
      <alignment vertical="top"/>
    </xf>
    <xf numFmtId="0" fontId="1" fillId="3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0" fillId="2" borderId="0" xfId="0" applyFill="1" applyAlignment="1">
      <alignment horizontal="left" vertical="top"/>
    </xf>
    <xf numFmtId="0" fontId="2" fillId="4" borderId="2" xfId="0" applyFont="1" applyFill="1" applyBorder="1" applyAlignment="1">
      <alignment horizontal="left" vertical="top"/>
    </xf>
    <xf numFmtId="0" fontId="0" fillId="4" borderId="2" xfId="0" applyFill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6" fontId="0" fillId="0" borderId="1" xfId="0" applyNumberFormat="1" applyBorder="1"/>
    <xf numFmtId="164" fontId="0" fillId="0" borderId="0" xfId="1" applyNumberFormat="1" applyFont="1" applyAlignment="1">
      <alignment horizontal="left" vertical="top"/>
    </xf>
    <xf numFmtId="8" fontId="0" fillId="0" borderId="1" xfId="0" applyNumberFormat="1" applyBorder="1"/>
    <xf numFmtId="0" fontId="0" fillId="0" borderId="1" xfId="0" applyBorder="1" applyAlignment="1">
      <alignment horizontal="left" vertical="top"/>
    </xf>
    <xf numFmtId="6" fontId="0" fillId="0" borderId="1" xfId="0" applyNumberFormat="1" applyBorder="1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1" fillId="3" borderId="0" xfId="0" applyFont="1" applyFill="1" applyAlignment="1">
      <alignment horizontal="center" vertical="top"/>
    </xf>
    <xf numFmtId="0" fontId="3" fillId="2" borderId="0" xfId="0" applyFont="1" applyFill="1" applyAlignment="1">
      <alignment horizontal="left"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state.de.us/Documents%20and%20Settings/samf/My%20Documents/Market%20Basket%20Data%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wong/My%20Documents/CENDANT/COMMERCIAL%20PRINT/RFP%20Responses/CENDANT%20CCRG%20COMMERCIAL%20PRINT%20AND%20FULFILLMENT%20RFP%20-%20folder/CENDANT%20CAR%20RENTAL%20GROUP%20COMMERCIAL%20PRINT%20RFP%20RESPON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ket Basket"/>
      <sheetName val="Market Basket Data 2"/>
      <sheetName val="Agency Names"/>
    </sheetNames>
    <sheetDataSet>
      <sheetData sheetId="0"/>
      <sheetData sheetId="1"/>
      <sheetData sheetId="2">
        <row r="2">
          <cell r="A2" t="str">
            <v>DE-S DEPT OF AGRICULTURE</v>
          </cell>
          <cell r="B2" t="str">
            <v>DEPARTMENT OF AGRICULTURE</v>
          </cell>
        </row>
        <row r="3">
          <cell r="A3" t="str">
            <v>DE SUSSEX CORRECTIONAL INSTITU</v>
          </cell>
          <cell r="B3" t="str">
            <v>DEPARTMENT OF CORRECTION</v>
          </cell>
        </row>
        <row r="4">
          <cell r="A4" t="str">
            <v>DE-S DEPT OF CORRECTION</v>
          </cell>
          <cell r="B4" t="str">
            <v>DEPARTMENT OF CORRECTION</v>
          </cell>
        </row>
        <row r="5">
          <cell r="A5" t="str">
            <v>DE APPOQUINIMINK SCHOOL DIST</v>
          </cell>
          <cell r="B5" t="str">
            <v>DEPARTMENT OF EDUCATION</v>
          </cell>
        </row>
        <row r="6">
          <cell r="A6" t="str">
            <v>DE BRANDYWINE SCHOOL DISTRICT</v>
          </cell>
          <cell r="B6" t="str">
            <v>DEPARTMENT OF EDUCATION</v>
          </cell>
        </row>
        <row r="7">
          <cell r="A7" t="str">
            <v>DE CAESAR RODNEY SCHOOL DIST</v>
          </cell>
          <cell r="B7" t="str">
            <v>DEPARTMENT OF EDUCATION</v>
          </cell>
        </row>
        <row r="8">
          <cell r="A8" t="str">
            <v>DE CAPE HENLOPEN SCHOOL DIST</v>
          </cell>
          <cell r="B8" t="str">
            <v>DEPARTMENT OF EDUCATION</v>
          </cell>
        </row>
        <row r="9">
          <cell r="A9" t="str">
            <v>DE CAPITAL SCHOOL DISTRICT</v>
          </cell>
          <cell r="B9" t="str">
            <v>DEPARTMENT OF EDUCATION</v>
          </cell>
        </row>
        <row r="10">
          <cell r="A10" t="str">
            <v>DE CHARTER SCHOOL OF WILMNGTON</v>
          </cell>
          <cell r="B10" t="str">
            <v>DEPARTMENT OF EDUCATION</v>
          </cell>
        </row>
        <row r="11">
          <cell r="A11" t="str">
            <v>DE CHRIST OUR KING SCHOOL</v>
          </cell>
          <cell r="B11" t="str">
            <v>DEPARTMENT OF EDUCATION</v>
          </cell>
        </row>
        <row r="12">
          <cell r="A12" t="str">
            <v>DE COLONIAL SCHOOL DISTRICT</v>
          </cell>
          <cell r="B12" t="str">
            <v>DEPARTMENT OF EDUCATION</v>
          </cell>
        </row>
        <row r="13">
          <cell r="A13" t="str">
            <v>DE DCUSA EDUCATIONAL PROGRAM</v>
          </cell>
          <cell r="B13" t="str">
            <v>DEPARTMENT OF EDUCATION</v>
          </cell>
        </row>
        <row r="14">
          <cell r="A14" t="str">
            <v>DE DELAWARE TEACHER CENTER</v>
          </cell>
          <cell r="B14" t="str">
            <v>DEPARTMENT OF EDUCATION</v>
          </cell>
        </row>
        <row r="15">
          <cell r="A15" t="str">
            <v>DE DIVISION OF THE ARTS</v>
          </cell>
          <cell r="B15" t="str">
            <v>DEPARTMENT OF EDUCATION</v>
          </cell>
        </row>
        <row r="16">
          <cell r="A16" t="str">
            <v>DE EAST SIDE CHARTER SCHOOL</v>
          </cell>
          <cell r="B16" t="str">
            <v>DEPARTMENT OF EDUCATION</v>
          </cell>
        </row>
        <row r="17">
          <cell r="A17" t="str">
            <v>DE EDUCATIONAL ACCOUNTS</v>
          </cell>
          <cell r="B17" t="str">
            <v>DEPARTMENT OF EDUCATION</v>
          </cell>
        </row>
        <row r="18">
          <cell r="A18" t="str">
            <v>DE HOLY ROSARY SCHOOL</v>
          </cell>
          <cell r="B18" t="str">
            <v>DEPARTMENT OF EDUCATION</v>
          </cell>
        </row>
        <row r="19">
          <cell r="A19" t="str">
            <v>DE INDIAN RIVER EDUC COMPLEX</v>
          </cell>
          <cell r="B19" t="str">
            <v>DEPARTMENT OF EDUCATION</v>
          </cell>
        </row>
        <row r="20">
          <cell r="A20" t="str">
            <v>DE MIDDLETOWN HIGH SCHOOL</v>
          </cell>
          <cell r="B20" t="str">
            <v>DEPARTMENT OF EDUCATION</v>
          </cell>
        </row>
        <row r="21">
          <cell r="A21" t="str">
            <v>DE MILFORD SCHOOL DISTRICT</v>
          </cell>
          <cell r="B21" t="str">
            <v>DEPARTMENT OF EDUCATION</v>
          </cell>
        </row>
        <row r="22">
          <cell r="A22" t="str">
            <v>DE NEW CASTLE VOC TECH SCHOOL</v>
          </cell>
          <cell r="B22" t="str">
            <v>DEPARTMENT OF EDUCATION</v>
          </cell>
        </row>
        <row r="23">
          <cell r="A23" t="str">
            <v>DE NEWARK CHARTER SCHOOL</v>
          </cell>
          <cell r="B23" t="str">
            <v>DEPARTMENT OF EDUCATION</v>
          </cell>
        </row>
        <row r="24">
          <cell r="A24" t="str">
            <v>DE POLYTECH ADULT EDUCATION</v>
          </cell>
          <cell r="B24" t="str">
            <v>DEPARTMENT OF EDUCATION</v>
          </cell>
        </row>
        <row r="25">
          <cell r="A25" t="str">
            <v>DE ST ANTHONY OF PADUA</v>
          </cell>
          <cell r="B25" t="str">
            <v>DEPARTMENT OF EDUCATION</v>
          </cell>
        </row>
        <row r="26">
          <cell r="A26" t="str">
            <v>DE ST CATHERINE OF SIENA</v>
          </cell>
          <cell r="B26" t="str">
            <v>DEPARTMENT OF EDUCATION</v>
          </cell>
        </row>
        <row r="27">
          <cell r="A27" t="str">
            <v>DE ST MARY MAGDALEN SCHOOL</v>
          </cell>
          <cell r="B27" t="str">
            <v>DEPARTMENT OF EDUCATION</v>
          </cell>
        </row>
        <row r="28">
          <cell r="A28" t="str">
            <v>DE SUSSEX CTY VOC TECH SCH DIS</v>
          </cell>
          <cell r="B28" t="str">
            <v>DEPARTMENT OF EDUCATION</v>
          </cell>
        </row>
        <row r="29">
          <cell r="A29" t="str">
            <v>DE THE INDEPENDENCE SCHOOL</v>
          </cell>
          <cell r="B29" t="str">
            <v>DEPARTMENT OF EDUCATION</v>
          </cell>
        </row>
        <row r="30">
          <cell r="A30" t="str">
            <v>DE WOODBRIDGE SCHOOL DISTRICT</v>
          </cell>
          <cell r="B30" t="str">
            <v>DEPARTMENT OF EDUCATION</v>
          </cell>
        </row>
        <row r="31">
          <cell r="A31" t="str">
            <v>DE-CALVARY CHRISTIAN ACADEMY</v>
          </cell>
          <cell r="B31" t="str">
            <v>DEPARTMENT OF EDUCATION</v>
          </cell>
        </row>
        <row r="32">
          <cell r="A32" t="str">
            <v>DE-E CENTER FOR EDUCATION TECH</v>
          </cell>
          <cell r="B32" t="str">
            <v>DEPARTMENT OF EDUCATION</v>
          </cell>
        </row>
        <row r="33">
          <cell r="A33" t="str">
            <v>DE-E CHRISTINA SCHOOL DIST</v>
          </cell>
          <cell r="B33" t="str">
            <v>DEPARTMENT OF EDUCATION</v>
          </cell>
        </row>
        <row r="34">
          <cell r="A34" t="str">
            <v>DE-E DATA SERVICE CENTER</v>
          </cell>
          <cell r="B34" t="str">
            <v>DEPARTMENT OF EDUCATION</v>
          </cell>
        </row>
        <row r="35">
          <cell r="A35" t="str">
            <v>DE-E DELMAR SCHOOL DISTRICT</v>
          </cell>
          <cell r="B35" t="str">
            <v>DEPARTMENT OF EDUCATION</v>
          </cell>
        </row>
        <row r="36">
          <cell r="A36" t="str">
            <v>DE-E DEPT OF EDUCATION</v>
          </cell>
          <cell r="B36" t="str">
            <v>DEPARTMENT OF EDUCATION</v>
          </cell>
        </row>
        <row r="37">
          <cell r="A37" t="str">
            <v>DE-E FERRIS SCHOOL (DYRS)</v>
          </cell>
          <cell r="B37" t="str">
            <v>DEPARTMENT OF EDUCATION</v>
          </cell>
        </row>
        <row r="38">
          <cell r="A38" t="str">
            <v>DE-E FIARWINDS CHRISTIAN SCHL</v>
          </cell>
          <cell r="B38" t="str">
            <v>DEPARTMENT OF EDUCATION</v>
          </cell>
        </row>
        <row r="39">
          <cell r="A39" t="str">
            <v>DE-E IMMACULATE HEART OF MARY</v>
          </cell>
          <cell r="B39" t="str">
            <v>DEPARTMENT OF EDUCATION</v>
          </cell>
        </row>
        <row r="40">
          <cell r="A40" t="str">
            <v>DE-E LAKE FOREST SCHOOL DIST</v>
          </cell>
          <cell r="B40" t="str">
            <v>DEPARTMENT OF EDUCATION</v>
          </cell>
        </row>
        <row r="41">
          <cell r="A41" t="str">
            <v>DE-E LAUREL SCHOOL DISTRICT</v>
          </cell>
          <cell r="B41" t="str">
            <v>DEPARTMENT OF EDUCATION</v>
          </cell>
        </row>
        <row r="42">
          <cell r="A42" t="str">
            <v>DE-E POLYTECH SCHOOL DISTRICT</v>
          </cell>
          <cell r="B42" t="str">
            <v>DEPARTMENT OF EDUCATION</v>
          </cell>
        </row>
        <row r="43">
          <cell r="A43" t="str">
            <v>DE-E POLYTESH SCHOOL DISTRCIT</v>
          </cell>
          <cell r="B43" t="str">
            <v>DEPARTMENT OF EDUCATION</v>
          </cell>
        </row>
        <row r="44">
          <cell r="A44" t="str">
            <v>DE-E RED CLAY SCHOOL DISTRICT</v>
          </cell>
          <cell r="B44" t="str">
            <v>DEPARTMENT OF EDUCATION</v>
          </cell>
        </row>
        <row r="45">
          <cell r="A45" t="str">
            <v>DE-E SEAFORD SCHOOL DISTRICT</v>
          </cell>
          <cell r="B45" t="str">
            <v>DEPARTMENT OF EDUCATION</v>
          </cell>
        </row>
        <row r="46">
          <cell r="A46" t="str">
            <v>DE-E SMYRNA SCHOOL DISTRICT</v>
          </cell>
          <cell r="B46" t="str">
            <v>DEPARTMENT OF EDUCATION</v>
          </cell>
        </row>
        <row r="47">
          <cell r="A47" t="str">
            <v>DE-E ST JOHN THE BELOVED SCHOO</v>
          </cell>
          <cell r="B47" t="str">
            <v>DEPARTMENT OF EDUCATION</v>
          </cell>
        </row>
        <row r="48">
          <cell r="A48" t="str">
            <v>DE-E ST MARKS HIGH SCHOOL</v>
          </cell>
          <cell r="B48" t="str">
            <v>DEPARTMENT OF EDUCATION</v>
          </cell>
        </row>
        <row r="49">
          <cell r="A49" t="str">
            <v>DE-E SUSSEX ACADEMY ARTS&amp;SCIEN</v>
          </cell>
          <cell r="B49" t="str">
            <v>DEPARTMENT OF EDUCATION</v>
          </cell>
        </row>
        <row r="50">
          <cell r="A50" t="str">
            <v>DE-E SUSSEX COUNTY SECOND ALT</v>
          </cell>
          <cell r="B50" t="str">
            <v>DEPARTMENT OF EDUCATION</v>
          </cell>
        </row>
        <row r="51">
          <cell r="A51" t="str">
            <v>DE-E SUSSEX COUNTY VOCATIONAL</v>
          </cell>
          <cell r="B51" t="str">
            <v>DEPARTMENT OF EDUCATION</v>
          </cell>
        </row>
        <row r="52">
          <cell r="A52" t="str">
            <v>DE-E TOWER HILL SCHOOL</v>
          </cell>
          <cell r="B52" t="str">
            <v>DEPARTMENT OF EDUCATION</v>
          </cell>
        </row>
        <row r="53">
          <cell r="A53" t="str">
            <v>DE-HOLY CROSS SCHOOL</v>
          </cell>
          <cell r="B53" t="str">
            <v>DEPARTMENT OF EDUCATION</v>
          </cell>
        </row>
        <row r="54">
          <cell r="A54" t="str">
            <v>JAMES H GROVES ADULT HS</v>
          </cell>
          <cell r="B54" t="str">
            <v>DEPARTMENT OF EDUCATION</v>
          </cell>
        </row>
        <row r="55">
          <cell r="A55" t="str">
            <v>LAKE FOREST SCHOOL DISTRICT</v>
          </cell>
          <cell r="B55" t="str">
            <v>DEPARTMENT OF EDUCATION</v>
          </cell>
        </row>
        <row r="56">
          <cell r="A56" t="str">
            <v>PC SUPPLIES C/O SMYRNA SCHOOLS</v>
          </cell>
          <cell r="B56" t="str">
            <v>DEPARTMENT OF EDUCATION</v>
          </cell>
        </row>
        <row r="57">
          <cell r="A57" t="str">
            <v>ST.THOMAS MORE ACADEMY</v>
          </cell>
          <cell r="B57" t="str">
            <v>DEPARTMENT OF EDUCATION</v>
          </cell>
        </row>
        <row r="58">
          <cell r="A58" t="str">
            <v>DE-S DEPT OF ELECTIONS</v>
          </cell>
          <cell r="B58" t="str">
            <v>DEPARTMENT OF ELECTIONS</v>
          </cell>
        </row>
        <row r="59">
          <cell r="A59" t="str">
            <v>DE-S DEPT OF ELECTIONS FOR NCC</v>
          </cell>
          <cell r="B59" t="str">
            <v>DEPARTMENT OF ELECTIONS</v>
          </cell>
        </row>
        <row r="60">
          <cell r="A60" t="str">
            <v>DE DIVISION OF REVENUE</v>
          </cell>
          <cell r="B60" t="str">
            <v>DEPARTMENT OF FINANCE</v>
          </cell>
        </row>
        <row r="61">
          <cell r="A61" t="str">
            <v>DE-S STATE LOTTERY</v>
          </cell>
          <cell r="B61" t="str">
            <v>DEPARTMENT OF FINANCE</v>
          </cell>
        </row>
        <row r="62">
          <cell r="A62" t="str">
            <v>DE DEPT OF LABOR-LMI</v>
          </cell>
          <cell r="B62" t="str">
            <v>DEPARTMENT OF LABOR</v>
          </cell>
        </row>
        <row r="63">
          <cell r="A63" t="str">
            <v>DE-S DEPARTMENT OF LABOR</v>
          </cell>
          <cell r="B63" t="str">
            <v>DEPARTMENT OF LABOR</v>
          </cell>
        </row>
        <row r="64">
          <cell r="A64" t="str">
            <v>DE-S DEPT OF LABOR</v>
          </cell>
          <cell r="B64" t="str">
            <v>DEPARTMENT OF LABOR</v>
          </cell>
        </row>
        <row r="65">
          <cell r="A65" t="str">
            <v>DE-S DEPT OF LABOR/DIV ADMIN</v>
          </cell>
          <cell r="B65" t="str">
            <v>DEPARTMENT OF LABOR</v>
          </cell>
        </row>
        <row r="66">
          <cell r="A66" t="str">
            <v>DE-S DEPT OF LABOR/UI</v>
          </cell>
          <cell r="B66" t="str">
            <v>DEPARTMENT OF LABOR</v>
          </cell>
        </row>
        <row r="67">
          <cell r="A67" t="str">
            <v>ALCOHOLIC BEVERAGE CONTROL</v>
          </cell>
          <cell r="B67" t="str">
            <v>DEPARTMENT OF PUBLIC SAFETY</v>
          </cell>
        </row>
        <row r="68">
          <cell r="A68" t="str">
            <v>DE STATE POLICE INFO SUPPORT</v>
          </cell>
          <cell r="B68" t="str">
            <v>DEPARTMENT OF PUBLIC SAFETY</v>
          </cell>
        </row>
        <row r="69">
          <cell r="A69" t="str">
            <v>DELAWARE STATE POLICE</v>
          </cell>
          <cell r="B69" t="str">
            <v>DEPARTMENT OF PUBLIC SAFETY</v>
          </cell>
        </row>
        <row r="70">
          <cell r="A70" t="str">
            <v>DE-S DIV OF MOTOR VEHICLES</v>
          </cell>
          <cell r="B70" t="str">
            <v>DEPARTMENT OF PUBLIC SAFETY</v>
          </cell>
        </row>
        <row r="71">
          <cell r="A71" t="str">
            <v>DE-S OFFICE OF HIGHWAY SAFETY</v>
          </cell>
          <cell r="B71" t="str">
            <v>DEPARTMENT OF PUBLIC SAFETY</v>
          </cell>
        </row>
        <row r="72">
          <cell r="A72" t="str">
            <v>DE-S BANK COMMISSIONER</v>
          </cell>
          <cell r="B72" t="str">
            <v>DEPARTMENT OF STATE</v>
          </cell>
        </row>
        <row r="73">
          <cell r="A73" t="str">
            <v>DE-S DIV OF HISTOR &amp; CULT AFFR</v>
          </cell>
          <cell r="B73" t="str">
            <v>DEPARTMENT OF STATE</v>
          </cell>
        </row>
        <row r="74">
          <cell r="A74" t="str">
            <v>DE-S DIV OF HUMAN RELATIONS</v>
          </cell>
          <cell r="B74" t="str">
            <v>DEPARTMENT OF STATE</v>
          </cell>
        </row>
        <row r="75">
          <cell r="A75" t="str">
            <v>DE-S DIVISION OF CORPORATIONS</v>
          </cell>
          <cell r="B75" t="str">
            <v>DEPARTMENT OF STATE</v>
          </cell>
        </row>
        <row r="76">
          <cell r="A76" t="str">
            <v>DE-S HISTORIC PRESERVATION</v>
          </cell>
          <cell r="B76" t="str">
            <v>DEPARTMENT OF STATE</v>
          </cell>
        </row>
        <row r="77">
          <cell r="A77" t="str">
            <v>DE-S PUBLIC ARCHIVES</v>
          </cell>
          <cell r="B77" t="str">
            <v>DEPARTMENT OF STATE</v>
          </cell>
        </row>
        <row r="78">
          <cell r="A78" t="str">
            <v>DE-S STATE MUSEUMS</v>
          </cell>
          <cell r="B78" t="str">
            <v>DEPARTMENT OF STATE</v>
          </cell>
        </row>
        <row r="79">
          <cell r="A79" t="str">
            <v>DE DEPT OF TRANSPORTATION</v>
          </cell>
          <cell r="B79" t="str">
            <v>DEPARTMENT OF TRANSPORTATION</v>
          </cell>
        </row>
        <row r="80">
          <cell r="A80" t="str">
            <v>DE DEPT OF TRANSPORTATION -OIS</v>
          </cell>
          <cell r="B80" t="str">
            <v>DEPARTMENT OF TRANSPORTATION</v>
          </cell>
        </row>
        <row r="81">
          <cell r="A81" t="str">
            <v>DEPT OF TRANSPORTATION</v>
          </cell>
          <cell r="B81" t="str">
            <v>DEPARTMENT OF TRANSPORTATION</v>
          </cell>
        </row>
        <row r="82">
          <cell r="A82" t="str">
            <v>DE-S DEPT OF TRANSPORTATION</v>
          </cell>
          <cell r="B82" t="str">
            <v>DEPARTMENT OF TRANSPORTATION</v>
          </cell>
        </row>
        <row r="83">
          <cell r="A83" t="str">
            <v>DE DEPT OF ADMINISTRATIVE SVCS</v>
          </cell>
          <cell r="B83" t="str">
            <v>DEPT OF ADMINISTRATIVE SVCS</v>
          </cell>
        </row>
        <row r="84">
          <cell r="A84" t="str">
            <v>DE OFFICE STATE FIRE MARSHALL</v>
          </cell>
          <cell r="B84" t="str">
            <v>DEPT OF ADMINISTRATIVE SVCS</v>
          </cell>
        </row>
        <row r="85">
          <cell r="A85" t="str">
            <v>DE PUBLIC SERVICE COMMISSION</v>
          </cell>
          <cell r="B85" t="str">
            <v>DEPT OF ADMINISTRATIVE SVCS</v>
          </cell>
        </row>
        <row r="86">
          <cell r="A86" t="str">
            <v>DE VETERANS MEMORIAL CEMETERY</v>
          </cell>
          <cell r="B86" t="str">
            <v>DEPT OF ADMINISTRATIVE SVCS</v>
          </cell>
        </row>
        <row r="87">
          <cell r="A87" t="str">
            <v>DE-S DIV OF PURCHASING</v>
          </cell>
          <cell r="B87" t="str">
            <v>DEPT OF ADMINISTRATIVE SVCS</v>
          </cell>
        </row>
        <row r="88">
          <cell r="A88" t="str">
            <v>DE-S DIV OF THE PUBLIC ADVOCAT</v>
          </cell>
          <cell r="B88" t="str">
            <v>DEPT OF ADMINISTRATIVE SVCS</v>
          </cell>
        </row>
        <row r="89">
          <cell r="A89" t="str">
            <v>DE DEPT OF SOCIAL SERVICES</v>
          </cell>
          <cell r="B89" t="str">
            <v>DEPT OF HEALTH &amp; SOCIAL SVCS</v>
          </cell>
        </row>
        <row r="90">
          <cell r="A90" t="str">
            <v>DE DHHS DIV OF CHILD SUPPORT</v>
          </cell>
          <cell r="B90" t="str">
            <v>DEPT OF HEALTH &amp; SOCIAL SVCS</v>
          </cell>
        </row>
        <row r="91">
          <cell r="A91" t="str">
            <v>DE DHSS DIV MGMNT SVC</v>
          </cell>
          <cell r="B91" t="str">
            <v>DEPT OF HEALTH &amp; SOCIAL SVCS</v>
          </cell>
        </row>
        <row r="92">
          <cell r="A92" t="str">
            <v>DE DHSS-DVI</v>
          </cell>
          <cell r="B92" t="str">
            <v>DEPT OF HEALTH &amp; SOCIAL SVCS</v>
          </cell>
        </row>
        <row r="93">
          <cell r="A93" t="str">
            <v>DE DHSS-DVI MATERIAL CENTER</v>
          </cell>
          <cell r="B93" t="str">
            <v>DEPT OF HEALTH &amp; SOCIAL SVCS</v>
          </cell>
        </row>
        <row r="94">
          <cell r="A94" t="str">
            <v>DE DIV AGING ADULT W/ PHY DIS</v>
          </cell>
          <cell r="B94" t="str">
            <v>DEPT OF HEALTH &amp; SOCIAL SVCS</v>
          </cell>
        </row>
        <row r="95">
          <cell r="A95" t="str">
            <v>DE DIV FOR VISUALLY IMPAIRED</v>
          </cell>
          <cell r="B95" t="str">
            <v>DEPT OF HEALTH &amp; SOCIAL SVCS</v>
          </cell>
        </row>
        <row r="96">
          <cell r="A96" t="str">
            <v>DE DIV OF LONG TERM CARE RESID</v>
          </cell>
          <cell r="B96" t="str">
            <v>DEPT OF HEALTH &amp; SOCIAL SVCS</v>
          </cell>
        </row>
        <row r="97">
          <cell r="A97" t="str">
            <v>DE DIV OF MANAGEMENT SERVICES</v>
          </cell>
          <cell r="B97" t="str">
            <v>DEPT OF HEALTH &amp; SOCIAL SVCS</v>
          </cell>
        </row>
        <row r="98">
          <cell r="A98" t="str">
            <v>DE DIV OF VOC REHABILTATION</v>
          </cell>
          <cell r="B98" t="str">
            <v>DEPT OF HEALTH &amp; SOCIAL SVCS</v>
          </cell>
        </row>
        <row r="99">
          <cell r="A99" t="str">
            <v>DE DIVISION OF PUBLIC HEALTH</v>
          </cell>
          <cell r="B99" t="str">
            <v>DEPT OF HEALTH &amp; SOCIAL SVCS</v>
          </cell>
        </row>
        <row r="100">
          <cell r="A100" t="str">
            <v>DE HEALTH CARE COMMISSION</v>
          </cell>
          <cell r="B100" t="str">
            <v>DEPT OF HEALTH &amp; SOCIAL SVCS</v>
          </cell>
        </row>
        <row r="101">
          <cell r="A101" t="str">
            <v>DE HEALTH&amp;SOCIAL SERVICES DVI</v>
          </cell>
          <cell r="B101" t="str">
            <v>DEPT OF HEALTH &amp; SOCIAL SVCS</v>
          </cell>
        </row>
        <row r="102">
          <cell r="A102" t="str">
            <v>DELAWARE DHSS DVI</v>
          </cell>
          <cell r="B102" t="str">
            <v>DEPT OF HEALTH &amp; SOCIAL SVCS</v>
          </cell>
        </row>
        <row r="103">
          <cell r="A103" t="str">
            <v>DE-S DHHS DIV LONG TERM CARE</v>
          </cell>
          <cell r="B103" t="str">
            <v>DEPT OF HEALTH &amp; SOCIAL SVCS</v>
          </cell>
        </row>
        <row r="104">
          <cell r="A104" t="str">
            <v>DE-S DHHS STATE SERVICE CENTER</v>
          </cell>
          <cell r="B104" t="str">
            <v>DEPT OF HEALTH &amp; SOCIAL SVCS</v>
          </cell>
        </row>
        <row r="105">
          <cell r="A105" t="str">
            <v>DE-S DIV ALCOHOL DRUG ABS&amp;MENT</v>
          </cell>
          <cell r="B105" t="str">
            <v>DEPT OF HEALTH &amp; SOCIAL SVCS</v>
          </cell>
        </row>
        <row r="106">
          <cell r="A106" t="str">
            <v>DE-S DIV OF SOCIAL SERVICES</v>
          </cell>
          <cell r="B106" t="str">
            <v>DEPT OF HEALTH &amp; SOCIAL SVCS</v>
          </cell>
        </row>
        <row r="107">
          <cell r="A107" t="str">
            <v>DE-S HEALTH &amp; SOC SER-DADAMH</v>
          </cell>
          <cell r="B107" t="str">
            <v>DEPT OF HEALTH &amp; SOCIAL SVCS</v>
          </cell>
        </row>
        <row r="108">
          <cell r="A108" t="str">
            <v>CRIMINAL JUSTICE CNCL ACADEMIC</v>
          </cell>
          <cell r="B108" t="str">
            <v>EXECUTIVE</v>
          </cell>
        </row>
        <row r="109">
          <cell r="A109" t="str">
            <v>DE ECONOMIC DEVELOPMENT OFFICE</v>
          </cell>
          <cell r="B109" t="str">
            <v>EXECUTIVE</v>
          </cell>
        </row>
        <row r="110">
          <cell r="A110" t="str">
            <v>DE OFFICE OF INFORMATION SERV</v>
          </cell>
          <cell r="B110" t="str">
            <v>EXECUTIVE</v>
          </cell>
        </row>
        <row r="111">
          <cell r="A111" t="str">
            <v>DE STATE HOUSING AUTHORITY</v>
          </cell>
          <cell r="B111" t="str">
            <v>EXECUTIVE</v>
          </cell>
        </row>
        <row r="112">
          <cell r="A112" t="str">
            <v>DE STATE PERSONNEL OFFICE</v>
          </cell>
          <cell r="B112" t="str">
            <v>EXECUTIVE</v>
          </cell>
        </row>
        <row r="113">
          <cell r="A113" t="str">
            <v>DE WILMINGTON HOUSING AUTHORIT</v>
          </cell>
          <cell r="B113" t="str">
            <v>EXECUTIVE</v>
          </cell>
        </row>
        <row r="114">
          <cell r="A114" t="str">
            <v>DE-S CRIMINAL JUSTICE COUNCIL</v>
          </cell>
          <cell r="B114" t="str">
            <v>EXECUTIVE</v>
          </cell>
        </row>
        <row r="115">
          <cell r="A115" t="str">
            <v>DE-S GOVERNORS OFFICE</v>
          </cell>
          <cell r="B115" t="str">
            <v>EXECUTIVE</v>
          </cell>
        </row>
        <row r="116">
          <cell r="A116" t="str">
            <v>DE-S OFFICE OF PENSIONS</v>
          </cell>
          <cell r="B116" t="str">
            <v>EXECUTIVE</v>
          </cell>
        </row>
        <row r="117">
          <cell r="A117" t="str">
            <v>DE-S OFFICE OF THE BUDGET</v>
          </cell>
          <cell r="B117" t="str">
            <v>EXECUTIVE</v>
          </cell>
        </row>
        <row r="118">
          <cell r="A118" t="str">
            <v>DE-S STATISTICAL ANALYSIS</v>
          </cell>
          <cell r="B118" t="str">
            <v>EXECUTIVE</v>
          </cell>
        </row>
        <row r="119">
          <cell r="A119" t="str">
            <v>DELAWARE STATE FIRE SCHOOL</v>
          </cell>
          <cell r="B119" t="str">
            <v>FIRE PREVENTION COMMISSION</v>
          </cell>
        </row>
        <row r="120">
          <cell r="A120" t="str">
            <v>CITY OF WILMINGTON</v>
          </cell>
          <cell r="B120" t="str">
            <v>HIGHER EDUCATION</v>
          </cell>
        </row>
        <row r="121">
          <cell r="A121" t="str">
            <v>DE HIGHER EDUCATION COMMISSION</v>
          </cell>
          <cell r="B121" t="str">
            <v>HIGHER EDUCATION</v>
          </cell>
        </row>
        <row r="122">
          <cell r="A122" t="str">
            <v>DE TECHNICAL AND COMM COLLEGE</v>
          </cell>
          <cell r="B122" t="str">
            <v>HIGHER EDUCATION</v>
          </cell>
        </row>
        <row r="123">
          <cell r="A123" t="str">
            <v>DE TECHNICAL COMM COLLEGE</v>
          </cell>
          <cell r="B123" t="str">
            <v>HIGHER EDUCATION</v>
          </cell>
        </row>
        <row r="124">
          <cell r="A124" t="str">
            <v>DE UNIV OF DE/MECHANICAL ENG D</v>
          </cell>
          <cell r="B124" t="str">
            <v>HIGHER EDUCATION</v>
          </cell>
        </row>
        <row r="125">
          <cell r="A125" t="str">
            <v>DE UNIV OF DELAWARE</v>
          </cell>
          <cell r="B125" t="str">
            <v>HIGHER EDUCATION</v>
          </cell>
        </row>
        <row r="126">
          <cell r="A126" t="str">
            <v>DE UNIV OF DELAWARE/BIOLOG SCI</v>
          </cell>
          <cell r="B126" t="str">
            <v>HIGHER EDUCATION</v>
          </cell>
        </row>
        <row r="127">
          <cell r="A127" t="str">
            <v>DE UNIV/DEPT OF BIOLOGY</v>
          </cell>
          <cell r="B127" t="str">
            <v>HIGHER EDUCATION</v>
          </cell>
        </row>
        <row r="128">
          <cell r="A128" t="str">
            <v>DE UNIVERSITY OF DELAWARE</v>
          </cell>
          <cell r="B128" t="str">
            <v>HIGHER EDUCATION</v>
          </cell>
        </row>
        <row r="129">
          <cell r="A129" t="str">
            <v>DE WILMINGTON COLLEGE</v>
          </cell>
          <cell r="B129" t="str">
            <v>HIGHER EDUCATION</v>
          </cell>
        </row>
        <row r="130">
          <cell r="A130" t="str">
            <v>DE-COLLEGE OF MARINE STUDIES</v>
          </cell>
          <cell r="B130" t="str">
            <v>HIGHER EDUCATION</v>
          </cell>
        </row>
        <row r="131">
          <cell r="A131" t="str">
            <v>DE-E DELAWARE STATE UNIVERSITY</v>
          </cell>
          <cell r="B131" t="str">
            <v>HIGHER EDUCATION</v>
          </cell>
        </row>
        <row r="132">
          <cell r="A132" t="str">
            <v>DE-E DELAWARE TECH &amp; COMM COLL</v>
          </cell>
          <cell r="B132" t="str">
            <v>HIGHER EDUCATION</v>
          </cell>
        </row>
        <row r="133">
          <cell r="A133" t="str">
            <v>DE-E UNIVERSITY OF DELAWARE</v>
          </cell>
          <cell r="B133" t="str">
            <v>HIGHER EDUCATION</v>
          </cell>
        </row>
        <row r="134">
          <cell r="A134" t="str">
            <v>DE-UNIV OF DELAWARE WELLNESS C</v>
          </cell>
          <cell r="B134" t="str">
            <v>HIGHER EDUCATION</v>
          </cell>
        </row>
        <row r="135">
          <cell r="A135" t="str">
            <v>UNIV OF DELAWARE</v>
          </cell>
          <cell r="B135" t="str">
            <v>HIGHER EDUCATION</v>
          </cell>
        </row>
        <row r="136">
          <cell r="A136" t="str">
            <v>UNIVERSITY OF DELAWARE</v>
          </cell>
          <cell r="B136" t="str">
            <v>HIGHER EDUCATION</v>
          </cell>
        </row>
        <row r="137">
          <cell r="A137" t="str">
            <v>DE COURT ADMINISTRATORS OFFICE</v>
          </cell>
          <cell r="B137" t="str">
            <v>JUDICIAL</v>
          </cell>
        </row>
        <row r="138">
          <cell r="A138" t="str">
            <v>DE SUPERIOR COURT</v>
          </cell>
          <cell r="B138" t="str">
            <v>JUDICIAL</v>
          </cell>
        </row>
        <row r="139">
          <cell r="A139" t="str">
            <v>DE-S ADM OFFICE OF THE COURTS</v>
          </cell>
          <cell r="B139" t="str">
            <v>JUDICIAL</v>
          </cell>
        </row>
        <row r="140">
          <cell r="A140" t="str">
            <v>DE-S DEPT OF JUSTICE</v>
          </cell>
          <cell r="B140" t="str">
            <v>JUDICIAL</v>
          </cell>
        </row>
        <row r="141">
          <cell r="A141" t="str">
            <v>DE-S FAMILY COURT OF DELAWARE</v>
          </cell>
          <cell r="B141" t="str">
            <v>JUDICIAL</v>
          </cell>
        </row>
        <row r="142">
          <cell r="A142" t="str">
            <v>DE-S JUDICIAL INFORMATION CNTR</v>
          </cell>
          <cell r="B142" t="str">
            <v>JUDICIAL</v>
          </cell>
        </row>
        <row r="143">
          <cell r="A143" t="str">
            <v>DE-S JUDICIAL INFORMATION CTR</v>
          </cell>
          <cell r="B143" t="str">
            <v>JUDICIAL</v>
          </cell>
        </row>
        <row r="144">
          <cell r="A144" t="str">
            <v>DE-S JUSTICE OF THE PEACE CT</v>
          </cell>
          <cell r="B144" t="str">
            <v>JUDICIAL</v>
          </cell>
        </row>
        <row r="145">
          <cell r="A145" t="str">
            <v>DE-S SUPERIOR CT OF DELAWARE</v>
          </cell>
          <cell r="B145" t="str">
            <v>JUDICIAL</v>
          </cell>
        </row>
        <row r="146">
          <cell r="A146" t="str">
            <v>DE BOARD OF PAROLE</v>
          </cell>
          <cell r="B146" t="str">
            <v>LEGAL</v>
          </cell>
        </row>
        <row r="147">
          <cell r="A147" t="str">
            <v>DE PUBLIC DEFENDER'S OFFICE</v>
          </cell>
          <cell r="B147" t="str">
            <v>LEGAL</v>
          </cell>
        </row>
        <row r="148">
          <cell r="A148" t="str">
            <v>DE-S OFFICE OF THE CONTROLLER</v>
          </cell>
          <cell r="B148" t="str">
            <v>LEGISLATIVE</v>
          </cell>
        </row>
        <row r="149">
          <cell r="A149" t="str">
            <v>DE-S STATE SENATE</v>
          </cell>
          <cell r="B149" t="str">
            <v>LEGISLATIVE</v>
          </cell>
        </row>
        <row r="150">
          <cell r="A150" t="str">
            <v>DE BECAUSE WE CARE INC</v>
          </cell>
          <cell r="B150" t="str">
            <v>NA</v>
          </cell>
        </row>
        <row r="151">
          <cell r="A151" t="str">
            <v>DE- CITY OF DOVER POLICE DEPT</v>
          </cell>
          <cell r="B151" t="str">
            <v>NA</v>
          </cell>
        </row>
        <row r="152">
          <cell r="A152" t="str">
            <v>DE THOMAS JEFFERSON LEARN FOUN</v>
          </cell>
          <cell r="B152" t="str">
            <v>NA</v>
          </cell>
        </row>
        <row r="153">
          <cell r="A153" t="str">
            <v>DE TOWN OF NEWPORT</v>
          </cell>
          <cell r="B153" t="str">
            <v>NA</v>
          </cell>
        </row>
        <row r="154">
          <cell r="A154" t="str">
            <v>DE TOWN OF SOUTH BETHANY</v>
          </cell>
          <cell r="B154" t="str">
            <v>NA</v>
          </cell>
        </row>
        <row r="155">
          <cell r="A155" t="str">
            <v>DE TRANSIT CORP</v>
          </cell>
          <cell r="B155" t="str">
            <v>NA</v>
          </cell>
        </row>
        <row r="156">
          <cell r="A156" t="str">
            <v>DE TREATMENT ACCESS CENTER</v>
          </cell>
          <cell r="B156" t="str">
            <v>NA</v>
          </cell>
        </row>
        <row r="157">
          <cell r="A157" t="str">
            <v>DE-E DIVISION OF LIBRARIES</v>
          </cell>
          <cell r="B157" t="str">
            <v>NA</v>
          </cell>
        </row>
        <row r="158">
          <cell r="A158" t="str">
            <v>DE-E THE REVIEW</v>
          </cell>
          <cell r="B158" t="str">
            <v>NA</v>
          </cell>
        </row>
        <row r="159">
          <cell r="A159" t="str">
            <v>DE-L CITY OF DELAWARE</v>
          </cell>
          <cell r="B159" t="str">
            <v>NA</v>
          </cell>
        </row>
        <row r="160">
          <cell r="A160" t="str">
            <v>DE-L CITY OF DOVER INFO SERVIC</v>
          </cell>
          <cell r="B160" t="str">
            <v>NA</v>
          </cell>
        </row>
        <row r="161">
          <cell r="A161" t="str">
            <v>DE-L KENT CONSERVATION DIST</v>
          </cell>
          <cell r="B161" t="str">
            <v>NA</v>
          </cell>
        </row>
        <row r="162">
          <cell r="A162" t="str">
            <v>DE-L NEW CASTLE COUNTY</v>
          </cell>
          <cell r="B162" t="str">
            <v>NA</v>
          </cell>
        </row>
        <row r="163">
          <cell r="A163" t="str">
            <v>DE-L SEAFORD VOLUNTEER FIRE DP</v>
          </cell>
          <cell r="B163" t="str">
            <v>NA</v>
          </cell>
        </row>
        <row r="164">
          <cell r="A164" t="str">
            <v>DE-L SUSSEX COUNTY EMS</v>
          </cell>
          <cell r="B164" t="str">
            <v>NA</v>
          </cell>
        </row>
        <row r="165">
          <cell r="A165" t="str">
            <v>DE-L SUSSEX COUNTY INFO SYSTEM</v>
          </cell>
          <cell r="B165" t="str">
            <v>NA</v>
          </cell>
        </row>
        <row r="166">
          <cell r="A166" t="str">
            <v>DE-L SUSSEX CTY MAPPING &amp; ADD</v>
          </cell>
          <cell r="B166" t="str">
            <v>NA</v>
          </cell>
        </row>
        <row r="167">
          <cell r="A167" t="str">
            <v>DE-S AUDITOR OF ACCOUNTS</v>
          </cell>
          <cell r="B167" t="str">
            <v>NA</v>
          </cell>
        </row>
        <row r="168">
          <cell r="A168" t="str">
            <v>DE-S BIGGS DATA CENTER</v>
          </cell>
          <cell r="B168" t="str">
            <v>NA</v>
          </cell>
        </row>
        <row r="169">
          <cell r="A169" t="str">
            <v>DE-S CITY OF DOVER</v>
          </cell>
          <cell r="B169" t="str">
            <v>NA</v>
          </cell>
        </row>
        <row r="170">
          <cell r="A170" t="str">
            <v>DE-S COMMISSION OF VET AFFAIRS</v>
          </cell>
          <cell r="B170" t="str">
            <v>NA</v>
          </cell>
        </row>
        <row r="171">
          <cell r="A171" t="str">
            <v>DE-S DELAWARE PSYCHIATRIC CTR</v>
          </cell>
          <cell r="B171" t="str">
            <v>NA</v>
          </cell>
        </row>
        <row r="172">
          <cell r="A172" t="str">
            <v>DE-S DELAWARE TURNPKE AUTHORIT</v>
          </cell>
          <cell r="B172" t="str">
            <v>NA</v>
          </cell>
        </row>
        <row r="173">
          <cell r="A173" t="str">
            <v>DE-S DEPT OF ADM SERV/SUPP OPS</v>
          </cell>
          <cell r="B173" t="str">
            <v>NA</v>
          </cell>
        </row>
        <row r="174">
          <cell r="A174" t="str">
            <v>DE-S DEPT OF PUBLIC INSTRUCT</v>
          </cell>
          <cell r="B174" t="str">
            <v>NA</v>
          </cell>
        </row>
        <row r="175">
          <cell r="A175" t="str">
            <v>DE-S DIOCESE OF WILMINGTON</v>
          </cell>
          <cell r="B175" t="str">
            <v>NA</v>
          </cell>
        </row>
        <row r="176">
          <cell r="A176" t="str">
            <v>DE-S DIV OF DDS</v>
          </cell>
          <cell r="B176" t="str">
            <v>NA</v>
          </cell>
        </row>
        <row r="177">
          <cell r="A177" t="str">
            <v>DE-S DIVISION OF ACCOUNTING</v>
          </cell>
          <cell r="B177" t="str">
            <v>NA</v>
          </cell>
        </row>
        <row r="178">
          <cell r="A178" t="str">
            <v>DE-S EMERGENCY MGMT AGENCY</v>
          </cell>
          <cell r="B178" t="str">
            <v>NA</v>
          </cell>
        </row>
        <row r="179">
          <cell r="A179" t="str">
            <v>DE-S HOUSE OF REPRESENTATIVES</v>
          </cell>
          <cell r="B179" t="str">
            <v>NA</v>
          </cell>
        </row>
        <row r="180">
          <cell r="A180" t="str">
            <v>DE-S INSURANCE DEPARTMENT</v>
          </cell>
          <cell r="B180" t="str">
            <v>NA</v>
          </cell>
        </row>
        <row r="181">
          <cell r="A181" t="str">
            <v>DE-S MANAGEMENT SERVICES</v>
          </cell>
          <cell r="B181" t="str">
            <v>NA</v>
          </cell>
        </row>
        <row r="182">
          <cell r="A182" t="str">
            <v>DE-S NEW CASTLE COMM MNTL HLTH</v>
          </cell>
          <cell r="B182" t="str">
            <v>NA</v>
          </cell>
        </row>
        <row r="183">
          <cell r="A183" t="str">
            <v>DE-S OFFICE OF THE SECRETARY</v>
          </cell>
          <cell r="B183" t="str">
            <v>NA</v>
          </cell>
        </row>
        <row r="184">
          <cell r="A184" t="str">
            <v>DE-S REGULATIONS &amp; LICENSES</v>
          </cell>
          <cell r="B184" t="str">
            <v>NA</v>
          </cell>
        </row>
        <row r="185">
          <cell r="A185" t="str">
            <v>DE-S RIVER &amp; BAY AUTHORITY</v>
          </cell>
          <cell r="B185" t="str">
            <v>NA</v>
          </cell>
        </row>
        <row r="186">
          <cell r="A186" t="str">
            <v>DE-S SECRETARY OF FINANCE</v>
          </cell>
          <cell r="B186" t="str">
            <v>NA</v>
          </cell>
        </row>
        <row r="187">
          <cell r="A187" t="str">
            <v>DE-S SECRETARY OF STATE</v>
          </cell>
          <cell r="B187" t="str">
            <v>NA</v>
          </cell>
        </row>
        <row r="188">
          <cell r="A188" t="str">
            <v>DE-S STATE OFFICE VOLUNTEERISM</v>
          </cell>
          <cell r="B188" t="str">
            <v>NA</v>
          </cell>
        </row>
        <row r="189">
          <cell r="A189" t="str">
            <v>DE-S STOCKLEY CENTER</v>
          </cell>
          <cell r="B189" t="str">
            <v>NA</v>
          </cell>
        </row>
        <row r="190">
          <cell r="A190" t="str">
            <v>DE-S TOWN OF SMYRNA</v>
          </cell>
          <cell r="B190" t="str">
            <v>NA</v>
          </cell>
        </row>
        <row r="191">
          <cell r="A191" t="str">
            <v>PC SUPPLIES</v>
          </cell>
          <cell r="B191" t="str">
            <v>NA</v>
          </cell>
        </row>
        <row r="192">
          <cell r="A192" t="str">
            <v>SUSSEX CO OPPORTUNITY PROGRAM</v>
          </cell>
          <cell r="B192" t="str">
            <v>NA</v>
          </cell>
        </row>
        <row r="193">
          <cell r="A193" t="str">
            <v>TOWN OF MIDDLETOWN</v>
          </cell>
          <cell r="B193" t="str">
            <v>NA</v>
          </cell>
        </row>
        <row r="194">
          <cell r="A194" t="str">
            <v>DE ASSOC CONSERVATION</v>
          </cell>
          <cell r="B194" t="str">
            <v>NATURAL RES. &amp; ENVIRON. CNTRL</v>
          </cell>
        </row>
        <row r="195">
          <cell r="A195" t="str">
            <v>DE DEPT OF NATURAL RESOURCES</v>
          </cell>
          <cell r="B195" t="str">
            <v>NATURAL RES. &amp; ENVIRON. CNTRL</v>
          </cell>
        </row>
        <row r="196">
          <cell r="A196" t="str">
            <v>DE DNREC DIV AIR &amp; WASTE MGMNT</v>
          </cell>
          <cell r="B196" t="str">
            <v>NATURAL RES. &amp; ENVIRON. CNTRL</v>
          </cell>
        </row>
        <row r="197">
          <cell r="A197" t="str">
            <v>DE DNREC FISH &amp; WILDLIFE</v>
          </cell>
          <cell r="B197" t="str">
            <v>NATURAL RES. &amp; ENVIRON. CNTRL</v>
          </cell>
        </row>
        <row r="198">
          <cell r="A198" t="str">
            <v>DE DNREC WATER RESOURCES</v>
          </cell>
          <cell r="B198" t="str">
            <v>NATURAL RES. &amp; ENVIRON. CNTRL</v>
          </cell>
        </row>
        <row r="199">
          <cell r="A199" t="str">
            <v>DE DNREC/DWR/WATERSHED ASSESSM</v>
          </cell>
          <cell r="B199" t="str">
            <v>NATURAL RES. &amp; ENVIRON. CNTRL</v>
          </cell>
        </row>
        <row r="200">
          <cell r="A200" t="str">
            <v>DE DNREC-WASTE MGMT.</v>
          </cell>
          <cell r="B200" t="str">
            <v>NATURAL RES. &amp; ENVIRON. CNTRL</v>
          </cell>
        </row>
        <row r="201">
          <cell r="A201" t="str">
            <v>DE-DNREC DIV WATER RESOURCES</v>
          </cell>
          <cell r="B201" t="str">
            <v>NATURAL RES. &amp; ENVIRON. CNTRL</v>
          </cell>
        </row>
        <row r="202">
          <cell r="A202" t="str">
            <v>DE-DNREC SECRETARYS OFFICE</v>
          </cell>
          <cell r="B202" t="str">
            <v>NATURAL RES. &amp; ENVIRON. CNTRL</v>
          </cell>
        </row>
        <row r="203">
          <cell r="A203" t="str">
            <v>DE-S DNREC DIV OF AIR &amp; WASTE</v>
          </cell>
          <cell r="B203" t="str">
            <v>NATURAL RES. &amp; ENVIRON. CNTRL</v>
          </cell>
        </row>
        <row r="204">
          <cell r="A204" t="str">
            <v>DE-S DNREC HAZARDOUS WASTE</v>
          </cell>
          <cell r="B204" t="str">
            <v>NATURAL RES. &amp; ENVIRON. CNTRL</v>
          </cell>
        </row>
        <row r="205">
          <cell r="A205" t="str">
            <v>DE-S DNREC-DIV OF PARKS &amp; REC</v>
          </cell>
          <cell r="B205" t="str">
            <v>NATURAL RES. &amp; ENVIRON. CNTRL</v>
          </cell>
        </row>
        <row r="206">
          <cell r="A206" t="str">
            <v>DE-S STATE TREASURERS OFFICE</v>
          </cell>
          <cell r="B206" t="str">
            <v>OTHER ELECTIVE OFFICES</v>
          </cell>
        </row>
        <row r="207">
          <cell r="A207" t="str">
            <v>DE-S DEPT SERV CHILDREN YOUTH</v>
          </cell>
          <cell r="B207" t="str">
            <v>SERV FOR CHILD.,YOUTH,FAMILIES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ny Questionnaire"/>
      <sheetName val="Returned Items Checklist"/>
      <sheetName val="Cost Reduction Recommendations"/>
      <sheetName val="Process 1-Paper"/>
      <sheetName val="Process 2 -Prepress"/>
      <sheetName val="Process 3 -Proofing"/>
      <sheetName val="Process 4 -Press"/>
      <sheetName val="Process 5-Finishing"/>
      <sheetName val="Process 6-Binding"/>
      <sheetName val="Process 7-Direct Mail"/>
      <sheetName val="Process 8-Fulfillment"/>
      <sheetName val="Process 9-Mail Prep &amp; Shipping"/>
      <sheetName val="Printed Pads 1 -2.75 X 4"/>
      <sheetName val="Printed Pads 2-8.5 X 11"/>
      <sheetName val="Printed Pads 3 - 3 X 3"/>
      <sheetName val="Books 1- 3.5 X 7 (8 Pages)"/>
      <sheetName val="Books 2- 3.5 X 7 (48 Pages)"/>
      <sheetName val="Books 3- 3.5 X 7 (96 pages)"/>
      <sheetName val="Books 4 - 3.75 X 8.5 (8 Pages)"/>
      <sheetName val="Books 5 -3.75 X 8.5 (48 Pages)"/>
      <sheetName val="Books 6 -3.75 X 8.5 (96 Pages)"/>
      <sheetName val="Books 7-4 X 9 (8 Pages)"/>
      <sheetName val="Books 8-4 X 9 (48 Pages)"/>
      <sheetName val="Books 9 -4 X 4.5 (8 Pages)"/>
      <sheetName val="Books 10 -9 X 12 (8 Pages)"/>
      <sheetName val="Books 11 - 9X 12 (48 Pages)"/>
      <sheetName val="Books 12 -9 X 12 (148 Pages)"/>
      <sheetName val="Books 13 - 8.5 X 11 (8 Pages)"/>
      <sheetName val="Books 14 -8.5 X 11 (48 Pages)"/>
      <sheetName val="Books 15 -8.5 X 11 (148 Pages)"/>
      <sheetName val="One Page 1- 8 X 9"/>
      <sheetName val="One Page 2 - 12 X 9"/>
      <sheetName val="One Page 3 -22 X 8.5"/>
      <sheetName val="One Page 4- 8.25 X 10.5"/>
      <sheetName val="Insert 1 -8 X 4"/>
      <sheetName val="Insert 2- 8 X 5"/>
      <sheetName val="Insert 3 - 8.25 X 5.25"/>
      <sheetName val="Insert 4 - 8.5 X 3.675"/>
      <sheetName val="Insert 5 - 7.5 X 5.5"/>
      <sheetName val="Insert 6 - 7 X 3.5"/>
      <sheetName val="Insert 7- 7.5 X 3.75"/>
      <sheetName val="Insert 8 - 6.75 X 3.75"/>
      <sheetName val="Insert 9 - 6.5 X 3.5"/>
      <sheetName val="Insert 10- 3.5 X 9"/>
      <sheetName val="Form 1-9.5 X 11"/>
      <sheetName val="Form 2 - 3.25 X 6"/>
      <sheetName val="Form 3 - 9.75 X 9.75"/>
      <sheetName val="Form 4 - 8.5 X 11"/>
      <sheetName val="Form 5-8.5 X 11"/>
      <sheetName val="Form 6-8.5 X 11.625"/>
      <sheetName val="Folder 1- 21.3125 X 8.5"/>
      <sheetName val="Folder 2 - 9.75 X 9.75"/>
      <sheetName val="Envelope 1- 9 X 4.125"/>
      <sheetName val="Envelope 2- 7.25 X 4"/>
      <sheetName val="Envelope 3 - 10 X 13"/>
      <sheetName val="Envelope 4 - 6 X 9"/>
      <sheetName val="Envelope 5- #9"/>
      <sheetName val="Envelope 6 - #10"/>
      <sheetName val="Envelope 7- Envelope Upcharges"/>
      <sheetName val="Volume Discounts"/>
      <sheetName val="Pricing Tester"/>
    </sheetNames>
    <sheetDataSet>
      <sheetData sheetId="0">
        <row r="4">
          <cell r="C4" t="str">
            <v>Pace Press, Inc.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F1225-8B00-4F56-A48F-C5ACC81B57A1}">
  <dimension ref="A1:K73"/>
  <sheetViews>
    <sheetView tabSelected="1" workbookViewId="0"/>
  </sheetViews>
  <sheetFormatPr defaultColWidth="35.7109375" defaultRowHeight="15" x14ac:dyDescent="0.25"/>
  <cols>
    <col min="1" max="1" width="32.85546875" style="2" customWidth="1"/>
    <col min="2" max="2" width="19.140625" style="2" customWidth="1"/>
    <col min="3" max="3" width="22.85546875" style="2" customWidth="1"/>
    <col min="4" max="4" width="17.140625" style="2" customWidth="1"/>
    <col min="5" max="5" width="15.42578125" style="2" customWidth="1"/>
    <col min="6" max="6" width="35.7109375" style="2"/>
    <col min="7" max="10" width="21.42578125" style="2" customWidth="1"/>
    <col min="11" max="16384" width="35.7109375" style="2"/>
  </cols>
  <sheetData>
    <row r="1" spans="1:10" s="6" customFormat="1" x14ac:dyDescent="0.25">
      <c r="A1" t="s">
        <v>0</v>
      </c>
      <c r="B1"/>
      <c r="C1"/>
      <c r="D1"/>
      <c r="E1" s="27" t="s">
        <v>81</v>
      </c>
      <c r="F1" s="27"/>
    </row>
    <row r="2" spans="1:10" s="6" customFormat="1" x14ac:dyDescent="0.25">
      <c r="A2" s="1" t="s">
        <v>1</v>
      </c>
      <c r="B2" s="1" t="s">
        <v>2</v>
      </c>
      <c r="C2" s="1" t="s">
        <v>3</v>
      </c>
      <c r="D2" s="1" t="s">
        <v>4</v>
      </c>
      <c r="F2" s="28" t="s">
        <v>82</v>
      </c>
    </row>
    <row r="3" spans="1:10" s="6" customFormat="1" x14ac:dyDescent="0.25">
      <c r="A3" s="1"/>
      <c r="B3" s="1"/>
      <c r="C3" s="22">
        <f>E19</f>
        <v>78258</v>
      </c>
      <c r="D3" s="22">
        <f>F26</f>
        <v>1455598.8</v>
      </c>
      <c r="F3" s="28"/>
    </row>
    <row r="4" spans="1:10" s="6" customFormat="1" x14ac:dyDescent="0.25">
      <c r="A4"/>
      <c r="B4"/>
      <c r="C4"/>
      <c r="D4"/>
      <c r="F4" s="28"/>
    </row>
    <row r="5" spans="1:10" s="6" customFormat="1" x14ac:dyDescent="0.25">
      <c r="A5" s="1" t="s">
        <v>5</v>
      </c>
      <c r="B5" s="1" t="s">
        <v>6</v>
      </c>
      <c r="C5" s="1" t="s">
        <v>7</v>
      </c>
      <c r="D5" s="1" t="s">
        <v>4</v>
      </c>
      <c r="F5" s="28"/>
    </row>
    <row r="6" spans="1:10" s="6" customFormat="1" x14ac:dyDescent="0.25">
      <c r="A6" s="1"/>
      <c r="B6" s="1"/>
      <c r="C6" s="25" t="s">
        <v>34</v>
      </c>
      <c r="D6" s="22">
        <f>F24</f>
        <v>469548</v>
      </c>
      <c r="F6" s="28"/>
    </row>
    <row r="7" spans="1:10" s="6" customFormat="1" x14ac:dyDescent="0.25">
      <c r="A7"/>
      <c r="B7"/>
      <c r="C7"/>
      <c r="D7"/>
      <c r="F7" s="28"/>
    </row>
    <row r="8" spans="1:10" s="6" customFormat="1" x14ac:dyDescent="0.25">
      <c r="A8" s="1" t="s">
        <v>8</v>
      </c>
      <c r="B8" s="1" t="s">
        <v>6</v>
      </c>
      <c r="C8" s="1" t="s">
        <v>7</v>
      </c>
      <c r="D8" s="1" t="s">
        <v>4</v>
      </c>
      <c r="F8" s="28"/>
    </row>
    <row r="9" spans="1:10" s="6" customFormat="1" x14ac:dyDescent="0.25">
      <c r="A9" s="1"/>
      <c r="B9" s="1"/>
      <c r="C9" s="25" t="s">
        <v>34</v>
      </c>
      <c r="D9" s="24">
        <f>F73</f>
        <v>1953841.4</v>
      </c>
      <c r="F9" s="28"/>
    </row>
    <row r="10" spans="1:10" s="6" customFormat="1" x14ac:dyDescent="0.25">
      <c r="A10"/>
      <c r="B10"/>
      <c r="C10"/>
      <c r="D10"/>
      <c r="F10" s="28"/>
    </row>
    <row r="11" spans="1:10" s="6" customFormat="1" x14ac:dyDescent="0.25">
      <c r="A11" s="1" t="s">
        <v>9</v>
      </c>
      <c r="B11" s="1" t="s">
        <v>6</v>
      </c>
      <c r="C11" s="1" t="s">
        <v>7</v>
      </c>
      <c r="D11" s="1" t="s">
        <v>4</v>
      </c>
      <c r="F11" s="28"/>
    </row>
    <row r="12" spans="1:10" s="6" customFormat="1" x14ac:dyDescent="0.25">
      <c r="A12" s="1"/>
      <c r="B12" s="1"/>
      <c r="C12" s="1" t="s">
        <v>25</v>
      </c>
      <c r="D12" s="22">
        <v>175</v>
      </c>
      <c r="F12" s="28"/>
    </row>
    <row r="13" spans="1:10" s="6" customFormat="1" x14ac:dyDescent="0.25">
      <c r="A13"/>
      <c r="B13"/>
      <c r="C13"/>
      <c r="D13"/>
      <c r="F13" s="28"/>
    </row>
    <row r="14" spans="1:10" s="6" customFormat="1" x14ac:dyDescent="0.25">
      <c r="A14" s="1" t="s">
        <v>10</v>
      </c>
      <c r="B14" s="1" t="s">
        <v>11</v>
      </c>
      <c r="C14" s="1" t="s">
        <v>7</v>
      </c>
      <c r="D14" s="1" t="s">
        <v>4</v>
      </c>
      <c r="F14" s="28"/>
    </row>
    <row r="15" spans="1:10" s="21" customFormat="1" x14ac:dyDescent="0.25">
      <c r="A15" s="2"/>
      <c r="B15" s="6"/>
      <c r="C15" s="25" t="s">
        <v>25</v>
      </c>
      <c r="D15" s="26" t="s">
        <v>80</v>
      </c>
      <c r="E15" s="2"/>
      <c r="F15" s="28"/>
    </row>
    <row r="16" spans="1:10" ht="15.75" x14ac:dyDescent="0.25">
      <c r="A16" s="30" t="s">
        <v>76</v>
      </c>
      <c r="B16" s="30"/>
      <c r="C16" s="30"/>
      <c r="D16" s="30"/>
      <c r="E16" s="30"/>
      <c r="F16" s="16"/>
      <c r="G16" s="15"/>
      <c r="H16" s="15"/>
      <c r="I16" s="15"/>
      <c r="J16" s="15"/>
    </row>
    <row r="17" spans="1:10" x14ac:dyDescent="0.25">
      <c r="A17" s="20" t="s">
        <v>62</v>
      </c>
      <c r="B17" s="20" t="s">
        <v>12</v>
      </c>
      <c r="C17" s="20" t="s">
        <v>13</v>
      </c>
      <c r="D17" s="20" t="s">
        <v>14</v>
      </c>
      <c r="E17" s="20" t="s">
        <v>15</v>
      </c>
      <c r="F17" s="20"/>
      <c r="G17" s="8"/>
      <c r="H17" s="8"/>
      <c r="I17" s="8"/>
      <c r="J17" s="8"/>
    </row>
    <row r="18" spans="1:10" x14ac:dyDescent="0.25">
      <c r="A18" s="2" t="s">
        <v>63</v>
      </c>
      <c r="B18" s="5">
        <v>2608.6</v>
      </c>
      <c r="C18" s="2" t="s">
        <v>20</v>
      </c>
      <c r="D18" s="3">
        <v>0</v>
      </c>
      <c r="E18" s="3">
        <f>B18*D18</f>
        <v>0</v>
      </c>
      <c r="G18" s="9"/>
      <c r="H18" s="9"/>
      <c r="I18" s="9"/>
      <c r="J18" s="9"/>
    </row>
    <row r="19" spans="1:10" x14ac:dyDescent="0.25">
      <c r="A19" s="2" t="s">
        <v>64</v>
      </c>
      <c r="B19" s="5">
        <v>2608.6</v>
      </c>
      <c r="C19" s="2" t="s">
        <v>34</v>
      </c>
      <c r="D19" s="3">
        <v>30</v>
      </c>
      <c r="E19" s="3">
        <f t="shared" ref="E19:E25" si="0">B19*D19</f>
        <v>78258</v>
      </c>
      <c r="F19" s="3">
        <f>E19*12</f>
        <v>939096</v>
      </c>
      <c r="G19" s="9"/>
      <c r="H19" s="9"/>
      <c r="I19" s="9"/>
      <c r="J19" s="9"/>
    </row>
    <row r="20" spans="1:10" x14ac:dyDescent="0.25">
      <c r="A20" s="2" t="s">
        <v>23</v>
      </c>
      <c r="B20" s="5">
        <v>2608.6</v>
      </c>
      <c r="C20" s="2" t="s">
        <v>20</v>
      </c>
      <c r="D20" s="3">
        <v>0</v>
      </c>
      <c r="E20" s="3">
        <f t="shared" si="0"/>
        <v>0</v>
      </c>
      <c r="G20" s="9"/>
      <c r="H20" s="9"/>
      <c r="I20" s="9"/>
      <c r="J20" s="9"/>
    </row>
    <row r="21" spans="1:10" x14ac:dyDescent="0.25">
      <c r="A21" s="2" t="s">
        <v>65</v>
      </c>
      <c r="B21" s="5">
        <v>2608.6</v>
      </c>
      <c r="C21" s="2" t="s">
        <v>20</v>
      </c>
      <c r="D21" s="3">
        <v>0</v>
      </c>
      <c r="E21" s="3">
        <f t="shared" si="0"/>
        <v>0</v>
      </c>
      <c r="G21" s="10"/>
      <c r="H21" s="10"/>
      <c r="I21" s="10"/>
      <c r="J21" s="10"/>
    </row>
    <row r="22" spans="1:10" x14ac:dyDescent="0.25">
      <c r="A22" s="2" t="s">
        <v>66</v>
      </c>
      <c r="B22" s="2" t="s">
        <v>17</v>
      </c>
      <c r="C22" s="2" t="s">
        <v>42</v>
      </c>
      <c r="D22" s="3">
        <v>100</v>
      </c>
      <c r="E22" s="3"/>
      <c r="G22" s="9"/>
      <c r="H22" s="9"/>
      <c r="I22" s="9"/>
      <c r="J22" s="9"/>
    </row>
    <row r="23" spans="1:10" x14ac:dyDescent="0.25">
      <c r="A23" s="2" t="s">
        <v>67</v>
      </c>
      <c r="B23" s="2" t="s">
        <v>17</v>
      </c>
      <c r="C23" s="2" t="s">
        <v>25</v>
      </c>
      <c r="D23" s="3">
        <v>175</v>
      </c>
      <c r="E23" s="3"/>
      <c r="G23" s="9"/>
    </row>
    <row r="24" spans="1:10" x14ac:dyDescent="0.25">
      <c r="A24" s="2" t="s">
        <v>68</v>
      </c>
      <c r="B24" s="5">
        <v>2608.6</v>
      </c>
      <c r="C24" s="2" t="s">
        <v>34</v>
      </c>
      <c r="D24" s="3">
        <v>15</v>
      </c>
      <c r="E24" s="3">
        <f t="shared" si="0"/>
        <v>39129</v>
      </c>
      <c r="F24" s="3">
        <f>E24*12</f>
        <v>469548</v>
      </c>
      <c r="G24" s="9"/>
    </row>
    <row r="25" spans="1:10" x14ac:dyDescent="0.25">
      <c r="A25" s="2" t="s">
        <v>69</v>
      </c>
      <c r="B25" s="5">
        <v>2608.6</v>
      </c>
      <c r="C25" s="2" t="s">
        <v>34</v>
      </c>
      <c r="D25" s="4">
        <v>1.5</v>
      </c>
      <c r="E25" s="3">
        <f t="shared" si="0"/>
        <v>3912.8999999999996</v>
      </c>
      <c r="F25" s="3">
        <f>E25*12</f>
        <v>46954.799999999996</v>
      </c>
      <c r="G25" s="9"/>
    </row>
    <row r="26" spans="1:10" x14ac:dyDescent="0.25">
      <c r="A26" s="2" t="s">
        <v>70</v>
      </c>
      <c r="F26" s="23">
        <f>SUM(F18:F25)</f>
        <v>1455598.8</v>
      </c>
      <c r="G26" s="9"/>
    </row>
    <row r="27" spans="1:10" x14ac:dyDescent="0.25">
      <c r="A27" s="2" t="s">
        <v>71</v>
      </c>
      <c r="G27" s="10"/>
    </row>
    <row r="28" spans="1:10" x14ac:dyDescent="0.25">
      <c r="A28" s="2" t="s">
        <v>72</v>
      </c>
      <c r="G28" s="9"/>
    </row>
    <row r="29" spans="1:10" x14ac:dyDescent="0.25">
      <c r="A29" s="2" t="s">
        <v>73</v>
      </c>
      <c r="G29" s="9"/>
    </row>
    <row r="30" spans="1:10" x14ac:dyDescent="0.25">
      <c r="A30" s="2" t="s">
        <v>74</v>
      </c>
      <c r="G30" s="10"/>
    </row>
    <row r="31" spans="1:10" x14ac:dyDescent="0.25">
      <c r="G31" s="9"/>
    </row>
    <row r="32" spans="1:10" x14ac:dyDescent="0.25">
      <c r="G32" s="11"/>
    </row>
    <row r="33" spans="1:11" x14ac:dyDescent="0.25">
      <c r="A33" s="1"/>
      <c r="B33" s="1"/>
      <c r="C33" s="1"/>
      <c r="D33" s="1"/>
      <c r="E33" s="21"/>
      <c r="F33" s="21"/>
      <c r="G33" s="11"/>
    </row>
    <row r="34" spans="1:11" x14ac:dyDescent="0.25">
      <c r="A34" s="29" t="s">
        <v>0</v>
      </c>
      <c r="B34" s="29"/>
      <c r="C34" s="29"/>
      <c r="D34" s="29"/>
      <c r="E34" s="29"/>
      <c r="F34" s="14"/>
      <c r="G34" s="13"/>
    </row>
    <row r="35" spans="1:11" ht="15.75" x14ac:dyDescent="0.25">
      <c r="A35" s="30" t="s">
        <v>75</v>
      </c>
      <c r="B35" s="30"/>
      <c r="C35" s="30"/>
      <c r="D35" s="30"/>
      <c r="E35" s="30"/>
      <c r="F35" s="18"/>
      <c r="G35" s="13"/>
    </row>
    <row r="36" spans="1:11" x14ac:dyDescent="0.25">
      <c r="A36" s="19" t="s">
        <v>79</v>
      </c>
      <c r="B36" s="19" t="s">
        <v>12</v>
      </c>
      <c r="C36" s="19" t="s">
        <v>13</v>
      </c>
      <c r="D36" s="19" t="s">
        <v>14</v>
      </c>
      <c r="E36" s="19" t="s">
        <v>78</v>
      </c>
      <c r="F36" s="19" t="s">
        <v>4</v>
      </c>
      <c r="G36" s="13"/>
    </row>
    <row r="37" spans="1:11" x14ac:dyDescent="0.25">
      <c r="A37" s="6" t="s">
        <v>16</v>
      </c>
      <c r="B37" s="5">
        <v>2608.6</v>
      </c>
      <c r="C37" s="6" t="s">
        <v>18</v>
      </c>
      <c r="D37" s="3">
        <v>50</v>
      </c>
      <c r="E37" s="4">
        <f>B37*D37</f>
        <v>130430</v>
      </c>
      <c r="F37" s="4">
        <f>E37</f>
        <v>130430</v>
      </c>
      <c r="G37" s="13"/>
    </row>
    <row r="38" spans="1:11" x14ac:dyDescent="0.25">
      <c r="A38" s="6" t="s">
        <v>19</v>
      </c>
      <c r="B38" s="5">
        <v>2608.6</v>
      </c>
      <c r="C38" s="6" t="s">
        <v>20</v>
      </c>
      <c r="D38" s="3">
        <v>75</v>
      </c>
      <c r="E38" s="4">
        <f>B38*D38</f>
        <v>195645</v>
      </c>
      <c r="F38" s="4">
        <f>E38</f>
        <v>195645</v>
      </c>
      <c r="G38" s="13"/>
      <c r="H38"/>
      <c r="I38"/>
      <c r="J38"/>
      <c r="K38"/>
    </row>
    <row r="39" spans="1:11" x14ac:dyDescent="0.25">
      <c r="A39" s="2" t="s">
        <v>21</v>
      </c>
      <c r="B39" s="5"/>
      <c r="E39" s="4">
        <f t="shared" ref="E39:E69" si="1">B39*D39</f>
        <v>0</v>
      </c>
      <c r="F39" s="4">
        <f t="shared" ref="F39:F41" si="2">E39</f>
        <v>0</v>
      </c>
      <c r="G39" s="13"/>
      <c r="H39"/>
      <c r="I39"/>
      <c r="J39"/>
      <c r="K39"/>
    </row>
    <row r="40" spans="1:11" x14ac:dyDescent="0.25">
      <c r="A40" s="2" t="s">
        <v>22</v>
      </c>
      <c r="B40" s="5">
        <v>2608.6</v>
      </c>
      <c r="C40" s="2" t="s">
        <v>20</v>
      </c>
      <c r="D40" s="3">
        <v>65</v>
      </c>
      <c r="E40" s="4">
        <f t="shared" si="1"/>
        <v>169559</v>
      </c>
      <c r="F40" s="4">
        <f t="shared" si="2"/>
        <v>169559</v>
      </c>
      <c r="G40" s="13"/>
      <c r="H40" s="13"/>
      <c r="I40" s="13"/>
      <c r="J40" s="13"/>
    </row>
    <row r="41" spans="1:11" x14ac:dyDescent="0.25">
      <c r="A41" s="2" t="s">
        <v>23</v>
      </c>
      <c r="B41" s="5">
        <v>2608.6</v>
      </c>
      <c r="C41" s="2" t="s">
        <v>20</v>
      </c>
      <c r="D41" s="3">
        <v>20</v>
      </c>
      <c r="E41" s="4">
        <f t="shared" si="1"/>
        <v>52172</v>
      </c>
      <c r="F41" s="4">
        <f t="shared" si="2"/>
        <v>52172</v>
      </c>
      <c r="G41" s="13"/>
      <c r="H41" s="13"/>
      <c r="I41" s="13"/>
      <c r="J41" s="13"/>
    </row>
    <row r="42" spans="1:11" x14ac:dyDescent="0.25">
      <c r="A42" s="2" t="s">
        <v>24</v>
      </c>
      <c r="C42" s="2" t="s">
        <v>25</v>
      </c>
      <c r="D42" s="3">
        <v>175</v>
      </c>
      <c r="E42" s="4"/>
      <c r="G42" s="12"/>
      <c r="H42" s="12"/>
      <c r="I42" s="12"/>
      <c r="J42" s="12"/>
    </row>
    <row r="43" spans="1:11" x14ac:dyDescent="0.25">
      <c r="A43" s="2" t="s">
        <v>26</v>
      </c>
      <c r="C43" s="2" t="s">
        <v>27</v>
      </c>
      <c r="D43" s="4">
        <v>0.03</v>
      </c>
      <c r="E43" s="4"/>
    </row>
    <row r="44" spans="1:11" x14ac:dyDescent="0.25">
      <c r="A44" s="2" t="s">
        <v>28</v>
      </c>
      <c r="C44" s="2" t="s">
        <v>27</v>
      </c>
      <c r="D44" s="4">
        <v>0.02</v>
      </c>
      <c r="E44" s="4"/>
    </row>
    <row r="45" spans="1:11" x14ac:dyDescent="0.25">
      <c r="A45" s="2" t="s">
        <v>29</v>
      </c>
      <c r="C45" s="2" t="s">
        <v>27</v>
      </c>
      <c r="D45" s="4">
        <v>0.02</v>
      </c>
      <c r="E45" s="4"/>
    </row>
    <row r="46" spans="1:11" x14ac:dyDescent="0.25">
      <c r="A46" s="2" t="s">
        <v>30</v>
      </c>
      <c r="C46" s="2" t="s">
        <v>27</v>
      </c>
      <c r="D46" s="4">
        <v>0.02</v>
      </c>
      <c r="E46" s="4"/>
    </row>
    <row r="47" spans="1:11" x14ac:dyDescent="0.25">
      <c r="A47" s="2" t="s">
        <v>31</v>
      </c>
      <c r="C47" s="2" t="s">
        <v>27</v>
      </c>
      <c r="D47" s="4">
        <v>0.04</v>
      </c>
      <c r="E47" s="4"/>
    </row>
    <row r="48" spans="1:11" x14ac:dyDescent="0.25">
      <c r="A48" s="2" t="s">
        <v>32</v>
      </c>
      <c r="E48" s="4">
        <f t="shared" si="1"/>
        <v>0</v>
      </c>
    </row>
    <row r="49" spans="1:10" x14ac:dyDescent="0.25">
      <c r="A49" s="7" t="s">
        <v>77</v>
      </c>
      <c r="E49" s="4">
        <f t="shared" si="1"/>
        <v>0</v>
      </c>
    </row>
    <row r="50" spans="1:10" x14ac:dyDescent="0.25">
      <c r="A50" s="2" t="s">
        <v>33</v>
      </c>
      <c r="B50" s="5"/>
      <c r="C50" s="2" t="s">
        <v>34</v>
      </c>
      <c r="D50" s="3">
        <v>10</v>
      </c>
      <c r="E50" s="4">
        <f t="shared" si="1"/>
        <v>0</v>
      </c>
    </row>
    <row r="51" spans="1:10" x14ac:dyDescent="0.25">
      <c r="A51" s="2" t="s">
        <v>35</v>
      </c>
      <c r="B51" s="5">
        <v>2608.6</v>
      </c>
      <c r="C51" s="2" t="s">
        <v>34</v>
      </c>
      <c r="D51" s="3">
        <v>8</v>
      </c>
      <c r="E51" s="4">
        <f t="shared" si="1"/>
        <v>20868.8</v>
      </c>
      <c r="F51" s="4">
        <f>E51*12</f>
        <v>250425.59999999998</v>
      </c>
    </row>
    <row r="52" spans="1:10" x14ac:dyDescent="0.25">
      <c r="A52" s="2" t="s">
        <v>36</v>
      </c>
      <c r="C52" s="2" t="s">
        <v>34</v>
      </c>
      <c r="D52" s="3">
        <v>6</v>
      </c>
      <c r="E52" s="4"/>
      <c r="F52" s="4">
        <f t="shared" ref="F52:F60" si="3">E52*12</f>
        <v>0</v>
      </c>
    </row>
    <row r="53" spans="1:10" x14ac:dyDescent="0.25">
      <c r="A53" s="2" t="s">
        <v>37</v>
      </c>
      <c r="C53" s="2" t="s">
        <v>34</v>
      </c>
      <c r="D53" s="3">
        <v>4</v>
      </c>
      <c r="E53" s="4"/>
      <c r="F53" s="4">
        <f t="shared" si="3"/>
        <v>0</v>
      </c>
    </row>
    <row r="54" spans="1:10" x14ac:dyDescent="0.25">
      <c r="A54" s="2" t="s">
        <v>38</v>
      </c>
      <c r="C54" s="2" t="s">
        <v>34</v>
      </c>
      <c r="D54" s="2" t="s">
        <v>39</v>
      </c>
      <c r="E54" s="4"/>
      <c r="F54" s="4">
        <f t="shared" si="3"/>
        <v>0</v>
      </c>
    </row>
    <row r="55" spans="1:10" x14ac:dyDescent="0.25">
      <c r="A55" s="2" t="s">
        <v>40</v>
      </c>
      <c r="B55" s="5">
        <v>2608.6</v>
      </c>
      <c r="C55" s="2" t="s">
        <v>34</v>
      </c>
      <c r="D55" s="4">
        <v>1.5</v>
      </c>
      <c r="E55" s="4">
        <f t="shared" si="1"/>
        <v>3912.8999999999996</v>
      </c>
      <c r="F55" s="4">
        <f t="shared" si="3"/>
        <v>46954.799999999996</v>
      </c>
    </row>
    <row r="56" spans="1:10" ht="15.75" x14ac:dyDescent="0.25">
      <c r="A56" s="2" t="s">
        <v>41</v>
      </c>
      <c r="C56" s="2" t="s">
        <v>42</v>
      </c>
      <c r="D56" s="3">
        <v>100</v>
      </c>
      <c r="E56" s="4"/>
      <c r="F56" s="4">
        <f t="shared" si="3"/>
        <v>0</v>
      </c>
      <c r="G56" s="17"/>
      <c r="H56" s="17"/>
      <c r="I56" s="17"/>
      <c r="J56" s="17"/>
    </row>
    <row r="57" spans="1:10" x14ac:dyDescent="0.25">
      <c r="A57" s="2" t="s">
        <v>43</v>
      </c>
      <c r="C57" s="2" t="s">
        <v>25</v>
      </c>
      <c r="D57" s="3">
        <v>175</v>
      </c>
      <c r="E57" s="4"/>
      <c r="F57" s="4">
        <f t="shared" si="3"/>
        <v>0</v>
      </c>
    </row>
    <row r="58" spans="1:10" x14ac:dyDescent="0.25">
      <c r="A58" s="2" t="s">
        <v>44</v>
      </c>
      <c r="C58" s="2" t="s">
        <v>25</v>
      </c>
      <c r="D58" s="3">
        <v>150</v>
      </c>
      <c r="E58" s="4"/>
      <c r="F58" s="4">
        <f t="shared" si="3"/>
        <v>0</v>
      </c>
    </row>
    <row r="59" spans="1:10" x14ac:dyDescent="0.25">
      <c r="A59" s="2" t="s">
        <v>45</v>
      </c>
      <c r="C59" s="2" t="s">
        <v>20</v>
      </c>
      <c r="D59" s="4">
        <v>1.5</v>
      </c>
      <c r="E59" s="4"/>
      <c r="F59" s="4">
        <f t="shared" si="3"/>
        <v>0</v>
      </c>
    </row>
    <row r="60" spans="1:10" x14ac:dyDescent="0.25">
      <c r="A60" s="2" t="s">
        <v>46</v>
      </c>
      <c r="B60" s="5">
        <v>2608.6</v>
      </c>
      <c r="C60" s="2" t="s">
        <v>34</v>
      </c>
      <c r="D60" s="2" t="s">
        <v>47</v>
      </c>
      <c r="E60" s="4"/>
      <c r="F60" s="4">
        <f t="shared" si="3"/>
        <v>0</v>
      </c>
    </row>
    <row r="61" spans="1:10" x14ac:dyDescent="0.25">
      <c r="A61" s="2" t="s">
        <v>48</v>
      </c>
      <c r="E61" s="4">
        <f t="shared" si="1"/>
        <v>0</v>
      </c>
    </row>
    <row r="62" spans="1:10" x14ac:dyDescent="0.25">
      <c r="A62" s="2" t="s">
        <v>49</v>
      </c>
      <c r="B62" s="5">
        <v>2608.6</v>
      </c>
      <c r="C62" s="2" t="s">
        <v>20</v>
      </c>
      <c r="D62" s="3">
        <v>275</v>
      </c>
      <c r="E62" s="4">
        <f t="shared" si="1"/>
        <v>717365</v>
      </c>
      <c r="F62" s="4">
        <f>E62</f>
        <v>717365</v>
      </c>
    </row>
    <row r="63" spans="1:10" x14ac:dyDescent="0.25">
      <c r="A63" s="2" t="s">
        <v>50</v>
      </c>
      <c r="B63" s="5">
        <v>2608.6</v>
      </c>
      <c r="C63" s="2" t="s">
        <v>25</v>
      </c>
      <c r="D63" s="3">
        <v>150</v>
      </c>
      <c r="E63" s="4">
        <f t="shared" si="1"/>
        <v>391290</v>
      </c>
      <c r="F63" s="4">
        <f>E63</f>
        <v>391290</v>
      </c>
    </row>
    <row r="64" spans="1:10" x14ac:dyDescent="0.25">
      <c r="A64" s="2" t="s">
        <v>51</v>
      </c>
      <c r="E64" s="4">
        <f t="shared" si="1"/>
        <v>0</v>
      </c>
    </row>
    <row r="65" spans="1:6" x14ac:dyDescent="0.25">
      <c r="A65" s="2" t="s">
        <v>52</v>
      </c>
      <c r="B65" s="2" t="s">
        <v>17</v>
      </c>
      <c r="C65" s="2" t="s">
        <v>25</v>
      </c>
      <c r="D65" s="3">
        <v>325</v>
      </c>
      <c r="E65" s="4"/>
    </row>
    <row r="66" spans="1:6" x14ac:dyDescent="0.25">
      <c r="A66" s="2" t="s">
        <v>53</v>
      </c>
      <c r="B66" s="2" t="s">
        <v>17</v>
      </c>
      <c r="C66" s="2" t="s">
        <v>54</v>
      </c>
      <c r="D66" s="3">
        <v>500</v>
      </c>
      <c r="E66" s="4"/>
    </row>
    <row r="67" spans="1:6" x14ac:dyDescent="0.25">
      <c r="A67" s="2" t="s">
        <v>55</v>
      </c>
      <c r="B67" s="2" t="s">
        <v>17</v>
      </c>
      <c r="C67" s="2" t="s">
        <v>56</v>
      </c>
      <c r="D67" s="2" t="s">
        <v>56</v>
      </c>
      <c r="E67" s="4"/>
    </row>
    <row r="68" spans="1:6" x14ac:dyDescent="0.25">
      <c r="A68" s="2" t="s">
        <v>57</v>
      </c>
      <c r="B68" s="2" t="s">
        <v>17</v>
      </c>
      <c r="C68" s="2" t="s">
        <v>25</v>
      </c>
      <c r="D68" s="3">
        <v>425</v>
      </c>
      <c r="E68" s="4"/>
    </row>
    <row r="69" spans="1:6" x14ac:dyDescent="0.25">
      <c r="A69" s="2" t="s">
        <v>58</v>
      </c>
      <c r="E69" s="4">
        <f t="shared" si="1"/>
        <v>0</v>
      </c>
    </row>
    <row r="70" spans="1:6" x14ac:dyDescent="0.25">
      <c r="A70" s="2" t="s">
        <v>59</v>
      </c>
      <c r="B70" s="2" t="s">
        <v>17</v>
      </c>
      <c r="C70" s="2" t="s">
        <v>25</v>
      </c>
      <c r="D70" s="3">
        <v>45</v>
      </c>
      <c r="E70" s="4"/>
    </row>
    <row r="71" spans="1:6" x14ac:dyDescent="0.25">
      <c r="A71" s="2" t="s">
        <v>60</v>
      </c>
      <c r="B71" s="2" t="s">
        <v>17</v>
      </c>
      <c r="C71" s="2" t="s">
        <v>25</v>
      </c>
      <c r="D71" s="3">
        <v>150</v>
      </c>
      <c r="E71" s="4"/>
    </row>
    <row r="72" spans="1:6" x14ac:dyDescent="0.25">
      <c r="A72" s="2" t="s">
        <v>61</v>
      </c>
      <c r="B72" s="2" t="s">
        <v>17</v>
      </c>
      <c r="C72" s="2" t="s">
        <v>25</v>
      </c>
      <c r="D72" s="3">
        <v>275</v>
      </c>
      <c r="E72" s="4"/>
    </row>
    <row r="73" spans="1:6" x14ac:dyDescent="0.25">
      <c r="F73" s="4">
        <f>SUM(F37:F72)</f>
        <v>1953841.4</v>
      </c>
    </row>
  </sheetData>
  <mergeCells count="5">
    <mergeCell ref="E1:F1"/>
    <mergeCell ref="F2:F15"/>
    <mergeCell ref="A34:E34"/>
    <mergeCell ref="A35:E35"/>
    <mergeCell ref="A16:E16"/>
  </mergeCells>
  <pageMargins left="0.7" right="0.7" top="0.75" bottom="0.75" header="0.3" footer="0.3"/>
  <pageSetup orientation="portrait" horizontalDpi="4294967292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Brown</dc:creator>
  <cp:lastModifiedBy>Marc Brown</cp:lastModifiedBy>
  <dcterms:created xsi:type="dcterms:W3CDTF">2020-11-11T20:40:10Z</dcterms:created>
  <dcterms:modified xsi:type="dcterms:W3CDTF">2021-01-06T23:06:04Z</dcterms:modified>
</cp:coreProperties>
</file>