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DataBank\Clients\StateOfOklahoma\OMES\Solicitation\2019 ECM\"/>
    </mc:Choice>
  </mc:AlternateContent>
  <bookViews>
    <workbookView xWindow="0" yWindow="0" windowWidth="19650" windowHeight="11565" tabRatio="773" firstSheet="6" activeTab="11"/>
  </bookViews>
  <sheets>
    <sheet name="3.1 MPS" sheetId="22" r:id="rId1"/>
    <sheet name="3.2 CAT A" sheetId="15" r:id="rId2"/>
    <sheet name="3.2 CAT B" sheetId="18" r:id="rId3"/>
    <sheet name="3.2 CAT C" sheetId="19" r:id="rId4"/>
    <sheet name="3.2 CAT D" sheetId="20" r:id="rId5"/>
    <sheet name="3.2 CAT E" sheetId="21" r:id="rId6"/>
    <sheet name="3.2 CAT F" sheetId="27" r:id="rId7"/>
    <sheet name="3.3 3D Printers" sheetId="24" r:id="rId8"/>
    <sheet name="3.4 Production Print Systems" sheetId="25" r:id="rId9"/>
    <sheet name="3.5 Wide Format Print Systems" sheetId="26" r:id="rId10"/>
    <sheet name="3.6 Document Imaging &amp; Convert" sheetId="16" r:id="rId11"/>
    <sheet name="3.7 Ent Content Mgmt" sheetId="17" r:id="rId12"/>
  </sheets>
  <definedNames>
    <definedName name="international_spend">#REF!</definedName>
    <definedName name="international_volume">#REF!</definedName>
    <definedName name="Xerox_D95">#REF!</definedName>
    <definedName name="Xerox_D95_Production">#REF!</definedName>
  </definedNames>
  <calcPr calcId="162913"/>
</workbook>
</file>

<file path=xl/calcChain.xml><?xml version="1.0" encoding="utf-8"?>
<calcChain xmlns="http://schemas.openxmlformats.org/spreadsheetml/2006/main">
  <c r="G627" i="17" l="1"/>
  <c r="G586" i="17"/>
  <c r="G587" i="17"/>
  <c r="E5" i="16" l="1"/>
  <c r="G735" i="17"/>
  <c r="G734" i="17"/>
  <c r="G732" i="17"/>
  <c r="G731" i="17"/>
  <c r="G730" i="17"/>
  <c r="G729" i="17"/>
  <c r="G728" i="17"/>
  <c r="G726" i="17"/>
  <c r="G725" i="17"/>
  <c r="G724" i="17"/>
  <c r="G722" i="17"/>
  <c r="G721" i="17"/>
  <c r="G720" i="17"/>
  <c r="G718" i="17"/>
  <c r="G717" i="17"/>
  <c r="G716" i="17"/>
  <c r="G715" i="17"/>
  <c r="G714" i="17"/>
  <c r="G713" i="17"/>
  <c r="G712" i="17"/>
  <c r="G711" i="17"/>
  <c r="G710" i="17"/>
  <c r="G709" i="17"/>
  <c r="G708" i="17"/>
  <c r="G707" i="17"/>
  <c r="G705" i="17"/>
  <c r="G704" i="17"/>
  <c r="G703" i="17"/>
  <c r="G702" i="17"/>
  <c r="G701" i="17"/>
  <c r="G700" i="17"/>
  <c r="G699" i="17"/>
  <c r="G698" i="17"/>
  <c r="G697" i="17"/>
  <c r="G696" i="17"/>
  <c r="G695" i="17"/>
  <c r="G694" i="17"/>
  <c r="G693" i="17"/>
  <c r="G692" i="17"/>
  <c r="G691" i="17"/>
  <c r="G690" i="17"/>
  <c r="G688" i="17"/>
  <c r="G687" i="17"/>
  <c r="G686" i="17"/>
  <c r="G685" i="17"/>
  <c r="G684" i="17"/>
  <c r="G683" i="17"/>
  <c r="G682" i="17"/>
  <c r="G681" i="17"/>
  <c r="G680" i="17"/>
  <c r="G679" i="17"/>
  <c r="G677" i="17"/>
  <c r="G676" i="17"/>
  <c r="G675" i="17"/>
  <c r="G674" i="17"/>
  <c r="G673" i="17"/>
  <c r="G672" i="17"/>
  <c r="G671" i="17"/>
  <c r="G670" i="17"/>
  <c r="G667" i="17"/>
  <c r="G665" i="17"/>
  <c r="G663" i="17"/>
  <c r="G662" i="17"/>
  <c r="G661" i="17"/>
  <c r="G660" i="17"/>
  <c r="G659" i="17"/>
  <c r="G658" i="17"/>
  <c r="G657" i="17"/>
  <c r="G656" i="17"/>
  <c r="G655" i="17"/>
  <c r="G654" i="17"/>
  <c r="G653" i="17"/>
  <c r="G652" i="17"/>
  <c r="G651" i="17"/>
  <c r="G650" i="17"/>
  <c r="G649" i="17"/>
  <c r="G648" i="17"/>
  <c r="G647" i="17"/>
  <c r="G646" i="17"/>
  <c r="G645" i="17"/>
  <c r="G644" i="17"/>
  <c r="G643" i="17"/>
  <c r="G642" i="17"/>
  <c r="G641" i="17"/>
  <c r="G640" i="17"/>
  <c r="E13" i="16" l="1"/>
  <c r="E12" i="16"/>
  <c r="E11" i="16"/>
  <c r="E10" i="16"/>
  <c r="E9" i="16"/>
  <c r="E21" i="16"/>
  <c r="E20" i="16"/>
  <c r="E19" i="16"/>
  <c r="E17" i="16"/>
  <c r="E8" i="16"/>
  <c r="E7" i="16"/>
  <c r="E6" i="16"/>
  <c r="E4" i="16"/>
  <c r="G597" i="17" l="1"/>
  <c r="G598" i="17"/>
  <c r="G599" i="17"/>
  <c r="G601" i="17"/>
  <c r="G602" i="17"/>
  <c r="G603" i="17"/>
  <c r="G604" i="17"/>
  <c r="G605" i="17"/>
  <c r="G606" i="17"/>
  <c r="G607" i="17"/>
  <c r="G608" i="17"/>
  <c r="G609" i="17"/>
  <c r="G610" i="17"/>
  <c r="G611" i="17"/>
  <c r="G612" i="17"/>
  <c r="G614" i="17"/>
  <c r="G615" i="17"/>
  <c r="G616" i="17"/>
  <c r="G617" i="17"/>
  <c r="G618" i="17"/>
  <c r="G619" i="17"/>
  <c r="G620" i="17"/>
  <c r="G621" i="17"/>
  <c r="G622" i="17"/>
  <c r="G623" i="17"/>
  <c r="G624" i="17"/>
  <c r="G625" i="17"/>
  <c r="G629" i="17"/>
  <c r="G630" i="17"/>
  <c r="G631" i="17"/>
  <c r="G632" i="17"/>
  <c r="G633" i="17"/>
  <c r="G634" i="17"/>
  <c r="G635" i="17"/>
  <c r="G636" i="17"/>
  <c r="G591" i="17"/>
  <c r="G592" i="17"/>
  <c r="G593" i="17"/>
  <c r="G594" i="17"/>
  <c r="G595" i="17"/>
  <c r="G596" i="17"/>
  <c r="G588" i="17"/>
  <c r="G589" i="17"/>
  <c r="G590" i="17"/>
</calcChain>
</file>

<file path=xl/sharedStrings.xml><?xml version="1.0" encoding="utf-8"?>
<sst xmlns="http://schemas.openxmlformats.org/spreadsheetml/2006/main" count="2314" uniqueCount="1622">
  <si>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</si>
  <si>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</si>
  <si>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</si>
  <si>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</si>
  <si>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</si>
  <si>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</si>
  <si>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</si>
  <si>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</si>
  <si>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</si>
  <si>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</si>
  <si>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</si>
  <si>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</si>
  <si>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</si>
  <si>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</si>
  <si>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</si>
  <si>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</si>
  <si>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</si>
  <si>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</si>
  <si>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</si>
  <si>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</si>
  <si>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</si>
  <si>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</si>
  <si>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</si>
  <si>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</si>
  <si>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Product Name</t>
  </si>
  <si>
    <t xml:space="preserve">Part No. </t>
  </si>
  <si>
    <t>Product Description</t>
  </si>
  <si>
    <t>% off List Discount</t>
  </si>
  <si>
    <t>Enterprise Content Management Software</t>
  </si>
  <si>
    <t>Training</t>
  </si>
  <si>
    <t xml:space="preserve">Support </t>
  </si>
  <si>
    <t>Maintenance</t>
  </si>
  <si>
    <t>Maintenance/ Yearly</t>
  </si>
  <si>
    <t>Implementation</t>
  </si>
  <si>
    <t>Document Indexing</t>
  </si>
  <si>
    <t>Scanning Services</t>
  </si>
  <si>
    <t>Document Preparation</t>
  </si>
  <si>
    <t>Data Entry</t>
  </si>
  <si>
    <t>Data to Disk</t>
  </si>
  <si>
    <t>Storage Costs</t>
  </si>
  <si>
    <t>Confidential Destruction of Paper Documents</t>
  </si>
  <si>
    <t>Conversion of Microfilm</t>
  </si>
  <si>
    <t>Upload converted records to ECM</t>
  </si>
  <si>
    <t>Pick-up, delivery and handling</t>
  </si>
  <si>
    <t>Scanning Devices</t>
  </si>
  <si>
    <t>Installation</t>
  </si>
  <si>
    <t>Support</t>
  </si>
  <si>
    <t>Scanning Solutions</t>
  </si>
  <si>
    <t>Lease</t>
  </si>
  <si>
    <t>Pricing Option C</t>
  </si>
  <si>
    <t>Scanning Software - Licenses</t>
  </si>
  <si>
    <t>Equipment Reclocation</t>
  </si>
  <si>
    <t>Equipment Relocation</t>
  </si>
  <si>
    <t>Managed Print Services</t>
  </si>
  <si>
    <t>Remote Device Monitoring</t>
  </si>
  <si>
    <t xml:space="preserve">Training </t>
  </si>
  <si>
    <t>Change Management</t>
  </si>
  <si>
    <t>Account Management</t>
  </si>
  <si>
    <t>Hard Drive Removal</t>
  </si>
  <si>
    <t>Professional Services</t>
  </si>
  <si>
    <t>Cost per Unit</t>
  </si>
  <si>
    <t>Unit - Each, CPC, Monthly, etc.</t>
  </si>
  <si>
    <t>Support/Maintenance</t>
  </si>
  <si>
    <t>Consumables/Parts/Supplies</t>
  </si>
  <si>
    <t xml:space="preserve">Software </t>
  </si>
  <si>
    <t>Related Services</t>
  </si>
  <si>
    <t>Help Desk</t>
  </si>
  <si>
    <t>Project Management</t>
  </si>
  <si>
    <t>Asset Tracking</t>
  </si>
  <si>
    <t>3D Printers</t>
  </si>
  <si>
    <t xml:space="preserve">Print Speed </t>
  </si>
  <si>
    <t>Color/Monochrome</t>
  </si>
  <si>
    <t>Other Available Optional Features, Services and Accessories</t>
  </si>
  <si>
    <t>Annual Maintenance</t>
  </si>
  <si>
    <t>Single Function Printers</t>
  </si>
  <si>
    <t>90+ PPM</t>
  </si>
  <si>
    <t>69 to 89 PPM</t>
  </si>
  <si>
    <t>50 to 68 PPM</t>
  </si>
  <si>
    <t>31 to  49 PPM</t>
  </si>
  <si>
    <t>1 to 30 PPM</t>
  </si>
  <si>
    <t>Software</t>
  </si>
  <si>
    <t>Wide Format Print Systems</t>
  </si>
  <si>
    <t>Production Print Systems</t>
  </si>
  <si>
    <t>3D Print Systems</t>
  </si>
  <si>
    <t>Document Imaging/Conversion Services &amp; Solutions</t>
  </si>
  <si>
    <t>Pricing Option C - Includes Maintenance - Mono</t>
  </si>
  <si>
    <t>Pricing Option C - Includes Maintenance - Color</t>
  </si>
  <si>
    <t>Maintenance Color Cost Per Copy - Option A&amp;B</t>
  </si>
  <si>
    <t>Maintenance Mono Cost Per Copy - Option A&amp;B</t>
  </si>
  <si>
    <t>Pricing Option - Includes Maintenance - Color</t>
  </si>
  <si>
    <t>Maintenance Color Cost Per  Copy - Option A&amp;B</t>
  </si>
  <si>
    <t>Portal Framework</t>
  </si>
  <si>
    <t>DB-DBPFK</t>
  </si>
  <si>
    <t xml:space="preserve">A standard development platform which can be utilized for web portals that connect to Hyland’s OnBase Unity API.  The platform allows for changes to be made once and updated through a file library or configuration files instead of making updates to each individual portal solution.  </t>
  </si>
  <si>
    <t>Wrapper API</t>
  </si>
  <si>
    <t>DB-DBWRAP</t>
  </si>
  <si>
    <t>Simplified API to communicate with OnBase.  Includes best practices for session management to reduce client license usage.</t>
  </si>
  <si>
    <t>PopURL Generator Web Service</t>
  </si>
  <si>
    <t>DB-DBPOPWS</t>
  </si>
  <si>
    <t>Pop Integration Web Service allows clients to easily integrate Hyland POP functionality to third party services</t>
  </si>
  <si>
    <t>File Conversion Utility</t>
  </si>
  <si>
    <t>DB-DBFCU</t>
  </si>
  <si>
    <t>Utility to convert file types and package documents.  Includes capability to call from an OnBase Unity Script.</t>
  </si>
  <si>
    <t>Integration for Accela</t>
  </si>
  <si>
    <t>Offers a seamless integration with Accela Automation through the standard Accela EDMS interface. Features include the ability to associate documents to an Accela CAP object, view and download associated documents, and archive new Accela related documents through the Accela product directly into OnBase.</t>
  </si>
  <si>
    <t>Automated CD Authoring</t>
  </si>
  <si>
    <t>Provides the ability to automatically create backup CD-Rs from OnBase using the Rimage system.</t>
  </si>
  <si>
    <t>Integration for ACORD</t>
  </si>
  <si>
    <t>Enables OnBase Workflow and BPM applications to support and share ACORD standards-based XML data with other systems without the need for complex custom coding.</t>
  </si>
  <si>
    <t>Advanced COLD / ERM</t>
  </si>
  <si>
    <t>Processes, indexes, and stores host/legacy application generated text files. Supports ASCII, PCL, AFP and DJDE natively. Uses multi-threaded technology with specific hardware requirements to maximize processing speeds.</t>
  </si>
  <si>
    <t>Automated CD / DVD Publishing</t>
  </si>
  <si>
    <t>Extends Export/Publishing to a "lights-out" operation. Instead of having people dedicated to launching Export or Publishing jobs directly through the Client, they can now define the jobs in advance and have the OnBase system produce CD-R or DVD output for them at pre-determined intervals throughout the year.
If you are publishing information for 500 institutions, you would buy 1 of the first tier and 4 of the second tier. The number of CD/DVDs created per year for an institution is not relevant. (For example, twelve monthly CDs or DVDs sent to an institution, each containing the same set of document types, would equate to a single license).</t>
  </si>
  <si>
    <t>Document Composition</t>
  </si>
  <si>
    <t>Allows for Ad-hoc creation of form letters using Microsoft Word templates. The content of the created document is a combination of merged data form templates, E-Forms, Workflow properties, web services, database queries and nested sub-templates.</t>
  </si>
  <si>
    <t>Advanced DOCUMENT Import Processor</t>
  </si>
  <si>
    <t>Imports documents (scanned or other) and their respective index information. This module is often used in conjunction with third party forms processing software as well as data conversions utilities. Uses multi-threaded technology with specific hardware requirements to maximize processing speeds.</t>
  </si>
  <si>
    <t>Enterprise Application Enabler</t>
  </si>
  <si>
    <t>Provides image enabling to third-party software applications that are GUI, browser, or text-based.Provides any number of applications to be image-enabled within the enterprise.Due to the variety of applications, Solution Providers must verify that an application can be enabled prior to selling this module. As part of the verification, Solution Providers are also required to complete a pre-qualification form located on www.teamonbase.com. Please make no assumptions. If verification is unsuccessful, Hyland can be contacted for assistance.</t>
  </si>
  <si>
    <t>AFP Input Filter</t>
  </si>
  <si>
    <t>Works in conjunction with OnBase COLD / ERM to process and store AFP data streams, enabling stored documents to retain original formatting features.</t>
  </si>
  <si>
    <t>OnBase Agenda</t>
  </si>
  <si>
    <t>Allows organizations to electronically create and manage meeting templates, meeting dates and times as well as agenda, agenda packet and minutes documents. Can be used in conjunction with pre-configured E-Forms and workflows to improve review processes, provide for collaboration and reduce the amount of time needed to produce timely and complete agendas, agenda packets and minutes. OnBase Agenda includes OnBase modular functionality for specific use with the Agenda application for Agenda-related activity.</t>
  </si>
  <si>
    <t>OnBase Agenda Concurrent Client</t>
  </si>
  <si>
    <t>Allows for concurrent access to the OnBase Agenda application and its workflows for performance of Agenda-related activities and tasks.</t>
  </si>
  <si>
    <t>Agenda Media 500/kbps Bitrate Annual Subscription</t>
  </si>
  <si>
    <t>Agenda Media provides the ability to record, view, publish and archive video and audio content related to a meeting event, so that constituents may view the event content live or on-demand. This is a subscription product.</t>
  </si>
  <si>
    <t>Agenda Media 750/kbps Bitrate Annual Subscription</t>
  </si>
  <si>
    <t>Agenda Media 1000/kbps Bitrate Annual Subscription</t>
  </si>
  <si>
    <t>Integration for ESRI ArcGIS Desktop</t>
  </si>
  <si>
    <t>Allows ESRI ArcInfo, ArcEditor and ArcView users the ability to link OnBase documents to features on maps. The integration provides an easy-to-use toolbar in the ArcGIS Desktop environment for query, point-and-click retrieval and archiving of OnBase documents related to map features.</t>
  </si>
  <si>
    <t>ACH Generator</t>
  </si>
  <si>
    <t>Creates an Automated Clearing House (ACH) file that conforms to the NACHA format for Electronic Funds Transfer (EFT). Also, includes a pre-note test file feature and a check consolidation feature that combines multiple payments into a single transaction.</t>
  </si>
  <si>
    <t>Desktop Document Imaging (Named Use)</t>
  </si>
  <si>
    <t>Intended for users in a Citrix or Terminal Services environment. Scans paper documents using only TWAIN compatible devices.</t>
  </si>
  <si>
    <t>Desktop Document Imaging (15 ppm max)</t>
  </si>
  <si>
    <t>Scans paper documents using only TWAIN compatible devices.</t>
  </si>
  <si>
    <t>Desktop Document Imaging (30 ppm max)</t>
  </si>
  <si>
    <t>Desktop Document Imaging (&gt;30 ppm)</t>
  </si>
  <si>
    <t>Encrypted Alpha Keywords</t>
  </si>
  <si>
    <t>Enables storage of sensitive alpha-numeric keywords in an encrypted format.</t>
  </si>
  <si>
    <t>Integration for Allscripts Homecare</t>
  </si>
  <si>
    <t>Enables visiting nurses to view images that support the visit and to archive new content captured during the visits.</t>
  </si>
  <si>
    <t>Workstation Client for Allscripts Integration, ea., Per Nurse</t>
  </si>
  <si>
    <t>Agenda and Minutes Manager (PER MEETING)</t>
  </si>
  <si>
    <t>Allows organizations to electronically create and manage meeting templates, meeting dates and times as well as agenda, agenda packet and minutes documents. The module can be used in conjunction with pre-configured E-Forms and workflows to improve review processes, provide for collaboration and reduce the amount of time needed to produce timely and complete agendas, agenda packets and minutes.</t>
  </si>
  <si>
    <t>Ad-Hoc Document OCR</t>
  </si>
  <si>
    <t>Converts images to text in order to facilitate text searching and/or full-text indexing. Permits OCR of an individual document or group of documents from an OnBase select list.</t>
  </si>
  <si>
    <t>Query API (Initial 500 queries/hour) (Thick Client)</t>
  </si>
  <si>
    <t>Provides the ability to query for documents within the OnBase repository from third party applications  Note: This is NOT Web Server Client licensing. Query API is only for External User Access. Access for Internal Users should be granted through the purchase of standard client Licensing.If you purchase the initial tier of either OnBase Client or OnBase Core you enjoy the second tier of either on any additional purchase.</t>
  </si>
  <si>
    <t>Query API (additional blocks of 500 queries/hour) (Thick Client)</t>
  </si>
  <si>
    <t>Query API (Initial 500 queries/hour) (OnBase Unity/Core)</t>
  </si>
  <si>
    <t>Query API (additional blocks of 500 queries/hour) (OnBase Unity/Core)</t>
  </si>
  <si>
    <t>Archival API</t>
  </si>
  <si>
    <t>Provides the ability to archive documents from third party systems into the OnBase system.</t>
  </si>
  <si>
    <t>Automated Redaction</t>
  </si>
  <si>
    <t>Utilizes OCR character and pattern analysis or configured templates to evaluate document contents for information or areas on the document that need to be obscured and made unreadable. Documents are placed for review before being permanently redacted so that private or confidential information cannot be viewed on the image documents.</t>
  </si>
  <si>
    <t>AR Management</t>
  </si>
  <si>
    <t>Analyzes and aggregates information captured from disparate billing systems through AR data feeds, identifying open accounts that require additional action for payment follow-up and collections. Accounts are categorized and work-listed by payor and classification to ensure priority handling of unpaid claims.</t>
  </si>
  <si>
    <t>Integration for AutoStore Route to OnBase</t>
  </si>
  <si>
    <t>Provides the ability to archive documents into OnBase from any networked AutoStore enabled multifunction scan device. Using the OnBase route component, you can assign documents into OnBase document types, assign OnBase keywords, and route the documents to one or more OnBase systems.</t>
  </si>
  <si>
    <t>Production Document Imaging (ISIS), First license</t>
  </si>
  <si>
    <t>Scans (digitizes) paper documents using ISIS compatible devices. Advanced features include bar code recognition, distributed capture and indexing, blank page separation and auto-enabled indexing.</t>
  </si>
  <si>
    <t>Production Document Imaging (ISIS), Second license and beyond</t>
  </si>
  <si>
    <t>Automated DVD Authoring</t>
  </si>
  <si>
    <t>Provides the ability to automatically create backup DVDs or from OnBase using the Rimage system.</t>
  </si>
  <si>
    <t>Agenda Voting</t>
  </si>
  <si>
    <t>Enables voting via the OnBase Agenda application.</t>
  </si>
  <si>
    <t>Integration for Access Forms, Per Department</t>
  </si>
  <si>
    <t>Captures and saves data from Access Forms directly into OnBase, and allows pre-population of Access Forms generated forms with data stored in OnBase.</t>
  </si>
  <si>
    <t>Integration for Access Forms</t>
  </si>
  <si>
    <t>Captures and saves data from Access Forms directly into OnBase, and allows pre-population of Access Forms generated forms with data stored in OnBase. (Enterprise)</t>
  </si>
  <si>
    <t>Integration for EMT Apply Yourself</t>
  </si>
  <si>
    <t>Enables the storage of documents originating from EMT Apply Yourself into the OnBase system.</t>
  </si>
  <si>
    <t>Integration for Azteca Cityworks Server</t>
  </si>
  <si>
    <t>Enables users to associate documents to a Cityworks Server object, view the associated documents and archive new Cityworks Server related documents directly into OnBase.</t>
  </si>
  <si>
    <t>Ad-Hoc Automated Indexing</t>
  </si>
  <si>
    <t>Enables the automatic classification and indexing of scanned documents. Permits Automated Indexing of an individual document or group of documents from an OnBase select list.</t>
  </si>
  <si>
    <t>Business Activity Monitoring</t>
  </si>
  <si>
    <t>Provide real-time snapshots of Workflow processes. Available through the StatusView interface of the OnBase Web Server or a SharePoint Web site, these portlets are configurable by business users who have the appropriate rights.</t>
  </si>
  <si>
    <t>Blu-ray Authoring</t>
  </si>
  <si>
    <t>Provides the ability to utilize Blu-ray storage for data backups or document exporting/publishing.</t>
  </si>
  <si>
    <t>Bar Code Generator</t>
  </si>
  <si>
    <t>Generates 3-of-9 bar code sheets from manual keyword entry (in standalone mode) or from keyword and document type information scraped from the line-of-business application screen (when used with Application Enabler). In standalone mode, the Bar Code Generator connects to the OnBase database and allows the user to select a Document Type, at which point a keyword list is displayed for manual entry. At completion of manual entry, the user can trigger the printing of a 3-of-9 bar code sheet with the Document Type and Keywords encoded on it.</t>
  </si>
  <si>
    <t>Enterprise Document Composition</t>
  </si>
  <si>
    <t>Allows for Batch and Ad-Hoc creation of form letters using Microsoft Word templates. The content of the created document is a combination of merged data form templates, E-Forms, Workflow properties, web services, database queries and nested sub-templates.</t>
  </si>
  <si>
    <t>Business Process Modeling</t>
  </si>
  <si>
    <t>Used to import existing Workflow life cycles or create entirely new ones to identify potential bottlenecks, analyze actual or expected productivity and run what-if scenarios to test proposed modifications.</t>
  </si>
  <si>
    <t>Business Rules Engine</t>
  </si>
  <si>
    <t>Allows organizations to react quickly to changing business conditions, adjusting their approach to markets or adding new lines of business. The Business Rules Engine is designed to allow managers to create business rules which can contain parameterized values. This allows shift supervisors to adjust threshold values as needed to account for dynamic business environments.</t>
  </si>
  <si>
    <t>Bar Code Recognition Server</t>
  </si>
  <si>
    <t>Enables centralized bar code recognition, by allowing a single workstation to perform bar code processing on image batches that were scanned at many scanning workstations.</t>
  </si>
  <si>
    <t>CAD Document Viewer Concurrent Client</t>
  </si>
  <si>
    <t>Provides users the ability to view and add markups directly to the CAD document displayed in the CAD Document Viewer from within the Unity Client.</t>
  </si>
  <si>
    <t>CD Authoring</t>
  </si>
  <si>
    <t>Provides the ability to utilize CD-R storage for data backups or document exporting/publishing.</t>
  </si>
  <si>
    <t>Context Search Framework</t>
  </si>
  <si>
    <t>Enables other modules to leverage full-text functionality without the need for Autonomy IDOL.</t>
  </si>
  <si>
    <t>OnBase Checklists for Process Control</t>
  </si>
  <si>
    <t>Provides automatic generation of electronic checklists and assignment of tasks to specific individuals. Allows users to share feedback and flag checklists for review. Provides visibility into checklist status to ensure consistent and timely process completion.</t>
  </si>
  <si>
    <t>COLD/ERM</t>
  </si>
  <si>
    <t>Processes, indexes, and stores host/legacy application generated text files. Supports ASCII, PCL, AFP, PDF and DJDE natively.</t>
  </si>
  <si>
    <t>Integration for Cerner Millennium</t>
  </si>
  <si>
    <t>Designed to integrate with the Millennium product. Key elements include: HL7 synchronization between OnBase and Millennium, document retrieval capability from the Millennium user interface, batch scanning from OnBase linking documents with Millennium, and storage of structured data (transcription, photos, XML documents) to complement the HIS system.</t>
  </si>
  <si>
    <t>Collaboration</t>
  </si>
  <si>
    <t>Provides a common workspace for users and teams to share documents and WorkView objects, and allows for threaded discussions around that information. Synchronous collaboration is provided through integration with Citrix GoTo Meeting.</t>
  </si>
  <si>
    <t>Integration for Cardiff TeleForm</t>
  </si>
  <si>
    <t>Provides the ability to immediately make available image files of the forms that were exported to OnBase in a real-time fashion from TeleForm. Users will be able to use OnBase for retrieving, viewing, text searching, annotating, cross-referencing, revisioning, highlighting, printing, faxing and e-mailing documents online.</t>
  </si>
  <si>
    <t>Integration for A2IA CAR/LAR (1-10 Blocks)</t>
  </si>
  <si>
    <t>Enables the OnBase Check 21 solution to read the courtesy amount and legal amount from the check image, streamling the balancing process prior to the images being imported into OnBase.
Sold in Blocks of 100,000 checks processed annually.</t>
  </si>
  <si>
    <t>Integration for A2IA CAR/LAR (11-25 Blocks)</t>
  </si>
  <si>
    <t>Integration for A2IA CAR/LAR (26-50  Blocks)</t>
  </si>
  <si>
    <t>Integration for A2IA CAR/LAR (51-75 Blocks)</t>
  </si>
  <si>
    <t>Integration for A2IA CAR/LAR (76+ Blocks)</t>
  </si>
  <si>
    <t>CAD Services</t>
  </si>
  <si>
    <t>Provides a central repository for compound documents. Enables CAD compound document activities and functions. Features include import, and enhanced foldering.Necessary for Autodesk AutoCAD or other 3rd party CAD integrations.</t>
  </si>
  <si>
    <t>OnBase Concurrent User Client</t>
  </si>
  <si>
    <t>Provides retrieval, viewing, printing, and management of documents.  Concurrent Clients have a minimum connection (lease) time of five (5) minutes.  Both the OnBase Client or OnBase Web Client can use this license.  Price per client for quantity 1-100.</t>
  </si>
  <si>
    <t>Provides retrieval, viewing, printing, and management of documents.  Concurrent Clients have a minimum connection (lease) time of five (5) minutes.  Both the OnBase Client or OnBase Web Client can use this license.  Price per client for quantity 101-200.</t>
  </si>
  <si>
    <t>Provides retrieval, viewing, printing, and management of documents.  Concurrent Clients have a minimum connection (lease) time of five (5) minutes.  Both the OnBase Client or OnBase Web Client can use this license.  Price per client for quantity 201+.</t>
  </si>
  <si>
    <t>Enterprise Concurrent Client</t>
  </si>
  <si>
    <t>Provides retrieval, viewing, printing, and management of documents.  Concurrent Clients have a minimum connection (lease) time of five (5) minutes.  Both the OnBase Client or OnBase Web Client can use this license.  Enterprise licensing.</t>
  </si>
  <si>
    <t>N/A</t>
  </si>
  <si>
    <t>Storage Integration for EMC Centera</t>
  </si>
  <si>
    <t>Provides the ability to configure secondary OnBase Disk Group copies to store files to the Centera platform as an alternative to standard UNC paths.</t>
  </si>
  <si>
    <t>OnBase Named User Client</t>
  </si>
  <si>
    <t>Provides retrieval, viewing, printing, and management of documents for a single named user.  Both the OnBase Client or OnBase Web Client can use this license.  Price per named user for quantity 1-100.</t>
  </si>
  <si>
    <t>Provides retrieval, viewing, printing, and management of documents for a single named user.  Both the OnBase Client or OnBase Web Client can use this license.  Price per named user for quantity 101-200.</t>
  </si>
  <si>
    <t>Provides retrieval, viewing, printing, and management of documents for a single named user.  Both the OnBase Client or OnBase Web Client can use this license.  Price per named user for quantity 201+.</t>
  </si>
  <si>
    <t>OnBase Workstation User Client</t>
  </si>
  <si>
    <t>Provides retrieval, viewing, printing, and management of documents.  The OnBase Web Client cannot use this license.  Price per workstation for quantity 1-100.</t>
  </si>
  <si>
    <t>Provides retrieval, viewing, printing, and management of documents.  The OnBase Web Client cannot use this license.  Price per workstation for quantity 101-200.</t>
  </si>
  <si>
    <t>Provides retrieval, viewing, printing, and management of documents.  The OnBase Web Client cannot use this license.  Price per workstation for quantity 201+.</t>
  </si>
  <si>
    <t>CAD Services Concurrent Client - View only</t>
  </si>
  <si>
    <t>Provides the ability to utilize Spicer supported CAD file formats (excluding 3D) for viewing.</t>
  </si>
  <si>
    <t>CAD Services Workstation Client - View Only</t>
  </si>
  <si>
    <t>Integration for Azteca Cityworks</t>
  </si>
  <si>
    <t>Offers a seamless integration with Cityworks providing users ECM capabilities within the Cityworks product. Features include the ability to associate documents to a Cityworks object, view the associated documents, execute an ad-hoc query and archive new Cityworks related documents directly into OnBase.</t>
  </si>
  <si>
    <t>Digital Signing Server</t>
  </si>
  <si>
    <t>Allows server-based digital approval of documents within OnBase via a single certificate-based signature.</t>
  </si>
  <si>
    <t>Document Distribution, Per Block, Sold in blocks of 250 with a minimum initial purchase of 4 blocks (1,000)</t>
  </si>
  <si>
    <t>Automatically delivers previously rendered Image Statements electronically to designated recipients via fax, e-mail, CD or web presentment.
Sold in blocks of 250 with a minimum initial purchase of 4 blocks (1,000).
To determine price:
Recipients x Fee = Price 
Note: Price is not a monthly fee or annual fee. The formula determines the perpetual cost of the license.</t>
  </si>
  <si>
    <t>Signature Deficiencies for EMR’s</t>
  </si>
  <si>
    <t>Provides the ability to electronically sign deficiencies on documents stored in OnBase. OnBase will be initiated from the EMR displaying clinical documents requiring the Physician Signature.</t>
  </si>
  <si>
    <t>DICOM Integration for GE</t>
  </si>
  <si>
    <t>Provides an integration that brings together the data centric capabilities of EMRs, the document- and transaction-centric features of OnBase, and the imaging- and DICOM-centric advantages of GE. Physicians and staff can access medical images and other digital clinical data without toggling between multiple logins, systems and viewers.</t>
  </si>
  <si>
    <t>Digital Signatures</t>
  </si>
  <si>
    <t>Allows users to digitally approve documents within the OnBase system via certificate-based signing. Also, allows signed documents to be routed in Workflow based on the presence or absence of signatures.</t>
  </si>
  <si>
    <t>Product Document Imaging (Kofax or Twain) (First license)</t>
  </si>
  <si>
    <t>Scans (digitizes) paper documents using Kofax or TWAIN compatible devices. Advanced features include distributed capture and indexing, image enhancement, bar code recognition (Kofax), blank page separation and auto-enabled indexing.</t>
  </si>
  <si>
    <t>Product Document Imaging (Kofax or Twain) (Second license and beyond)</t>
  </si>
  <si>
    <t>DJDE Input Filter</t>
  </si>
  <si>
    <t>Works in conjunction with OnBase COLD / ERM to process and store DJDE data streams, enabling stored documents to retain original formatting features.</t>
  </si>
  <si>
    <t>Document Knowledge Transfer</t>
  </si>
  <si>
    <t>Enables organizations to distribute documents that are required reading to the employee workforce and audit their reading compliance for legal or regulatory purposes.</t>
  </si>
  <si>
    <t>Enterprise Document Knowledge Transfer Web Access</t>
  </si>
  <si>
    <t>Provides users web-based document viewing of documents via the Document Knowledge Transfer interface only.  Standard Client functionality will be restricted.  This license will not consume additional Concurrent Clients.</t>
  </si>
  <si>
    <t>EDM Services</t>
  </si>
  <si>
    <t>Provides the ability to store and manage revisions of documents generated by Microsoft Office and other file formats. Includes multiple file import, revision control, version control, document commenting, checkin/checkout, automatic upload and synchronization of revisions, document templates, and the Briefcase.</t>
  </si>
  <si>
    <t>Content Composer Core Server</t>
  </si>
  <si>
    <t>Content Composer provides a cost-effective and consistent way to create and deliver customized correspondence your customers’ need, without time-consuming data gathering and manual document assembly. By using Content Composer, customers can access the data they need simultaneously from multiple data sources, prepopulate the necessary documents, and provide dynamically individualized correspondence to their clients/customers in record time, while drastically reducing documentation costs.</t>
  </si>
  <si>
    <t>Content Composer Additional Non-Production for Core Server</t>
  </si>
  <si>
    <t>Additional Non-Production - Core Server</t>
  </si>
  <si>
    <t>Content Composer Concurrent End User Client</t>
  </si>
  <si>
    <t>Concurrent End User Client - Each</t>
  </si>
  <si>
    <t>Content Composer Concurrent Studio Administrator Client</t>
  </si>
  <si>
    <t>Concurrent Studio Administrator Client - Each</t>
  </si>
  <si>
    <t>STANDARD DOCUMENT Import Processor</t>
  </si>
  <si>
    <t>Imports documents (scanned or other) and their respective index information. This module is often used in conjunction with third party forms processing software as well as data conversion utilities.</t>
  </si>
  <si>
    <t>Document Retention</t>
  </si>
  <si>
    <t>Manages the retention and disposition of stored documents according to pre-defined business rules, involving the passage of time, allowing for automatic destruction and/or removal from the OnBase document repository.</t>
  </si>
  <si>
    <t>Healthcare Disconnected Scanning for Citrix, first</t>
  </si>
  <si>
    <t>Provides users with a robust document capture solution that is used while disconnected from OnBase. Supports Kofax, ISIS, and TWAIN scanning.</t>
  </si>
  <si>
    <t>Healthcare Disconnected Scanning for Citrix, 2+</t>
  </si>
  <si>
    <t>Distributed Disk Services</t>
  </si>
  <si>
    <t>Regulates public access to a server through middleware software that acts as a proxy for accessing Disk Groups. Because communications with the OnBase Client are handled through TCP/IP, administrators are not required to use Windows Shares or UNC paths for Disk Group access.</t>
  </si>
  <si>
    <t>Disconnected Scanning</t>
  </si>
  <si>
    <t>Document Transfer</t>
  </si>
  <si>
    <t>Facilitates the movement of documents between multiple OnBase systems, allowing users to interact with information across distributed organizational structures and geographies.</t>
  </si>
  <si>
    <t>DVD Authoring</t>
  </si>
  <si>
    <t>Provides the ability to utilize DVD storage for data backups or document exporting/publishing.</t>
  </si>
  <si>
    <t>Integration for DocuSign eSignature</t>
  </si>
  <si>
    <t>Allows OnBase users to upload documents directly to DocuSign, to be securely sent to recipients and signed electronically from any device. Email notifications alert recipients of documents requiring their signatures. Once completed, signed documents are imported back into OnBase to be stored. (3rd Party: DocuSign Enterprise Edition. Signature pad or mobile device required if these are the chosen methods of signing.)</t>
  </si>
  <si>
    <t>XML Document Index Import Procesor</t>
  </si>
  <si>
    <t>Imports documents (scanned or other) and their respective index information via an XML Index file.</t>
  </si>
  <si>
    <t>Image Segment Archiver</t>
  </si>
  <si>
    <t>Provides the ability to divide an image in a scan queue into multiple OnBase documents by allowing the user to select sections of the image and archive each selected section to a separate OnBase document.</t>
  </si>
  <si>
    <t>Epic Concurrent Client, 1-100 ea.</t>
  </si>
  <si>
    <t>Provides retrieval, viewing, printing, and management of documents. Concurrent Clients have a minimum connection (lease) time of five (5) minutes.
Both the OnBase Client or OnBase Web Client can use this license.</t>
  </si>
  <si>
    <t>Epic Concurrent Client, 101-200 ea.</t>
  </si>
  <si>
    <t xml:space="preserve">Epic Concurrent Client, 201+ </t>
  </si>
  <si>
    <t>Integration for eCopy ShareScan OP, Per Device</t>
  </si>
  <si>
    <t>Enables an organization to use a choice of supported eCopy networked scanners or digital copiers to capture document images from eCopy ShareScan OP and route them directly into the OnBase system. Contact eCopy for the most current list of supported devices.</t>
  </si>
  <si>
    <t>Enterprise Integration for eCopy ShareScan OP</t>
  </si>
  <si>
    <t>Integration for eCopy Site License</t>
  </si>
  <si>
    <t>Integration for Effica EMR</t>
  </si>
  <si>
    <t>Captures ECG content utilizing HL7 technology and displays results using API integration with Effica EMR solution.</t>
  </si>
  <si>
    <t>Integration for ESRI ArcGIS Server</t>
  </si>
  <si>
    <t>Allows users of ArcGIS Server based web applications to link OnBase documents to features on web based maps. The integration provides a set of easy-to-use web links in the map application for query, point-and-click retrieval and archiving of OnBase documents related to map features. The integration is based on ESRI's ArcGIS Server task framework and allows GIS administrators to easily imbed the OnBase web links into new or existing .Net based ArcGIS Server applications.</t>
  </si>
  <si>
    <t>Encrypted Disk Groups</t>
  </si>
  <si>
    <t>Enables organizations to encrypt documents as they are imported into OnBase and stored on a file server. If viewed outside of OnBase, documents will be unreadable.</t>
  </si>
  <si>
    <t>Connector for Esker DeliveryWare</t>
  </si>
  <si>
    <t>Allows users to utilize the OnBase repository for storing documents captured with Esker DeliveryWare by creating a Universal Output Connector to which Esker DeliveryWare can route business documents.</t>
  </si>
  <si>
    <t>COLD/ERM-Only Concurrent Client</t>
  </si>
  <si>
    <t>Provides retrieval, viewing, printing, and management of COLD documents.  Concurrent Clients have a minimum connection (lease) time of five (5) minutes.  Both the OnBase Client or OnBase Web Client can use this license.</t>
  </si>
  <si>
    <t>Image-Only Concurrent Client</t>
  </si>
  <si>
    <t>Provides retrieval, viewing, printing, and management of image documents. Concurrent Clients have a minimum connection (lease) time of five (5) minutes.</t>
  </si>
  <si>
    <t>COLD/ERM-Only Multi-User Server</t>
  </si>
  <si>
    <t>Provides utilities, OnBase Configuration, Basic Text Search and Print Servers, and a License to use the copyrighted OnBase Database in a single instance, multi-user environment for only COLD (text) documents.</t>
  </si>
  <si>
    <t>Image-Only Multi-User Server</t>
  </si>
  <si>
    <t>Provides utilities, OnBase Configuration, Print Servers, and a License to use the copyrighted OnBase Database in a single instance, multi-user environment for only image documents.</t>
  </si>
  <si>
    <t>COLD/ERM-Only Named User Client</t>
  </si>
  <si>
    <t>Provides retrieval, viewing, printing, and management of documents for a single named user.  Both the OnBase Client or OnBase Web Client can use this license.</t>
  </si>
  <si>
    <t>Image-Only Named User Client</t>
  </si>
  <si>
    <t>Provides retrieval, viewing, printing, and management of image documents for a single named user.  Both the OnBase Client or OnBase Web Client can use this license.</t>
  </si>
  <si>
    <t>COLD/ERM-Only Workstation Client</t>
  </si>
  <si>
    <t>Provides retrieval, viewing, printing, and management of documents. The OnBase Web Client cannot use this license.</t>
  </si>
  <si>
    <t>Image-Only Workstation Client</t>
  </si>
  <si>
    <t>Provides retrieval, viewing, printing, and management of image documents. The OnBase Web Client cannot use this license.</t>
  </si>
  <si>
    <t>Encrypted CD/DVD Publishing</t>
  </si>
  <si>
    <t>Allows users to produce a CD/DVD with encrypted contents. This eliminates the ability for someone to casually browse the document files or database that comes on the media.</t>
  </si>
  <si>
    <t>Exception Reports</t>
  </si>
  <si>
    <t>Creates reports that can identify missing or aged documents.</t>
  </si>
  <si>
    <t>Express Scanning</t>
  </si>
  <si>
    <t>Simplifies the task of document scanning for any department. All options, scanner settings, and default index values are pre-designated. Supports any TWAIN, ISIS or Kofax compatible scanner as well as sweep functionality. Documents are imported or sent to a scan queue for further processing.</t>
  </si>
  <si>
    <t>Export</t>
  </si>
  <si>
    <t>Exports documents and their respective indexes out of an OnBase system. These documents and indexes can be imported into another OnBase system or used in conjunction with the OnBase Publishing module.</t>
  </si>
  <si>
    <t>Integration for Eclipsys</t>
  </si>
  <si>
    <t>Designed to integrate with Eclipsys. Key elements include: HL7 synchronization between OnBase and Eclipsys, document retrieval capability from the Eclipsys user interface, batch scanning from OnBase linking documents with Eclipsys, and storage of structured data (transcription, photos, XML documents) to complement the HIS system.</t>
  </si>
  <si>
    <t>Integration for FormFast</t>
  </si>
  <si>
    <t>Captures and saves data from FormFast directly into OnBase, and allows pre-population of FormFast generated forms with data stored in OnBase.  3rd Party: FormFast Forms.  Per Department.</t>
  </si>
  <si>
    <t>Captures and saves data from FormFast directly into OnBase, and allows pre-population of FormFast generated forms with data stored in OnBase.  3rd Party: FormFast Forms.  Enterprise.</t>
  </si>
  <si>
    <t>E-Forms</t>
  </si>
  <si>
    <t>Provides the ability to complete, index, and store HTML based documents (forms) from the OnBase Client interface using an HTML form template.</t>
  </si>
  <si>
    <t>Front Office Scanning</t>
  </si>
  <si>
    <t>Provides a simple and configurable scanning interface from within the OnBase Client or as a standalone scanning application. In a standalone installation, documents and index data are uploaded to OnBase via a connection to an OnBase Application Server or the OnBase Desktop.  Indexing can be performed using Application Enabler (not included), HL7 datasets, or by manual entry.  OnBase: The OnBase document retrieval option requires an OnBase Concurrent or Named User Client when running in Desktop mode. (Client license not included).</t>
  </si>
  <si>
    <t>Full-Page OCR</t>
  </si>
  <si>
    <t>Provides server-based conversion of images to text. OCR on the Data Capture Server allows for multi-threaded processing with the licensing of multiple cores. Supports multiple languages, processing of bi-tonal, grayscale and color images, and creation of multiple output formats (ASCII text, Adobe PDF, HTML or Microsoft Word). Enables batch processing and ad-hoc document OCR.  OnBase: Valid Client License required. Installation of the Data Capture Server OCR engine (Provided by Hyland).  Per Core.</t>
  </si>
  <si>
    <t>Integration for Esker Fax</t>
  </si>
  <si>
    <t>Provides the ability to specify how fax documents are configured for automatic import into OnBase upon receipt at the Esker Fax Server.</t>
  </si>
  <si>
    <t>Integration for Biscom FAXCOM</t>
  </si>
  <si>
    <t>Provides the ability to specify how fax documents are configured for automatic import into OnBase upon receipt at the FAXCOM Server.</t>
  </si>
  <si>
    <t>Full-Text Search</t>
  </si>
  <si>
    <t>Full-Text Search allows users to perform powerful searches on collections of full-text indexed documents using input words or phrases, or by using Simple Query Syntax to construct search strings with operators such as AND and OR. Full-text searches can also be combined with OnBase Keyword or date range searches to filter the documents returned. Full-Text Search uses the Hyland Full-Text Server to perform advanced searches and integrate with the OnBase clients. Search and retrieval is significantly faster than an external text search.</t>
  </si>
  <si>
    <t>Clinical Concurrent Client for GE Centricity</t>
  </si>
  <si>
    <t>The client provides the ability to access documents from OnBase. Multiple concurrent clients may be included in a solution.
Provides retrieval, viewing, printing, and management of documents. Provides retrieval, viewing, printing, and management of documents
Concurrent Clients have a minimum connection (lease) time of five (5) minutes. Both the OnBase Client or OnBase Web Client can use this license.</t>
  </si>
  <si>
    <t>Integration for GE Centricity (for Hospitals)</t>
  </si>
  <si>
    <t>Designed to integrate with GE's Centricity product. Key elements include: HL7 synchronization between OnBase and Centricity, document retrieval capability from the Centricity user interface, batch scanning from OnBase linking documents with Centricity, and storage of structured data (transcription, photos, XML documents) to complement the HIS system.</t>
  </si>
  <si>
    <t>Clinical Indexing Workstation for GE Centricity</t>
  </si>
  <si>
    <t>Allows for the indexing of documents from stand alone indexing stations outside of the OnBase client. Multiple stations maybe included in a solution.</t>
  </si>
  <si>
    <t>General Ledger Journal Entry and Export</t>
  </si>
  <si>
    <t>Allows for the uploading of transaction details or summary data to the G/L system. Supports A/R to G/L and G/L to G/L transfers.</t>
  </si>
  <si>
    <t>Multi-User Server for GE Centricity (Clinical)</t>
  </si>
  <si>
    <t>For users of the GE centricity system; Provides utilities, OnBase Configuration, Basic Text Search and Print Servers, three-tier OnBase Broker and a License to use the copyrighted OnBase Database in conjunction with a supported SQL Database Management System (DBMS) in a single institution, multi-user environment.</t>
  </si>
  <si>
    <t>Disconnected Scanning for GE Centricity (Clinical)</t>
  </si>
  <si>
    <t>See description in the Document Imaging section of this document.</t>
  </si>
  <si>
    <t>Document Imaging for GE Centricity (Unlimited) (Clinical)</t>
  </si>
  <si>
    <t>Allows for the scan capture of documents through OnBase and places a link to the documents in the patient clinical record.</t>
  </si>
  <si>
    <t>Public Sector Constituency Web Access (per 1000 constituents per system / database)</t>
  </si>
  <si>
    <t>Provides constituents of a particular government agency web-based document viewing. Standard Client functionality will be restricted. This license is only for use by constituents in the public sector market. This license can NOT be used by any employee of any agency or anyone on that agency's internal network. Standard Client licenses must be purchased for agency employees. This license is required for each instance of an OnBase database within the agency.
Constituent counts are determined by the most recent official Census results. Hyland reserves the right to increase license fees if the agency's constituent base increases.</t>
  </si>
  <si>
    <t>Host Enabler Concurrent Client</t>
  </si>
  <si>
    <t>Provides image enabling for host applications.</t>
  </si>
  <si>
    <t>Host Enabler Workstation Client</t>
  </si>
  <si>
    <t>HL7 Module</t>
  </si>
  <si>
    <t>Sends and receives HL7 data streams. It can send OnBase information from COLD, the Document Import Processor, and scan processes to any application that has can accept HL7 formatted data. It can also receive HL7 messages via TCP/IP or batch files to create documents such as E-Forms and add Autofill Keyword Sets.</t>
  </si>
  <si>
    <t>Integration for HP Connect, Each, 1-10 Devices</t>
  </si>
  <si>
    <t>Enables an organization to use a choice of supported HP MFP devices to capture document images and route them directly into the OnBase system. Contact HP for the most current list of supported devices.</t>
  </si>
  <si>
    <t>Integration for HP Connect, Each, 11-50 Devices</t>
  </si>
  <si>
    <t>Integration for HP Connect, Each, 51-100 Devices</t>
  </si>
  <si>
    <t>Integration for HP Connect, Each, 101+ Devices</t>
  </si>
  <si>
    <t>Integration for HP Connect, Enterprise License</t>
  </si>
  <si>
    <t>Advanced Capture</t>
  </si>
  <si>
    <t>Enables the automatic classification and indexing of scanned documents. Supports multiple languages and the processing of bi-tonal, grayscale and color images. Enables batch processing and also ad-hoc Automated Indexing from a select list.  OnBase: Installation of OnBase Advanced Capture software (included) on user workstation and a valid Client license.</t>
  </si>
  <si>
    <t>Integration for CourtView</t>
  </si>
  <si>
    <t>Enables users to archive and retrieve images through the CourtView interface.</t>
  </si>
  <si>
    <t>Integration for CityView</t>
  </si>
  <si>
    <t>Image Forms</t>
  </si>
  <si>
    <t>Enterprise license. Image Forms replicate paper forms electronically, providing the ease and accessibility of an electronic form while eliminating the frustration of duplicate entry or costly mistakes. Built on the same platform as Unity Forms, Image Forms are simple to configure and share popular features like Custom Actions, Signatures, and Calculated Fields. The form can be filled out in a supported client or browser and routed through Workflow. Image Forms can dramatically reduce the time it takes to fill out, process, and submit forms by: Validating data upon entry or on submission of the form, shortening cycle times by eliminating the physical routing of paper, and supporting processes that rely on regulated forms by providing an electronic image replica of the form. Additionally, the Forms Designer in the Unity Client provides an intuitive interface to create form templates quickly and easily. Includes Unity Forms.</t>
  </si>
  <si>
    <t>Information Management Concurrent Client</t>
  </si>
  <si>
    <t>Provides access to OnBase, along with Workflow and WorkView capabilities, allowing users to perform functions related to case management. Includes E-Forms.  Each, for qty 1-20</t>
  </si>
  <si>
    <t>Provides access to OnBase, along with Workflow and WorkView capabilities, allowing users to perform functions related to case management. Includes E-Forms.  Each, for qty 21-50</t>
  </si>
  <si>
    <t>Provides access to OnBase, along with Workflow and WorkView capabilities, allowing users to perform functions related to case management. Includes E-Forms.  Each, for qty 51-100</t>
  </si>
  <si>
    <t>Provides access to OnBase, along with Workflow and WorkView capabilities, allowing users to perform functions related to case management. Includes E-Forms.  Each, for qty 101-300</t>
  </si>
  <si>
    <t>Provides access to OnBase, along with Workflow and WorkView capabilities, allowing users to perform functions related to case management. Includes E-Forms.  Each, for qty 301-1,000</t>
  </si>
  <si>
    <t>Provides access to OnBase, along with Workflow and WorkView capabilities, allowing users to perform functions related to case management. Includes E-Forms.  Each, for qty 1,001+</t>
  </si>
  <si>
    <t>Medical Records Release of Information</t>
  </si>
  <si>
    <t>Allows medical records departments to process requests for medical records. The module performs accounting actions including creating invoices for fees, reports on revenues received and outstanding accounts. By tracking when each document was released and to whom, the Medical Records Release of Information module also assists in HIPAA compliance.</t>
  </si>
  <si>
    <t>ICR Support for Full-Page OCR &amp; Advanced Capture</t>
  </si>
  <si>
    <t>Enables the recognition/extraction of handwritten numerals, text and punctuation characters in conjunction with the Batch OCR or Automated Indexing products.</t>
  </si>
  <si>
    <t>Image Statements, Per Block, 1-10,000 Statements Per Month</t>
  </si>
  <si>
    <t>Prints primary documents (usually statements) with supporting documents in a batch process or on an ad hoc basis. The number of statements processed in a month determines the required licensing. Sold in blocks of 1,000.Example: Customer purchases 15,000 statements. The first 10,000 statements are purchased from tier 1. The next 5,000 statements are purchased at tier 2. Future licenses purchased by Customer begin at the tier where their last purchase was made.</t>
  </si>
  <si>
    <t>Imaging iViews for use with SAP ArchiveLink</t>
  </si>
  <si>
    <t>Used to extend SAP ArchiveLink functionality to applications that are powered by SAP NetWeaver Portal. Functionality includes the ability to insert an iView into an SAP NetWeaver Portal application to attach or retrieve documents linked with the Connector for use with SAP ArchiveLink.  3rd Party: Netweaver Portal.</t>
  </si>
  <si>
    <t>Conversion Tool for IXOS</t>
  </si>
  <si>
    <t>Utilized to migrate data from the IXOS repository to OnBase. The tool reads the IXOS repository and creates the necessary Document Import Processor index files to process the data into OnBase. No maintenance.</t>
  </si>
  <si>
    <t>Integration for KYOCERA (per device)</t>
  </si>
  <si>
    <t>Enables an organization to use a choice of supported KYOCERA MFP devices to capture document images and route them directly into the OnBase system. Contact KYOCERA for the most current list of supported devices.</t>
  </si>
  <si>
    <t>EKG Integration for GE Muse</t>
  </si>
  <si>
    <t>Provides the ability to import EKG's directly from the GE Muse system into OnBase without the need to print and scan.</t>
  </si>
  <si>
    <t>Integration for Konica Minolta bizhub MarketPlace MFP</t>
  </si>
  <si>
    <t>Enables an organization to use a choice of supported Konica Minolta devices to capture document images and route them directly into the OnBase system. Contact Konica Minolta for the most current list of supported devices. 3rd Party: bizhub MarketPlace Connect to OnBase (Sold Separately), Konica Minolta bizhub MFP device (Sold Separately).</t>
  </si>
  <si>
    <t>Integration for KOMpliance</t>
  </si>
  <si>
    <t>Provides the ability to configure secondary OnBase Disk Group copies to store files to the KOMpliance platform as an alternative to standard UNC paths.  3rd Party: KOMpliance Device.</t>
  </si>
  <si>
    <t>Integration for Kofax Capture</t>
  </si>
  <si>
    <t>Provides data capture, document capture and internet-based front-end capture solution for the OnBase system. OnBase archives image objects supplied by Ascent Capture within the specified document types assigned to each document class.</t>
  </si>
  <si>
    <t>Document Tracking</t>
  </si>
  <si>
    <t>Enables the storage and tracking of documentation to ensure compliance with Government requirements for Application Processing.  OnBase: Unity Client Server required.  1-10 workstations, per workstation.</t>
  </si>
  <si>
    <t>Document Tracking (11-25)</t>
  </si>
  <si>
    <t>Enables the storage and tracking of documentation to ensure compliance with Government requirements for Application Processing.  OnBase: Unity Client Server required.  11-25 workstations, per workstation.</t>
  </si>
  <si>
    <t>Document Tracking (26-50)</t>
  </si>
  <si>
    <t>Enables the storage and tracking of documentation to ensure compliance with Government requirements for Application Processing.  OnBase: Unity Client Server required.  25-50 workstations, per workstation.</t>
  </si>
  <si>
    <t>Document Tracking (51-100)</t>
  </si>
  <si>
    <t>Enables the storage and tracking of documentation to ensure compliance with Government requirements for Application Processing.  OnBase: Unity Client Server required.  51-100 workstations, per workstation.</t>
  </si>
  <si>
    <t>Document Tracking (101+)</t>
  </si>
  <si>
    <t>Enables the storage and tracking of documentation to ensure compliance with Government requirements for Application Processing.  OnBase: Unity Client Server required.  100+ workstations, per workstation.</t>
  </si>
  <si>
    <t>Archive Services for Sharepoint</t>
  </si>
  <si>
    <t>Allows users to archive documents from SharePoint document libraries to OnBase. Archival can be ad-hoc, event-driven, or scheduled based on pre-defined rules.</t>
  </si>
  <si>
    <t>Signature Deficiencies for Epic</t>
  </si>
  <si>
    <t>Provides the ability to electronically sign deficiencies on documents stored in OnBase that are retrieved from within the Epic user interface.</t>
  </si>
  <si>
    <t>Medical Records Coding Interface</t>
  </si>
  <si>
    <t>Provides the ability to configure and automate the assignment of work for Medical Coders to allow for an efficient completion of coding on a medical chart.</t>
  </si>
  <si>
    <t>Report Mining Integration for Datawatch Monarch</t>
  </si>
  <si>
    <t>Allows for the easy extraction and analysis of data that is contained within COLD/ERM and PDF reports stored in OnBase. Business intelligence contained within existing reports can be tapped without IT involvement or re-keying data. Report extract formats include Microsoft Excel, among others.</t>
  </si>
  <si>
    <t>Report Mining Integration for Datawatch Monarch / RMS</t>
  </si>
  <si>
    <t>Allows for the easy extraction and analysis of data that is contained within COLD / ERM (text) reports stored in OnBase. Integrated with Monarch software by Datawatch, the business intelligence contained within existing reports can be tapped without IT involvement or re-keying of the data. Report extract formats include Excel, PDF, and text.</t>
  </si>
  <si>
    <t>Medical Records Transcription Interface</t>
  </si>
  <si>
    <t>Provides the ability within the deficiency management process to create, edit and complete transcriptions within the OnBase Medical Records Completion solution.</t>
  </si>
  <si>
    <t>MRMS Chart Completion Concurrent Client, Per Concurrent Signer</t>
  </si>
  <si>
    <t>Provides Medical Records Management Solution access based on signer configuration. Grants access to all staff and clinical delivery via the Medical Records Management interface ONLY.</t>
  </si>
  <si>
    <t xml:space="preserve">Medical Records Management Solution </t>
  </si>
  <si>
    <t>Enables HIM departments to manage the deficiency process for their documents. Controls and monitors the distribution of charts and corresponding documents thought the coding, analysis and physician completion process. Provides easy, web-based access to the patient information and physician completion from any location based on security. The OnBase Report Services module can add robust reporting capabilities for stock HIM productivity metrics as well as the ability to build custom reports.
Optional modules sold separately are: Document Imaging, COLD/ERM, Report Services.</t>
  </si>
  <si>
    <t>Merchant Capture</t>
  </si>
  <si>
    <t>Enables corporate and/or public sector organizations to benefit from The Check Clearing for the 21st Century Act (Check 21), in conjunction with their depository financial institution, by automating the paper-based, physical deposit process.  3rd Party: Relationship with a financial institution capable of receiving a DSTU X9.37-2003 compliant deposit file. Contact Hyland for transfer file format validation prior to sale. Please make no assumptions.</t>
  </si>
  <si>
    <t>Integration for CIC SignatureOne Ceremony Server</t>
  </si>
  <si>
    <t>Allows OnBase users to upload documents to the CIC system and send email notifications inviting the signers to electronically sign the documents. Users sign with a click of the mouse, signature pad or mobile device. Once completed, the signed document is imported back into OnBase to be stored.  3rd Party: CIC SignatureOne Ceremony Server. Signature pad or mobile device required if these are the chosen methods of signing..</t>
  </si>
  <si>
    <t>Integration for the ScanSnap Network fi-6010N iScanner</t>
  </si>
  <si>
    <t>Provides a complete solution for scanning documents across the internet, directly into a destination OnBase system. This provides a simple and easy to use touch screen interface that provides distributed scanning and indexing of critical business documents. Documents arrive at their intended destination faster and are already imaged and indexed.</t>
  </si>
  <si>
    <t>Single User Server</t>
  </si>
  <si>
    <t>Provides utilities, OnBase Configuration, Basic Text Search and Print Servers, three-tier OnBase Broker and a License to use the copyrighted OnBase Database in conjunction with a supported SQL Database Management System (DBMS) in a single instance environment.  For Single User environments.  Licenses are not transferable to service bureau customers.  OnBase: Required for each OnBase Database.  Includes a Workstation Client license.  3rd Party: Supported SQL DBMS.</t>
  </si>
  <si>
    <t>Multi-Use Server</t>
  </si>
  <si>
    <t>Provides utilities, OnBase Configuration, Basic Text Search and Print Servers, three-tier OnBase Broker and a License to use the copyrighted OnBase Database in conjunction with a supported SQL Database Management System (DBMS) in a single instance, multi-user environment.</t>
  </si>
  <si>
    <t>Batch OCR</t>
  </si>
  <si>
    <t>Converts images to text in order to facilitate text searching and/or full text indexing. Supports multiple languages, processing of bi-tonal, grayscale and color images, and creation of multiple output formats (ASCII text, Adobe PDF, HTML or Microsoft Word). Enables batch processing and also ad-hoc document OCR from a select list.</t>
  </si>
  <si>
    <t>Integration for OCR for AnyDoc</t>
  </si>
  <si>
    <t>Allows documents and associated keyword values to be archived directly into OnBase as an integrated step in the OCR for AnyDoc document capture process.</t>
  </si>
  <si>
    <t>Office Business Application (New in 2017)</t>
  </si>
  <si>
    <t>Allows users of Word, Excel, and PowerPoint to interact with OnBase content through their familiar Microsoft Office interface. This integration provides users with single-click menu access for storing, retrieving, and editing OnBase documents and related content.  3rd Party: Microsoft Office.</t>
  </si>
  <si>
    <t>Integration for Microsoft Outlook (New in 2017)</t>
  </si>
  <si>
    <t>Allows a Microsoft Outlook user to interact with an OnBase system through the familiar Outlook client. Provides users the ability to save e-mails and/or any associated attachments by simply dragging the e-mail to the "OnBase" folder. Users can also retrieve documents from the interface.  3rd Party: Microsoft Outlook.</t>
  </si>
  <si>
    <t>OMR Marks Generator</t>
  </si>
  <si>
    <t>Custom DLL to generate OMR marks for automatic mail stuffing machinery to be used with the OnBase Image Statements module.</t>
  </si>
  <si>
    <t>Mobile Access for Android Phone, Per Platform, Per Server</t>
  </si>
  <si>
    <t>Provides the ability to access pending work in Workflow Queues, view the document, view keywords, execute ad-hoc tasks and view, modify and create notes from an Android device.  OnBase: Valid Client License and Application Server. If using Workflow, a Workflow Client license is required.  3rd Party: Android Device.</t>
  </si>
  <si>
    <t>Mobile Access for iPhone, Per Platform, Per Server</t>
  </si>
  <si>
    <t>Provides the ability to access pending work in Workflow Queues, view the document, view keywords, execute ad-hoc tasks and view, modify and create notes from an iPhone.  OnBase: Valid Client License and Application Server. If using Workflow, a Workflow Client license is required.  3rd Party: iPhone Device.</t>
  </si>
  <si>
    <t>Mobile Access for Windows, Per Platform, Per Server</t>
  </si>
  <si>
    <t>Provides the ability to access pending work in Workflow Queues, view the document, view keywords, execute ad-hoc tasks and view, modify and create notes from a Windows Tablet.  OnBase: Valid Client License and Application Server. If using Workflow, a Workflow Client license is required.  3rd Party: Windows Tablet Device.</t>
  </si>
  <si>
    <t>Mobile Access for iPad®</t>
  </si>
  <si>
    <t>Provides the ability to access pending work in Workflow Queues, view the document, view keywords, execute ad-hoc tasks and view, modify and create notes from an iPad.  OnBase: Valid Client License and Application Server. If using Workflow, a Workflow Client license is required.  3rd Party: iPad Device.</t>
  </si>
  <si>
    <t>Integration for Oracle E-Business Suite</t>
  </si>
  <si>
    <t>Provides users seamless access to supporting documents from the Oracle E-Business Suite application. The integration also provides automated indexing by linking the document repository with the Oracle database schema.</t>
  </si>
  <si>
    <t>eCommerce Application</t>
  </si>
  <si>
    <t>Provides the ability to search for and purchase documents from a web interface.</t>
  </si>
  <si>
    <t>Integration for Sharp MFP, Per Device, 1-10 Devices</t>
  </si>
  <si>
    <t>Enables an organization to use a choice of supported Sharp MFP devices to capture document images and route them directly into the OnBase system. Contact Sharp for the most current list of supported devices.</t>
  </si>
  <si>
    <t>Integration for Sharp MFP, Per Device, 11-50 Devices</t>
  </si>
  <si>
    <t>Integration for Sharp MFP, Per Device, Unlimited</t>
  </si>
  <si>
    <t>Integration for Visioneer OneTouch, Each</t>
  </si>
  <si>
    <t>Provides a low-end scanning solution integrated to the Visioneer OneTouch technology.</t>
  </si>
  <si>
    <t>EDI 810 EOB Processor</t>
  </si>
  <si>
    <t>Converts Invoices in versions 4010 of the 810 EDI format to XML. The processor also extracts a list of keywords from each Invoice to index the document as they are imported into OnBase.</t>
  </si>
  <si>
    <t>EDI 835 EOB Processor</t>
  </si>
  <si>
    <t>Converts EOB statements in versions 5010 of the 835 EDI format to XML or PCL format for import into OnBase. The processor also extracts a fixed list of keywords from each EOB to index the documents as they are imported into OnBase. The 835 file is separated into a single document for each claim.</t>
  </si>
  <si>
    <t>EDI 837 Processor (HIPAA 5010)</t>
  </si>
  <si>
    <t>Converts individual healthcare claims in version 5010 of the 837 Professional EDI format to HCFA-1500 forms and UB-92 in XML format. This processor does not process Dental 837 documents.</t>
  </si>
  <si>
    <t>Document Imaging for PACS, Per Workstation</t>
  </si>
  <si>
    <t>Provides the ability to scan via a stand-alone capture module and index documents in conjunction with DICOM work lists. Documents are stored into a PACS system in a DICOM format.</t>
  </si>
  <si>
    <t>Publishing</t>
  </si>
  <si>
    <t>Allows an end user to distribute OnBase runtime units in order to retrieve exported OnBase documents, creating a self-contained OnBase system for distribution. This is a renewable annual license.</t>
  </si>
  <si>
    <t>Aggregate Publishing</t>
  </si>
  <si>
    <t>Allows customers receiving published CDs/DVDs to have a database that contains index/pointer information for multiple published CDs/DVDs. When they receive a new published CD/DVD, they will update the aggregate database with the new index/pointer information.  In order to properly license the above scenarios, the company that produces the published CD/DVD will have to acquire an Aggregate Publishing license for each customer that takes advantage of this functionality.  OnBase: Valid Client license, Export, and Publishing. Can be deployed with Automated CD Publishing. 3rd Party: Matching versions of the Sybase SQL Anywhere Standalone and Runtime database products (v 5.5, 7.x, 8.x or 9).</t>
  </si>
  <si>
    <t>MRMS Physical Chart Tracking</t>
  </si>
  <si>
    <t>Provides chart tracking solutions for identifying the location of paper medical records during the request/retrieval/storage processes.</t>
  </si>
  <si>
    <t>PCL Inpu Filter</t>
  </si>
  <si>
    <t>Works in conjunction with OnBase COLD / ERM to process and store PCL data streams, enabling stored documents to retain original formatting features.</t>
  </si>
  <si>
    <t>PDF Framework</t>
  </si>
  <si>
    <t>Enables PDF features for dependent products as referenced in the OnBase Requirements section for that product. 3rd Party: Datalogics (Provided by Hyland Software).</t>
  </si>
  <si>
    <t>Print Distribution</t>
  </si>
  <si>
    <t>Provides scheduled print back services for remote locations.</t>
  </si>
  <si>
    <t>Enterprise Search Initial Bundle</t>
  </si>
  <si>
    <t>Enterprise Search is an application that provides secure unified information access to all your content across diverse enterprise systems. Perceptive Enterprise Search takes advantage of the full breadth of technology in the Search Product Family and is easily scalable to thousands of users or documents. Enterprise Search is licensed by server. Sizing recommendations guidelines are 200 concurrent users or 2 million documents.</t>
  </si>
  <si>
    <t>Enterprise Search Production Server</t>
  </si>
  <si>
    <t>Enterprise Search Test Server</t>
  </si>
  <si>
    <t>Posting File Generator</t>
  </si>
  <si>
    <t>Enables financial institutions to import an electronic image cash letter in DSTU X9.37-2003 file format and create a posting file for the core banking application to post the transactions.</t>
  </si>
  <si>
    <t>Integration for Microsoft Search</t>
  </si>
  <si>
    <t>Allows users to search and retrieve OnBase content, along with other enterprise sites and repositories, when using SharePoint or other Microsoft Search-enabled applications.</t>
  </si>
  <si>
    <t>PDF Input Filter</t>
  </si>
  <si>
    <t>Processes, indexes, and stores PDF documents. Allows for the extraction of index data from the PDF. Allows for the option of converting and storing the PDF as a TIFF (multi-page TIFF when applicable). Due to the variety of PDF formats, Hyland Software must verify that a PDF document can be processed prior to selling this module. Please make no assumptions.</t>
  </si>
  <si>
    <t>Private Build Change Fee</t>
  </si>
  <si>
    <t>Defects in the private build that have been addressed in the public release of the software, may be addressed in the private build as well; at the discretion of Hyland Software and for an additional fee per defect.</t>
  </si>
  <si>
    <t>Plan Review</t>
  </si>
  <si>
    <t>Enables government agencies and other organizations to perform plan review processes related to community development, such as commercial buildings, private residence work, roads, bridges and other infrastructure projects. A submittal web site allows electronic upload of plan sheets and related documents. Plan revisions can be re-submitted, and finalized plans can be approved, stamped and returned to submitters, with collected comments and markups. Plan Review supports 2D drawing formats only.</t>
  </si>
  <si>
    <t>Plan Review Named User</t>
  </si>
  <si>
    <t>Provides Named User access to the OnBase Plan Review application.</t>
  </si>
  <si>
    <t>Plan Review Concurrent User</t>
  </si>
  <si>
    <t>Provides Concurrent access to the OnBase Plan Review application.</t>
  </si>
  <si>
    <t>Plan Review Integration Toolkit</t>
  </si>
  <si>
    <t>Enables the OnBase Plan Review solution to be integrated with a third party line of business application, allowing for electronic plan review to be included in organizational processes. The toolkit offers an API for creating plan review projects with data from the line of business application, authenticating portal users and other key functions as well as the ability to use the OnBase Application Enabler for user interface-level integration.</t>
  </si>
  <si>
    <t>OnBase Interaction with ShareBase</t>
  </si>
  <si>
    <t>Allows for automating the creation and sharing of documents and folders in ShareBase by leveraging OnBase Workflow. With the interaction license, users can execute configured Workflow tasks in OnBase to add OnBase documents to ShareBase, create or delete ShareBase folders, and create linkes to ShareBase folders that can be shared with non-ShareBase users.</t>
  </si>
  <si>
    <t>ShareBase Hosted Solution (Annual)</t>
  </si>
  <si>
    <t>SHAREBASE</t>
  </si>
  <si>
    <t>ShareBase by Hyland is an enterprise file sync and share (EFSS) product, and an ideal extension to your OnBase solution. Allow unlimited sharing of files both inside and outside your organization, while maintaining ownership and control of the entire process at the corporate level. By utilizing a secure, purpose-built cloud of its own, ShareBase equips you to share files with confidence, knowing exactly where your information is located and that your data will never be co-mingled with the others’ data.   Includes first 50 named users.  Includes unlimited external sharing with un-named users.  Cost is an annual subscription fee.</t>
  </si>
  <si>
    <t>ShareBase Hosted Solution Additional User (Annual)</t>
  </si>
  <si>
    <t>SHAREBASEUSER</t>
  </si>
  <si>
    <t>Additional named ShareBase users beyond the initial 50 users.  Cost is an annual subscription fee.</t>
  </si>
  <si>
    <t>Physical Records Management</t>
  </si>
  <si>
    <t>Enables organizations to manage the tracking, locating and access of physical records using OnBase as the single interface.</t>
  </si>
  <si>
    <t>Public Sector Constituency Web Access (Workflow) (Per 100 constituents per system / database)</t>
  </si>
  <si>
    <t>Provides constituents of a particular government agency web-based document viewing, and limited Workflow routing. Standard Client functionality will be restricted. This license is only for use by constituents in the public sector market. This license can NOT be used by any employee of any agency or anyone on that agency's internal network. Standard Client licenses must be purchased for agency employees. This license is required for each instance of an OnBase database within the agency.
Constituent counts are determined by the most recent official Census results. Hyland reserves the right to increase license fees if the agency's constituent base increases.</t>
  </si>
  <si>
    <t>Virtual Print Driver</t>
  </si>
  <si>
    <t>Provides a method to capture, index and store the print stream from any printable application and store the information as a TIFF image within the OnBase document repository. This is a single instance license.</t>
  </si>
  <si>
    <t>Ad-hoc IRD Printing</t>
  </si>
  <si>
    <t>Allows a Client workstation to generate a true substitute check ("replacement in lieu of" IRD) with data captured by the Check Import and Image Cash Letter Import processes. Authorized users have the option to print either a standard substitute check or a return substitute check with additional fields for document the return and other information.</t>
  </si>
  <si>
    <t>Signature Pad Interface</t>
  </si>
  <si>
    <t>Allows the real-time signing of TIFF images and OnBase E-Forms within the OnBase Client. The original image is altered with the signature that is scratched on a Topaz signature pad device.</t>
  </si>
  <si>
    <t>Conversion Tool for Ricoh eCabinet</t>
  </si>
  <si>
    <t>Utilized to migrate data from the Ricoh eCabinet repository to OnBase. The tool reads the Ricoh eCabinet repository and creates the necessary Import Processor index files to process the data into OnBase.  No maintenance.</t>
  </si>
  <si>
    <t>Integration for ReadSoft Documents</t>
  </si>
  <si>
    <t>Provides the ability to archive selected batches of forms and invoices generated by ReadSoft DOCUMENTS, while also providing retrieval access to other previously archived documents.</t>
  </si>
  <si>
    <t>Medical Records Release of Information for GE Centricity, Per Physician, 1-20 Physicians</t>
  </si>
  <si>
    <t>Allows medical records departments to process requests for medical records. The module performs accounting actions including creating invoices for fees, reports on revenues received and outstanding accounts. By tracking when each document was released and to whom, the Medical Records Release of Information for GE Centricity EMR module also assists in HIPAA compliance.</t>
  </si>
  <si>
    <t>Medical Records Release of Information for GE Centricity, Per Physician, 21-50 Physicians</t>
  </si>
  <si>
    <t>Medical Records Release of Information for GE Centricity, Per Physician, 50+ Physicians</t>
  </si>
  <si>
    <t>Integration for Open Text Fax Server, RightFax Edition, Per Server</t>
  </si>
  <si>
    <t>Provides the ability to specify how fax documents are configured for automatic import into OnBase upon receipt at the RightFax Server.</t>
  </si>
  <si>
    <t>Reporting Dashboards</t>
  </si>
  <si>
    <t>Graphically displays data returned from a configured data provider, allowing users to quickly identify relevant information and trends surrounding the data managed by the data provider. Available dashboard items include basic pie, chart and bar graphs, or more advanced displays such as gauges, pivot tables and maps.</t>
  </si>
  <si>
    <t>Records Management</t>
  </si>
  <si>
    <t>Manages the retention, disposition, and destruction of managed record folders according to an organization's business rules, based on the occurrence of an event in accordance with external regulations or compliance laws.This includes Document Retention (DRIPI1).</t>
  </si>
  <si>
    <t>Report Services</t>
  </si>
  <si>
    <t>Provides the ability to closely monitor critical performance aspects of an OnBase implementation. Designed to be customizable to allow nearly any element within the OnBase system to be audited for business and IT statistics.</t>
  </si>
  <si>
    <t>Remittance Processor</t>
  </si>
  <si>
    <t>Provides the ability to identify remittance information (check images, remittance slips, and financial information) from a remittance text file and store the information within the OnBase document repository.</t>
  </si>
  <si>
    <t>Medical Records Release of Information Standalone</t>
  </si>
  <si>
    <t>Reverse API (per application)</t>
  </si>
  <si>
    <t>Provides the ability for OnBase to retrieve information or documents from third party applications.</t>
  </si>
  <si>
    <t>Report Mining</t>
  </si>
  <si>
    <t>Provides the ability to extract historic trend data already in OnBase as well as current trend data for analysis and reporting.</t>
  </si>
  <si>
    <t>Connector for use with SAP ArchiveLink</t>
  </si>
  <si>
    <t>The HTTP Content Server interface allows an SAP system to perform content management functions against the OnBase system. Using this interface, SAP systems may use OnBase as its repository for storage and retrieval of archived documents.This base component is required in order to use: Bar Code Import for use with SAP ArchiveLink, Print List and Data Archive for use with SAP ArchiveLink, Business Indexing Connector for use with SAP ArchiveLink, Imaging iViews for use with SAP ArchiveLink.</t>
  </si>
  <si>
    <t>Bar Code Import for use with SAP ArchiveLink</t>
  </si>
  <si>
    <t>The Bar Code component of SAP ArchiveLink allows an OnBase scanning application to register scanned documents with SAP software for later storage linking of inbound documents via barcode.'</t>
  </si>
  <si>
    <t>Statement Composition</t>
  </si>
  <si>
    <t>Provides customers the ability to create better looking, more functional and customer data-specific statements. Through a point-and-click, menu-driven configuration, the user defines what data to include, the data layout and formatting options, and graphical elements-logos, pictures, charts and messaging.</t>
  </si>
  <si>
    <t>Print List and Data Archive for use with SAP ArchiveLink</t>
  </si>
  <si>
    <t>Uses SAP ArchiveLink to import SAP ArchiveLink print lists, data archive files and imaging documents. Archiving data contained in the SAP system will reduce the storage requirements of the SAP system, improve response times and reduce the time to backup, recover and upgrade the SAP system.</t>
  </si>
  <si>
    <t>Gateway Caching Server</t>
  </si>
  <si>
    <t>Enables an organization with distributed locations to manage file caching geographically, providing increased retrieval times for documents such as PDF, OLE, and CAD drawings at the remote locations.  Per location.</t>
  </si>
  <si>
    <t>Business Indexing Connector for use with SAP ArchiveLink</t>
  </si>
  <si>
    <t>Used to automatically index OnBase documents in OnBase that have been related to business objects in a SAP system. This makes it possible to use OnBase to search for the documents related to any business object in a SAP system. This module also keeps the keywords on documents in OnBase synchronized with the SAP system.</t>
  </si>
  <si>
    <t>Content Connector for Sharepoint</t>
  </si>
  <si>
    <t>Enables the automatic linking of documents, batch processed into OnBase, to related items and records managed in SharePoint. Based upon rules defined by a SharePoint site owner, relevant OnBase content is made accessible as item list attachments and document library items.</t>
  </si>
  <si>
    <t>Single Sign-On for Microsoft Active Directory Service</t>
  </si>
  <si>
    <t>Allows OnBase to be configured to use authentication credentials from selected single sign-on service vendors. Single sign-on services centralize authentication and authorization across multiple applications.</t>
  </si>
  <si>
    <t>Single Sign-On for OnBase Entrust</t>
  </si>
  <si>
    <t>Single Sign-On for RSA Access Manager</t>
  </si>
  <si>
    <t>Single Sign-On for SAML</t>
  </si>
  <si>
    <t>Single Sign-On for Microsoft Active Directory Federation Services (Annual Subscription)</t>
  </si>
  <si>
    <t>Single Sign-On for CA eTrust SiteMinder</t>
  </si>
  <si>
    <t>Single Sign-On for IBM Tivoli Access Manager</t>
  </si>
  <si>
    <t>Single Sign-On for RSA Sign-On Manager</t>
  </si>
  <si>
    <t>Single Sign-On for SAP Enterprise Portal 6.0</t>
  </si>
  <si>
    <t>Single Sign-On for PeopleSoft Enterprise</t>
  </si>
  <si>
    <t>Web Parts for Microsoft SharePoint</t>
  </si>
  <si>
    <t>Enables Microsoft SharePoint users to configure, view, and interact with all available StatusView objects from within a SharePoint web page.</t>
  </si>
  <si>
    <t>Ad-Hoc Scanning Server for Sharepoint</t>
  </si>
  <si>
    <t>Enables users to scan document images directly through SharePoint as item list attachments and document library items. Documents are automatically indexed, managed and stored in OnBase, while still linked and accessible from the related items and records managed by users in SharePoint.</t>
  </si>
  <si>
    <t>Ad-Hoc Scanning User for Sharepoint</t>
  </si>
  <si>
    <t>Enables a user to utilize the Ad-Hoc Scanning Server for Microsoft SharePoint.</t>
  </si>
  <si>
    <t>Mailbox Importer</t>
  </si>
  <si>
    <t>Allows configuration of OnBase to automatically import new messages from an email server that supports the IMAP or POP3 protocol. Through the definition of conditions and rules, email messages become documents and each document is associated with a Document Type.</t>
  </si>
  <si>
    <t>Status View</t>
  </si>
  <si>
    <t>EDI TS 130 Processor</t>
  </si>
  <si>
    <t>Processes EDI 130 (4010) Student Educational Records data streams into individual documents and provides ability to import.</t>
  </si>
  <si>
    <t>Production Document Imaging (TWAIN) (Named Use)</t>
  </si>
  <si>
    <t>Intended for users within a Citrix or Terminal Services environment. Scans (digitizes) paper documents using TWAIN compatible devices. Advanced features include bar code recognition, distributed capture and indexing, blank page separation and auto-enabled indexing.</t>
  </si>
  <si>
    <t>Production Document Imaging (TWAIN) (Named Use) (2+)</t>
  </si>
  <si>
    <t>Production Document Imaging (TWAIN), First license</t>
  </si>
  <si>
    <t>Scans (digitizes) paper documents using TWAIN compatible devices. Advanced features include bar code recognition, distributed capture and indexing, blank page separation and auto-enabled indexing.</t>
  </si>
  <si>
    <t>Production Document Imaging (TWAIN), Second license and beyond</t>
  </si>
  <si>
    <t>Integration for DTS TrakRecord</t>
  </si>
  <si>
    <t>Enables storage and retrieval of document images in connection with the DTS TrakRecord system.</t>
  </si>
  <si>
    <t>Storage Integration for IBM Tivoli</t>
  </si>
  <si>
    <t>Provides the ability to configure secondary OnBase Disk Group copies to store files to the Tivoli platform (using standard file servers or the TotalStorage DR550 hardware) as an alternative to standard UNC paths.</t>
  </si>
  <si>
    <t>Directory Import Processor</t>
  </si>
  <si>
    <t>Allows users to import documents residing in a network directory structure. The processor uses a configurable XML file to determine the document types and keyword values for the documents residing in the process directories. Could be utilized to archive documents that are scanned by a MFP device into network directories.</t>
  </si>
  <si>
    <t>Unity Briefcase, Each, Quantity 1-100</t>
  </si>
  <si>
    <t>Provides offline access to documents and processes for disconnected, field workforces.</t>
  </si>
  <si>
    <t>Unity Briefcase, Each, Quantity 101-200</t>
  </si>
  <si>
    <t>Unity Briefcase, Each, Quantity 201+</t>
  </si>
  <si>
    <t>Unity Integration Tool</t>
  </si>
  <si>
    <t>Provides an object-oriented API that exposes key OnBase functionality. Unity contains functionality to query, store, retrieve and modify documents and metadata as well as other document-centric features such as notes. The Unity Integration Toolkit is only for integration to OnBase from external applications or custom applications that exist outside of OnBase Automation. A separate OnBase Automation license is required for automation integrations.
In addition to the Unity Integration Toolkit, a Unity Automation license is granted to any customer or partner that has at least one person with a current OnBase API Certification. The Unity Automation allows access to Unity through OnBase Automation configured through the OnBase Configuration module. OnBase Automation is any extension to OnBase configured through OnBase Configuration such as Workflow or WorkView scripting, but includes any automation code configured through the Configuration module.</t>
  </si>
  <si>
    <t>Unity Client Server</t>
  </si>
  <si>
    <t>Desktop client built on .NET and WPF that provides a customizable user experience to the desktop.</t>
  </si>
  <si>
    <t>WorkView Concurrent Client, Per client, Quantity 1-20</t>
  </si>
  <si>
    <t>Provides the ability to create custom applications in OnBase to track issues from start through resolution. Supports optional attachment of OnBase documents and user-defined events to issues. Configuration tool allows user to define custom database tables, screens and views.</t>
  </si>
  <si>
    <t>WorkView Concurrent Client, Per client, Quantity 21-50</t>
  </si>
  <si>
    <t>WorkView Concurrent Client, Per client, Quantity 51-100</t>
  </si>
  <si>
    <t>WorkView Concurrent Client, Per client, Quantity 101-300</t>
  </si>
  <si>
    <t>WorkView Concurrent Client, Per client, Quantity 301-1,000</t>
  </si>
  <si>
    <t>WorkView Concurrent Client, Per client, Quantity 1,001+</t>
  </si>
  <si>
    <t>WorkView Named User Client, Per named user, Quantity 1-20</t>
  </si>
  <si>
    <t>WorkView Named User Client, Per named user, Quantity 21-50</t>
  </si>
  <si>
    <t>WorkView Named User Client, Per named user, Quantity 51-100</t>
  </si>
  <si>
    <t>WorkView Named User Client, Per named user, Quantity 101-300</t>
  </si>
  <si>
    <t>WorkView Named User Client, Per named user, Quantity 301-1,000</t>
  </si>
  <si>
    <t>WorkView Named User Client, Per named user, Quantity 1,000+</t>
  </si>
  <si>
    <t>WorkView Workstation Client, Per workstation, Quantity 1-20</t>
  </si>
  <si>
    <t>WorkView Workstation Client, Per workstation, Quantity 21-50</t>
  </si>
  <si>
    <t>WorkView Workstation Client, Per workstation, Quantity 51-100</t>
  </si>
  <si>
    <t>WorkView Workstation Client, Per workstation, Quantity 101-300</t>
  </si>
  <si>
    <t>WorkView Workstation Client, Per workstation, Quantity 301-1,000</t>
  </si>
  <si>
    <t>WorkView Workstation Client, Per workstation, Quantity 1,001+</t>
  </si>
  <si>
    <t>Workflow Approval Management</t>
  </si>
  <si>
    <t>Allows business users to configure required approvals, create business rules to evaluate documents and assign approvers in the Unity Client for any OnBase Workflow process. Approval hierarchies from existing business systems can also be leveraged to automatically manage approval assignments.</t>
  </si>
  <si>
    <t>Workflow/WorkView Concurrent Client</t>
  </si>
  <si>
    <t>Provides the combined functionality of Workflow and WorkView within a single license. For use with traditional Workflow and WorkView licensing models.</t>
  </si>
  <si>
    <t>Workflow/WorkView Named User Client</t>
  </si>
  <si>
    <t>Workflow/WorkView Workstation Client</t>
  </si>
  <si>
    <t>Integration for OPUS (CSC Common Web Desktop)</t>
  </si>
  <si>
    <t>Provides integration to OPUS (CSC Common Web Desktop) enabling patient information, from OnBase and other systems integrated through the Common Web Desktop, to be presented through a common portal interface.</t>
  </si>
  <si>
    <t>Workflow Concurrent Client</t>
  </si>
  <si>
    <t>Provides access to Workflow functions in order to perform work and complete tasks on documents. License lease begins upon first Workflow activity, ends when user closes or minimizes Workflow.</t>
  </si>
  <si>
    <t>Workflow Departmental Server</t>
  </si>
  <si>
    <t xml:space="preserve">Provides electronic document routing through a configurable work process. Includes pre-configured rules, actions, transitions, and notifications and additional capabilities for Visual Basic scripts.  Allows one department within an organization to create Workflow solutions specific to that department (e.g. an AP department may implement a Requisition process and an AP Review process). If more than one department wishes to use Workflow, they must license additional department licenses or purchase the Workflow Enterprise Server. This license may be applied toward the purchase of Workflow Enterprise Server within one year of the purchase date. </t>
  </si>
  <si>
    <t>Workflow Enterprise Server</t>
  </si>
  <si>
    <t>Provides electronic document routing through a configurable work process. Includes pre-configured rules, actions, transitions, and notifications and additional capabilities for Visual Basic scripts.  Allows any number of Workflow applications to be implemented by any number of departments within the enterprise.</t>
  </si>
  <si>
    <t>Workflow Named User Client</t>
  </si>
  <si>
    <t>Provides access to Workflow functions in order to perform work and complete tasks on documents, for a single named user.</t>
  </si>
  <si>
    <t>Workflow Workstation Client</t>
  </si>
  <si>
    <t>Provides access to Workflow functions in order to perform work and complete tasks on documents.</t>
  </si>
  <si>
    <t>OnBase Workflow Concurrent Client Access License, Per client, Quantity 1-20</t>
  </si>
  <si>
    <t>Provides electronic document routing through a configurable work process. Includes pre-configured rules, actions, transitions, and notifications and additional capabilities for Visual Basic scripts. Provides access to Workflow functions in order to perform work and complete tasks on documents. Includes E-Forms.</t>
  </si>
  <si>
    <t>OnBase Workflow Concurrent Client Access License, Per client, Quantity 21-50</t>
  </si>
  <si>
    <t>OnBase Workflow Concurrent Client Access License, Per client, Quantity 51-100</t>
  </si>
  <si>
    <t>OnBase Workflow Concurrent Client Access License, Per client, Quantity 101-300</t>
  </si>
  <si>
    <t>OnBase Workflow Concurrent Client Access License, Per client, Quantity 301-1,000</t>
  </si>
  <si>
    <t>OnBase Workflow Concurrent Client Access License, Per client, Quantity 1,001+</t>
  </si>
  <si>
    <t>Enterprise Workflow Concurrent Client SL</t>
  </si>
  <si>
    <t>OnBase Workflow Named User Client Access License, Per named user, Quantity 1-20</t>
  </si>
  <si>
    <t>OnBase Workflow Named User Client Access License, Per named user, Quantity 21-50</t>
  </si>
  <si>
    <t>OnBase Workflow Named User Client Access License, Per named user, Quantity 51-100</t>
  </si>
  <si>
    <t>OnBase Workflow Named User Client Access License, Per named user, Quantity 101-300</t>
  </si>
  <si>
    <t>OnBase Workflow Named User Client Access License, Per named user, Quantity 301-1,000</t>
  </si>
  <si>
    <t>OnBase Workflow Named User Client Access License, Per named user, Quantity 1,000+</t>
  </si>
  <si>
    <t>OnBase Workflow Workstation Client Access License, Per workstation, Quantity 1-20</t>
  </si>
  <si>
    <t>OnBase Workflow Workstation Client Access License, Per workstation, Quantity 21-50</t>
  </si>
  <si>
    <t>OnBase Workflow Workstation Client Access License, Per workstation, Quantity 51-100</t>
  </si>
  <si>
    <t>OnBase Workflow Workstation Client Access License, Per workstation, Quantity 101-300</t>
  </si>
  <si>
    <t>OnBase Workflow Workstation Client Access License, Per workstation, Quantity 301-1,000</t>
  </si>
  <si>
    <t>OnBase Workflow Workstation Client Access License, Per workstation, Quantity 1,001+</t>
  </si>
  <si>
    <t>Web Scanning Named User</t>
  </si>
  <si>
    <t>Provides low-volume, ad-hoc, TWAIN based document scanning capability to the Web Client.</t>
  </si>
  <si>
    <t>Conversion From Microsoft Office To Image Framework</t>
  </si>
  <si>
    <t>Enables users who do not have Microsoft Office to view required documents and convert Word documents to non-editable Tiff images or PDF files.</t>
  </si>
  <si>
    <t>Conversion Framework for Aspose</t>
  </si>
  <si>
    <t>Web Server</t>
  </si>
  <si>
    <t>Provides an ActiveX or HTML browser interface to access documents stored in an OnBase database via the Internet, Extranet or corporate Intranet.
Each physical Web Server connecting to an OnBase database requires a separate Web Server license.
StatusView will not be automatically included with the Web Server. If StatusView functionality is desired for a solution, please include a line item on any order with the code STIPI1 as a 'No Charge' item.</t>
  </si>
  <si>
    <t>WorkView Integration for Microsoft Outlook</t>
  </si>
  <si>
    <t>Enables users to view WorkView data related to a selected e-mail within Microsoft Outlook, execute WorkView filters, and full-text search WorkView objects/data (with the Context Search Framework license) in order to gather additional context and information related to a message.</t>
  </si>
  <si>
    <t>Workflow/WorkView Concurrent Client, Per client, Quantity 1-20</t>
  </si>
  <si>
    <t>Provides the combined functionality of Workflow and WorkView within a single license. Includes E-Forms.</t>
  </si>
  <si>
    <t>Workflow/WorkView Concurrent Client, Per client, Quantity 21-50</t>
  </si>
  <si>
    <t>Workflow/WorkView Concurrent Client, Per client, Quantity 51-100</t>
  </si>
  <si>
    <t>Workflow/WorkView Concurrent Client, Per client, Quantity 101-300</t>
  </si>
  <si>
    <t>Workflow/WorkView Concurrent Client, Per client, Quantity 301-1,000</t>
  </si>
  <si>
    <t>Workflow/WorkView Concurrent Client, Per client, Quantity 1,001+</t>
  </si>
  <si>
    <t>Workflow/WorkView Named User Client, Per named user, Quantity 1-20</t>
  </si>
  <si>
    <t>Workflow/WorkView Named User Client, Per named user, Quantity 21-50</t>
  </si>
  <si>
    <t>Workflow/WorkView Named User Client, Per named user, Quantity 51-100</t>
  </si>
  <si>
    <t>Workflow/WorkView Named User Client, Per named user, Quantity 101-300</t>
  </si>
  <si>
    <t>Workflow/WorkView Named User Client, Per named user, Quantity 301-1,000</t>
  </si>
  <si>
    <t>Workflow/WorkView Named User Client, Per named user, Quantity 1,000+</t>
  </si>
  <si>
    <t>Workflow/WorkView Workstation Client, Per workstation, Quantity 1-20</t>
  </si>
  <si>
    <t>Workflow/WorkView Workstation Client, Per workstation, Quantity 21-50</t>
  </si>
  <si>
    <t>Workflow/WorkView Workstation Client, Per workstation, Quantity 51-100</t>
  </si>
  <si>
    <t>Workflow/WorkView Workstation Client, Per workstation, Quantity 101-300</t>
  </si>
  <si>
    <t>Workflow/WorkView Workstation Client, Per workstation, Quantity 301-1,000</t>
  </si>
  <si>
    <t>Workflow/WorkView Workstation Client, Per workstation, Quantity 1,001+</t>
  </si>
  <si>
    <t>Integration for SAP Exchange Infrastructer (XI)</t>
  </si>
  <si>
    <t>Provides support for the Onbase Integration for SAP ArchiveLink and associated products through the SAP Exchange Infrastructure.</t>
  </si>
  <si>
    <t>XML Tag Import Processor</t>
  </si>
  <si>
    <t>Processes, indexes, and stores XML format files.</t>
  </si>
  <si>
    <t>Integration for YouTube for Meeting Video</t>
  </si>
  <si>
    <t>Allows the OnBase Minutes functionality within OnBase Agenda to integrate with YouTube, enabling the viewing of live and on-demand meetings on an organization's YouTube Channel.</t>
  </si>
  <si>
    <t>PES-PER-0043-0001</t>
  </si>
  <si>
    <t>PES-PER-0044-SWAD</t>
  </si>
  <si>
    <t>PFIPW1</t>
  </si>
  <si>
    <t>AAIPI1</t>
  </si>
  <si>
    <t>AAIPW1</t>
  </si>
  <si>
    <t>ACIPI1</t>
  </si>
  <si>
    <t>ACIPW1</t>
  </si>
  <si>
    <t>ADIPC1</t>
  </si>
  <si>
    <t>ADIPC2</t>
  </si>
  <si>
    <t>ADIPI1</t>
  </si>
  <si>
    <t>ADIPW1</t>
  </si>
  <si>
    <t>AEIPI2</t>
  </si>
  <si>
    <t>AFIPW1</t>
  </si>
  <si>
    <t>AGEIPI1</t>
  </si>
  <si>
    <t>AGEIPC1</t>
  </si>
  <si>
    <t>AGEISI1</t>
  </si>
  <si>
    <t>AGEISI2</t>
  </si>
  <si>
    <t>AGEISI3</t>
  </si>
  <si>
    <t>AGIPI1</t>
  </si>
  <si>
    <t>AHIPW1</t>
  </si>
  <si>
    <t>AIIPN1</t>
  </si>
  <si>
    <t>AIIPW1</t>
  </si>
  <si>
    <t>AIIPW2</t>
  </si>
  <si>
    <t>AIIPW3</t>
  </si>
  <si>
    <t>AKIPI1</t>
  </si>
  <si>
    <t>ALIPI1</t>
  </si>
  <si>
    <t>ALIPW1</t>
  </si>
  <si>
    <t>AMIPW1</t>
  </si>
  <si>
    <t>AOIPW1</t>
  </si>
  <si>
    <t>APIPQ1</t>
  </si>
  <si>
    <t>APIPQ2</t>
  </si>
  <si>
    <t>APIPQ3</t>
  </si>
  <si>
    <t>APIPQ4</t>
  </si>
  <si>
    <t>ARIPI1</t>
  </si>
  <si>
    <t>ARIPW1</t>
  </si>
  <si>
    <t>ARMIPI1</t>
  </si>
  <si>
    <t>ASIPI1</t>
  </si>
  <si>
    <t>ASIPW1</t>
  </si>
  <si>
    <t>ASIPW2</t>
  </si>
  <si>
    <t>AVIPW1</t>
  </si>
  <si>
    <t>AVTIPI1</t>
  </si>
  <si>
    <t>AXIPI1</t>
  </si>
  <si>
    <t>AXIPI2</t>
  </si>
  <si>
    <t>AYIPI1</t>
  </si>
  <si>
    <t>AZIPI1</t>
  </si>
  <si>
    <t>AZIPW1</t>
  </si>
  <si>
    <t>BAIPI1</t>
  </si>
  <si>
    <t>BAIPW1</t>
  </si>
  <si>
    <t>BCIPI1</t>
  </si>
  <si>
    <t>BDIPI1</t>
  </si>
  <si>
    <t>BMIPI1</t>
  </si>
  <si>
    <t>BRIPI1</t>
  </si>
  <si>
    <t>BSIPW1</t>
  </si>
  <si>
    <t>CADIPC</t>
  </si>
  <si>
    <t>CDIPW1</t>
  </si>
  <si>
    <t>CFIPI1</t>
  </si>
  <si>
    <t>CHIPI1</t>
  </si>
  <si>
    <t>CLIPW1</t>
  </si>
  <si>
    <t>CNIPI3</t>
  </si>
  <si>
    <t>COIPI1</t>
  </si>
  <si>
    <t>CRIPI1</t>
  </si>
  <si>
    <t>CRIPW1</t>
  </si>
  <si>
    <t>CRIPW2</t>
  </si>
  <si>
    <t>CRIPW3</t>
  </si>
  <si>
    <t>CRIPW4</t>
  </si>
  <si>
    <t>CRIPW5</t>
  </si>
  <si>
    <t>CSIPI1</t>
  </si>
  <si>
    <t>CTIPC1</t>
  </si>
  <si>
    <t>CTIPC2</t>
  </si>
  <si>
    <t>CTIPC3</t>
  </si>
  <si>
    <t>CTIPCE</t>
  </si>
  <si>
    <t>CTIPI1</t>
  </si>
  <si>
    <t>CTIPN1</t>
  </si>
  <si>
    <t>CTIPN2</t>
  </si>
  <si>
    <t>CTIPN3</t>
  </si>
  <si>
    <t>CTIPW1</t>
  </si>
  <si>
    <t>CTIPW2</t>
  </si>
  <si>
    <t>CTIPW3</t>
  </si>
  <si>
    <t>CVIPC1</t>
  </si>
  <si>
    <t>CVIPW1</t>
  </si>
  <si>
    <t>ACWIPI1</t>
  </si>
  <si>
    <t>DCIPW1</t>
  </si>
  <si>
    <t>DDIPI1</t>
  </si>
  <si>
    <t>DEIPI1</t>
  </si>
  <si>
    <t>DGIPI1</t>
  </si>
  <si>
    <t>DGIPN1</t>
  </si>
  <si>
    <t>DIIPW1</t>
  </si>
  <si>
    <t>DIIPW2</t>
  </si>
  <si>
    <t>DJIPW1</t>
  </si>
  <si>
    <t>DKIPI1</t>
  </si>
  <si>
    <t>DKIPI2</t>
  </si>
  <si>
    <t>DMIPI1</t>
  </si>
  <si>
    <t>DOM-PER-0002-0001</t>
  </si>
  <si>
    <t>DOM-PER-0022-SWAD</t>
  </si>
  <si>
    <t>DOM-PER-0008-0001</t>
  </si>
  <si>
    <t>DOM-PER-0007-0001</t>
  </si>
  <si>
    <t>DPIPW1</t>
  </si>
  <si>
    <t>DRIPI1</t>
  </si>
  <si>
    <t>DSIPC1</t>
  </si>
  <si>
    <t>DSIPC2</t>
  </si>
  <si>
    <t>DSIPI1</t>
  </si>
  <si>
    <t>DSIPW1</t>
  </si>
  <si>
    <t>DSIPW2</t>
  </si>
  <si>
    <t>DTIPI1</t>
  </si>
  <si>
    <t>DVIPW1</t>
  </si>
  <si>
    <t>DXIPI1</t>
  </si>
  <si>
    <t>DXIPW1</t>
  </si>
  <si>
    <t>EBIPI1</t>
  </si>
  <si>
    <t>ECIPC1</t>
  </si>
  <si>
    <t>ECIPC2</t>
  </si>
  <si>
    <t>ECIPC3</t>
  </si>
  <si>
    <t>ECIPW1</t>
  </si>
  <si>
    <t>EEIPI1</t>
  </si>
  <si>
    <t>EFIPI1</t>
  </si>
  <si>
    <t>EGIPI1</t>
  </si>
  <si>
    <t>EHIPI1</t>
  </si>
  <si>
    <t>EKIPI1</t>
  </si>
  <si>
    <t>ELIPC1</t>
  </si>
  <si>
    <t>ELIPC2</t>
  </si>
  <si>
    <t>ELIPI1</t>
  </si>
  <si>
    <t>ELIPI2</t>
  </si>
  <si>
    <t>ELIPN1</t>
  </si>
  <si>
    <t>ELIPN2</t>
  </si>
  <si>
    <t>ELIPW1</t>
  </si>
  <si>
    <t>ELIPW2</t>
  </si>
  <si>
    <t>EPIPI1</t>
  </si>
  <si>
    <t>ERIPI1</t>
  </si>
  <si>
    <t>ESIPW1</t>
  </si>
  <si>
    <t>EXIPC1</t>
  </si>
  <si>
    <t>EYIPI1</t>
  </si>
  <si>
    <t>FFIPI1</t>
  </si>
  <si>
    <t>FFIPI2</t>
  </si>
  <si>
    <t>FMIPI1</t>
  </si>
  <si>
    <t>FOIPW1</t>
  </si>
  <si>
    <t>FPIPW1</t>
  </si>
  <si>
    <t>FSIPI1-EF</t>
  </si>
  <si>
    <t>FSIPI1-BF</t>
  </si>
  <si>
    <t>FTSIPI1</t>
  </si>
  <si>
    <t>GCIPC1</t>
  </si>
  <si>
    <t>GEIPI1</t>
  </si>
  <si>
    <t>GIIPW1</t>
  </si>
  <si>
    <t>GLIPI1</t>
  </si>
  <si>
    <t>GMIPI1</t>
  </si>
  <si>
    <t>GSIPW1</t>
  </si>
  <si>
    <t>GUIPW1</t>
  </si>
  <si>
    <t>GWIPI1</t>
  </si>
  <si>
    <t>HEIPC1</t>
  </si>
  <si>
    <t>HEIPW1</t>
  </si>
  <si>
    <t>HLIPW1</t>
  </si>
  <si>
    <t>HPIPW1</t>
  </si>
  <si>
    <t>HPIPW2</t>
  </si>
  <si>
    <t>HPIPW3</t>
  </si>
  <si>
    <t>HPIPW4</t>
  </si>
  <si>
    <t>HPIPWE</t>
  </si>
  <si>
    <t>IAIPW1</t>
  </si>
  <si>
    <t>ICIPI1</t>
  </si>
  <si>
    <t>ICVIPI1</t>
  </si>
  <si>
    <t>IMFIPI1</t>
  </si>
  <si>
    <t>IMIPC1</t>
  </si>
  <si>
    <t>IMIPC2</t>
  </si>
  <si>
    <t>IMIPC3</t>
  </si>
  <si>
    <t>IMIPC4</t>
  </si>
  <si>
    <t>IMIPC5</t>
  </si>
  <si>
    <t>IMIPC6</t>
  </si>
  <si>
    <t>INIPI1</t>
  </si>
  <si>
    <t>IRIPI1</t>
  </si>
  <si>
    <t>ISIPI1</t>
  </si>
  <si>
    <t>ISIPI2</t>
  </si>
  <si>
    <t>ISIPI3</t>
  </si>
  <si>
    <t>IVIPI1</t>
  </si>
  <si>
    <t>IXIPI1</t>
  </si>
  <si>
    <t>KCIPW1</t>
  </si>
  <si>
    <t>KGIPI1</t>
  </si>
  <si>
    <t>KMIPW1</t>
  </si>
  <si>
    <t>KOIPI1</t>
  </si>
  <si>
    <t>KXIPI1</t>
  </si>
  <si>
    <t>LDIPW1</t>
  </si>
  <si>
    <t>LDIPW2</t>
  </si>
  <si>
    <t>LDIPW3</t>
  </si>
  <si>
    <t>LDIPW4</t>
  </si>
  <si>
    <t>LDIPW5</t>
  </si>
  <si>
    <t>MAIPI1</t>
  </si>
  <si>
    <t>MCIPI1</t>
  </si>
  <si>
    <t>MGIPI1</t>
  </si>
  <si>
    <t>MNIPI1</t>
  </si>
  <si>
    <t>MNIPI2</t>
  </si>
  <si>
    <t>MOIPI1</t>
  </si>
  <si>
    <t>MRIPC1</t>
  </si>
  <si>
    <t>MRIPI1</t>
  </si>
  <si>
    <t>MTIPI1</t>
  </si>
  <si>
    <t>NCIPI1</t>
  </si>
  <si>
    <t>NSIPW2</t>
  </si>
  <si>
    <t>OBIPA1</t>
  </si>
  <si>
    <t>OBIPW1</t>
  </si>
  <si>
    <t>OCIPW1</t>
  </si>
  <si>
    <t>OFIPI1</t>
  </si>
  <si>
    <t>OBAIPI1</t>
  </si>
  <si>
    <t>OUTIPI1</t>
  </si>
  <si>
    <t>OMIPI1</t>
  </si>
  <si>
    <t>OMIPI1-ANDPH</t>
  </si>
  <si>
    <t>OMIPI1-IPHN</t>
  </si>
  <si>
    <t>OMIPI1-WINDO</t>
  </si>
  <si>
    <t>OMIPW1-IPAD</t>
  </si>
  <si>
    <t>ORIPI1</t>
  </si>
  <si>
    <t>OSIPI1</t>
  </si>
  <si>
    <t>OSIPW1</t>
  </si>
  <si>
    <t>OSIPW2</t>
  </si>
  <si>
    <t>OSIPW3</t>
  </si>
  <si>
    <t>OTIPW1</t>
  </si>
  <si>
    <t>P1IPW1</t>
  </si>
  <si>
    <t>P5IPW1-5010</t>
  </si>
  <si>
    <t>P7IPW1-5010</t>
  </si>
  <si>
    <t>PAIPW1</t>
  </si>
  <si>
    <t>PBIAI1</t>
  </si>
  <si>
    <t>PBIPI1</t>
  </si>
  <si>
    <t>PCIPI1</t>
  </si>
  <si>
    <t>PCIPW1</t>
  </si>
  <si>
    <t>PDFIPI1</t>
  </si>
  <si>
    <t>PDIPW1</t>
  </si>
  <si>
    <t>PES-PER-0042-0001</t>
  </si>
  <si>
    <t>PHIPI1</t>
  </si>
  <si>
    <t>PIIPW1</t>
  </si>
  <si>
    <t>PRBRD1</t>
  </si>
  <si>
    <t>OPRIPI1</t>
  </si>
  <si>
    <t>OPRIPN1</t>
  </si>
  <si>
    <t>OPRIPC1</t>
  </si>
  <si>
    <t>PRTIPI1</t>
  </si>
  <si>
    <t>OSHIPI1</t>
  </si>
  <si>
    <t>PRIPI1</t>
  </si>
  <si>
    <t>PSIPI1</t>
  </si>
  <si>
    <t>PTIPC1</t>
  </si>
  <si>
    <t>PTIPI1</t>
  </si>
  <si>
    <t>PWIPI1</t>
  </si>
  <si>
    <t>RCIPI1</t>
  </si>
  <si>
    <t>RDIPI1</t>
  </si>
  <si>
    <t>REIPI1</t>
  </si>
  <si>
    <t>REIPI2</t>
  </si>
  <si>
    <t>REIPI3</t>
  </si>
  <si>
    <t>RFIPW1</t>
  </si>
  <si>
    <t>RHIPI1</t>
  </si>
  <si>
    <t>RIIPI1</t>
  </si>
  <si>
    <t>RPIPI1</t>
  </si>
  <si>
    <t>RPIPW1</t>
  </si>
  <si>
    <t>RSIPI1</t>
  </si>
  <si>
    <t>RVIPI1</t>
  </si>
  <si>
    <t>RXIPI1</t>
  </si>
  <si>
    <t>SAIPI1</t>
  </si>
  <si>
    <t>SBIPI1</t>
  </si>
  <si>
    <t>SCIPW1</t>
  </si>
  <si>
    <t>SDIPI1</t>
  </si>
  <si>
    <t>SGIPW1</t>
  </si>
  <si>
    <t>SIIPI1</t>
  </si>
  <si>
    <t>SLIPI1</t>
  </si>
  <si>
    <t>SNIPI1</t>
  </si>
  <si>
    <t>SNIPI12</t>
  </si>
  <si>
    <t>SNIPI13</t>
  </si>
  <si>
    <t>SNIPI14</t>
  </si>
  <si>
    <t>SNIPI15</t>
  </si>
  <si>
    <t>SNIPI2</t>
  </si>
  <si>
    <t>SNIPI3</t>
  </si>
  <si>
    <t>SNIPI5</t>
  </si>
  <si>
    <t>SNIPI6</t>
  </si>
  <si>
    <t>SNIPI8</t>
  </si>
  <si>
    <t>SPIPI1</t>
  </si>
  <si>
    <t>SSIPI1</t>
  </si>
  <si>
    <t>SSIPN1</t>
  </si>
  <si>
    <t>SSIPW1</t>
  </si>
  <si>
    <t>STIPI1</t>
  </si>
  <si>
    <t>T1IPW1</t>
  </si>
  <si>
    <t>TIIPN1</t>
  </si>
  <si>
    <t>TIIPN2</t>
  </si>
  <si>
    <t>TIIPW1</t>
  </si>
  <si>
    <t>TIIPW2</t>
  </si>
  <si>
    <t>TKIPI1</t>
  </si>
  <si>
    <t>TVIPI1</t>
  </si>
  <si>
    <t>TYIPI1</t>
  </si>
  <si>
    <t>UBIPW1</t>
  </si>
  <si>
    <t>UBIPW2</t>
  </si>
  <si>
    <t>UBIPW3</t>
  </si>
  <si>
    <t>UIIPI1</t>
  </si>
  <si>
    <t>UCSIPI1</t>
  </si>
  <si>
    <t>VLIPC1</t>
  </si>
  <si>
    <t>VLIPC2</t>
  </si>
  <si>
    <t>VLIPC3</t>
  </si>
  <si>
    <t>VLIPC4</t>
  </si>
  <si>
    <t>VLIPC5</t>
  </si>
  <si>
    <t>VLIPC6</t>
  </si>
  <si>
    <t>VLIPN1</t>
  </si>
  <si>
    <t>VLIPN2</t>
  </si>
  <si>
    <t>VLIPN3</t>
  </si>
  <si>
    <t>VLIPN4</t>
  </si>
  <si>
    <t>VLIPN5</t>
  </si>
  <si>
    <t>VLIPN6</t>
  </si>
  <si>
    <t>VLIPW1</t>
  </si>
  <si>
    <t>VLIPW2</t>
  </si>
  <si>
    <t>VLIPW3</t>
  </si>
  <si>
    <t>VLIPW4</t>
  </si>
  <si>
    <t>VLIPW5</t>
  </si>
  <si>
    <t>VLIPW6</t>
  </si>
  <si>
    <t>WAIPI1</t>
  </si>
  <si>
    <t>WCIPC1</t>
  </si>
  <si>
    <t>WCIPN1</t>
  </si>
  <si>
    <t>WCIPW1</t>
  </si>
  <si>
    <t>WDIPI1</t>
  </si>
  <si>
    <t>WFIPC1</t>
  </si>
  <si>
    <t>WFIPD1</t>
  </si>
  <si>
    <t>WFIPI1</t>
  </si>
  <si>
    <t>WFIPN1</t>
  </si>
  <si>
    <t>WFIPW1</t>
  </si>
  <si>
    <t>WLIPC1</t>
  </si>
  <si>
    <t>WLIPC2</t>
  </si>
  <si>
    <t>WLIPC3</t>
  </si>
  <si>
    <t>WLIPC4</t>
  </si>
  <si>
    <t>WLIPC5</t>
  </si>
  <si>
    <t>WLIPC6</t>
  </si>
  <si>
    <t>WLIPCE</t>
  </si>
  <si>
    <t>WLIPN1</t>
  </si>
  <si>
    <t>WLIPN2</t>
  </si>
  <si>
    <t>WLIPN3</t>
  </si>
  <si>
    <t>WLIPN4</t>
  </si>
  <si>
    <t>WLIPN5</t>
  </si>
  <si>
    <t>WLIPN6</t>
  </si>
  <si>
    <t>WLIPW1</t>
  </si>
  <si>
    <t>WLIPW2</t>
  </si>
  <si>
    <t>WLIPW3</t>
  </si>
  <si>
    <t>WLIPW4</t>
  </si>
  <si>
    <t>WLIPW5</t>
  </si>
  <si>
    <t>WLIPW6</t>
  </si>
  <si>
    <t>WSIPN1</t>
  </si>
  <si>
    <t>WTIPI1</t>
  </si>
  <si>
    <t>WTIPI1-AS</t>
  </si>
  <si>
    <t>WTIPW1</t>
  </si>
  <si>
    <t>WVOIPI1</t>
  </si>
  <si>
    <t>WWIPC1</t>
  </si>
  <si>
    <t>WWIPC2</t>
  </si>
  <si>
    <t>WWIPC3</t>
  </si>
  <si>
    <t>WWIPC4</t>
  </si>
  <si>
    <t>WWIPC5</t>
  </si>
  <si>
    <t>WWIPC6</t>
  </si>
  <si>
    <t>WWIPN1</t>
  </si>
  <si>
    <t>WWIPN2</t>
  </si>
  <si>
    <t>WWIPN3</t>
  </si>
  <si>
    <t>WWIPN4</t>
  </si>
  <si>
    <t>WWIPN5</t>
  </si>
  <si>
    <t>WWIPN6</t>
  </si>
  <si>
    <t>WWIPW1</t>
  </si>
  <si>
    <t>WWIPW2</t>
  </si>
  <si>
    <t>WWIPW3</t>
  </si>
  <si>
    <t>WWIPW4</t>
  </si>
  <si>
    <t>WWIPW5</t>
  </si>
  <si>
    <t>WWIPW6</t>
  </si>
  <si>
    <t>XIIPI1</t>
  </si>
  <si>
    <t>XMIPW1</t>
  </si>
  <si>
    <t>YOUIPI1</t>
  </si>
  <si>
    <t>Nintex</t>
  </si>
  <si>
    <t>Promapp250</t>
  </si>
  <si>
    <t>Promapp100</t>
  </si>
  <si>
    <t>Promapp500</t>
  </si>
  <si>
    <t>Promapp1250</t>
  </si>
  <si>
    <t>Promapp2500</t>
  </si>
  <si>
    <t>Promapp up to 100 processes</t>
  </si>
  <si>
    <t>Promapp up to 2500 processes</t>
  </si>
  <si>
    <t>Promapp up to 250 processes</t>
  </si>
  <si>
    <t>Promapp up to 500 processes</t>
  </si>
  <si>
    <t>Promapp up to 1000 processes</t>
  </si>
  <si>
    <t>Promapp Enterprise 100</t>
  </si>
  <si>
    <t>Promapp Enterprise 250</t>
  </si>
  <si>
    <t>Promapp Enterprise 500</t>
  </si>
  <si>
    <t>Promapp Enterprise 1250</t>
  </si>
  <si>
    <t>Promapp Enterprise 2500</t>
  </si>
  <si>
    <t>Promapp Agency 200</t>
  </si>
  <si>
    <t>Promapp200</t>
  </si>
  <si>
    <t>Promapp Agency 1000</t>
  </si>
  <si>
    <t>Promapp1000</t>
  </si>
  <si>
    <t>Promapp Agency 5000</t>
  </si>
  <si>
    <t>Promapp Agency 200 User</t>
  </si>
  <si>
    <t>Promapp Agency 1000 User</t>
  </si>
  <si>
    <t>Promapp Agency 5000 User</t>
  </si>
  <si>
    <t>Promapp200U</t>
  </si>
  <si>
    <t>Promapp1000U</t>
  </si>
  <si>
    <t>Promapp5000U</t>
  </si>
  <si>
    <t>Promapp5000</t>
  </si>
  <si>
    <t>Promapp Quickstart Onboarding</t>
  </si>
  <si>
    <t>Promapp Basic Onboarding</t>
  </si>
  <si>
    <t>Promapp Full Onboarding</t>
  </si>
  <si>
    <t>Nintex Workflow - Enterprise Edition 10</t>
  </si>
  <si>
    <t>Nintex Workflow - Enterprise Edition 25</t>
  </si>
  <si>
    <t>Nintex Workflow - Enterprise Edition 50</t>
  </si>
  <si>
    <t>Nintex Workflow - Enterprise Edition 100</t>
  </si>
  <si>
    <t>Nintex Workflow - Enterprise Edition 250</t>
  </si>
  <si>
    <t>Nintex Workflow - Enterprise Edition 500</t>
  </si>
  <si>
    <t>Nintex Workflow - Enterprise Edition 10 - Additional Workflow</t>
  </si>
  <si>
    <t>Nintex Workflow - Enterprise Edition 25 - Additional Workflow</t>
  </si>
  <si>
    <t>Nintex Workflow - Enterprise Edition 50 - Additional Workflow</t>
  </si>
  <si>
    <t>Nintex Workflow - Enterprise Edition 100 - Additional Workflow</t>
  </si>
  <si>
    <t>Nintex Workflow - Enterprise Edition 250 - Additional Workflow</t>
  </si>
  <si>
    <t>Nintex Workflow - Enterprise Edition 500 - Additional Workflow</t>
  </si>
  <si>
    <t>Nintex Foxtrot RPA - Enterprise Edition 10</t>
  </si>
  <si>
    <t>Nintex Foxtrot RPA - Enterprise Edition 25</t>
  </si>
  <si>
    <t>Nintex Foxtrot RPA - Enterprise Edition 50</t>
  </si>
  <si>
    <t>Nintex Foxtrot RPA - Enterprise Edition 100</t>
  </si>
  <si>
    <t>Nintex Foxtrot RPA - Enterprise Edition 250</t>
  </si>
  <si>
    <t>Nintex Foxtrot RPA - Enterprise Edition 500</t>
  </si>
  <si>
    <t>Nintex Foxtrot RPA - Enterprise Edition 10 - Additional Botflow</t>
  </si>
  <si>
    <t>Nintex Foxtrot RPA - Enterprise Edition 25 - Additional Botflow</t>
  </si>
  <si>
    <t>Nintex Foxtrot RPA - Enterprise Edition 50 - Additional Botflow</t>
  </si>
  <si>
    <t>Nintex Foxtrot RPA - Enterprise Edition 100 - Additional Botflow</t>
  </si>
  <si>
    <t>Nintex Foxtrot RPA - Enterprise Edition 250 - Additional Botflow</t>
  </si>
  <si>
    <t>Nintex Foxtrot RPA - Enterprise Edition 500 - Additional Botflow</t>
  </si>
  <si>
    <t>Nintex Sign 500</t>
  </si>
  <si>
    <t>Nintex Sign 1000</t>
  </si>
  <si>
    <t>Nintex Sign 2500</t>
  </si>
  <si>
    <t>Nintex Sign 5000</t>
  </si>
  <si>
    <t>Nintex Sign 10000</t>
  </si>
  <si>
    <t>Nintex Sign 25000</t>
  </si>
  <si>
    <t>Nintex Sign 50000</t>
  </si>
  <si>
    <t>Nintex Sign 100000</t>
  </si>
  <si>
    <t>NW10</t>
  </si>
  <si>
    <t>NW25</t>
  </si>
  <si>
    <t>NW50</t>
  </si>
  <si>
    <t>NW100</t>
  </si>
  <si>
    <t>NW250</t>
  </si>
  <si>
    <t>NW10A</t>
  </si>
  <si>
    <t>NW25A</t>
  </si>
  <si>
    <t>NW50A</t>
  </si>
  <si>
    <t>NW100A</t>
  </si>
  <si>
    <t>NW250A</t>
  </si>
  <si>
    <t>NW500</t>
  </si>
  <si>
    <t>NW500A</t>
  </si>
  <si>
    <t>NF10A</t>
  </si>
  <si>
    <t>NF25A</t>
  </si>
  <si>
    <t>NF50A</t>
  </si>
  <si>
    <t>NF100A</t>
  </si>
  <si>
    <t>NF250A</t>
  </si>
  <si>
    <t>NF500A</t>
  </si>
  <si>
    <t>NF10</t>
  </si>
  <si>
    <t>NF25</t>
  </si>
  <si>
    <t>NF50</t>
  </si>
  <si>
    <t>NF100</t>
  </si>
  <si>
    <t>NF250</t>
  </si>
  <si>
    <t>NF500</t>
  </si>
  <si>
    <t>NS500</t>
  </si>
  <si>
    <t>NS1000</t>
  </si>
  <si>
    <t>NS2500</t>
  </si>
  <si>
    <t>NS5000</t>
  </si>
  <si>
    <t>NS10000</t>
  </si>
  <si>
    <t>NS25000</t>
  </si>
  <si>
    <t>NS50000</t>
  </si>
  <si>
    <t>NS100000</t>
  </si>
  <si>
    <t>Each additional Nintex Workflows for 11-24 workflows</t>
  </si>
  <si>
    <t>Each additional Nintex Workflows for 26-49 workflows</t>
  </si>
  <si>
    <t>Nintex Workflow Enterprise Edition - 10 workflows</t>
  </si>
  <si>
    <t>Nintex Workflow Enterprise Edition - 100 workflows</t>
  </si>
  <si>
    <t>Nintex Workflow Enterprise Edition - 250 workflows</t>
  </si>
  <si>
    <t>Nintex Workflow Enterprise Edition - 500 workflows</t>
  </si>
  <si>
    <t>Nintex Workflow Enterprise Edition - 25 workflows</t>
  </si>
  <si>
    <t>Nintex Workflow Enterprise Edition - 50 workflows</t>
  </si>
  <si>
    <t>Each additional Nintex Workflows for 51-99 workflows</t>
  </si>
  <si>
    <t>Each additional Nintex Workflows for 101-149 workflows</t>
  </si>
  <si>
    <t>Each additional Nintex Workflows for 249-499 workflows</t>
  </si>
  <si>
    <t>Each additional Nintex Workflows for 501+ workflows</t>
  </si>
  <si>
    <t>AE#T024-001U</t>
  </si>
  <si>
    <t>AE#T024-005U</t>
  </si>
  <si>
    <t>AE#T024-010U</t>
  </si>
  <si>
    <t>AE#T024-020U</t>
  </si>
  <si>
    <t>AE#T024-050U</t>
  </si>
  <si>
    <t>AE#T024-100U</t>
  </si>
  <si>
    <t>AE#T024-500U</t>
  </si>
  <si>
    <t>AE#T024-001K</t>
  </si>
  <si>
    <t>1 concurrent station</t>
  </si>
  <si>
    <t>5 concurrent stations</t>
  </si>
  <si>
    <t>10 concurrent stations</t>
  </si>
  <si>
    <t>20 concurrent stations</t>
  </si>
  <si>
    <t>50 concurrent stations</t>
  </si>
  <si>
    <t>100 concurrent stations</t>
  </si>
  <si>
    <t>500 concurrent stations</t>
  </si>
  <si>
    <t>1000 concurrent stations</t>
  </si>
  <si>
    <t>Kofax Capture Standard</t>
  </si>
  <si>
    <t>Concurrent Stations</t>
  </si>
  <si>
    <t>Scan/Import Volume</t>
  </si>
  <si>
    <t>Image vol 300K/yr</t>
  </si>
  <si>
    <t>Image vol 600K/yr</t>
  </si>
  <si>
    <t>Image vol 1M/yr</t>
  </si>
  <si>
    <t>Image vol 2M/yr</t>
  </si>
  <si>
    <t>Image vol 5M/yr</t>
  </si>
  <si>
    <t>Image vol 10M/yr</t>
  </si>
  <si>
    <t>Image vol 20M/yr</t>
  </si>
  <si>
    <t>Image vol 60M/yr</t>
  </si>
  <si>
    <t>Image vol 120M/yr</t>
  </si>
  <si>
    <t>Image vol 2M Page Count</t>
  </si>
  <si>
    <t>Image vol 10M  Page Count</t>
  </si>
  <si>
    <t>AE#Y024-300K</t>
  </si>
  <si>
    <t>AE#Y024-600K</t>
  </si>
  <si>
    <t>AE#Y024-001M</t>
  </si>
  <si>
    <t>AE#Y024-002M</t>
  </si>
  <si>
    <t>AE#Y024-005M</t>
  </si>
  <si>
    <t>AE#Y024-010M</t>
  </si>
  <si>
    <t>AE#Y024-020M</t>
  </si>
  <si>
    <t>AE#Y024-060M</t>
  </si>
  <si>
    <t>AE#Y024-120M</t>
  </si>
  <si>
    <t>AE#VP01-002M</t>
  </si>
  <si>
    <t>AE#VP01-010M</t>
  </si>
  <si>
    <t>Stand-alone Systems</t>
  </si>
  <si>
    <t>Stand-alone 60K/yr</t>
  </si>
  <si>
    <t>Upg 60K-300K</t>
  </si>
  <si>
    <t>Upg 150K-300K</t>
  </si>
  <si>
    <t>AE#Y099-060K</t>
  </si>
  <si>
    <t>AE#Y024U060K-300K</t>
  </si>
  <si>
    <t>AE#Y024U150K-300K</t>
  </si>
  <si>
    <t>Evaluation System</t>
  </si>
  <si>
    <t>Kofax Capture Evaluation</t>
  </si>
  <si>
    <t>EV#0101-0000</t>
  </si>
  <si>
    <t>Kofax Capture Media Pack</t>
  </si>
  <si>
    <t>KOFAX-MEDIA-CAPTURE</t>
  </si>
  <si>
    <t>Kofax Capture Enterprise</t>
  </si>
  <si>
    <t>EE#T024-001U</t>
  </si>
  <si>
    <t>EE#T024-005U</t>
  </si>
  <si>
    <t>EE#T024-010U</t>
  </si>
  <si>
    <t>EE#T024-020U</t>
  </si>
  <si>
    <t>EE#T024-050U</t>
  </si>
  <si>
    <t>EE#T024-100U</t>
  </si>
  <si>
    <t>EE#T024-500U</t>
  </si>
  <si>
    <t>EE#T024-001K</t>
  </si>
  <si>
    <t>Image vol 600K/yr-Ent</t>
  </si>
  <si>
    <t>Image vol 1M/yr-Ent</t>
  </si>
  <si>
    <t>Image vol 2M/yr-Ent</t>
  </si>
  <si>
    <t>Image vol 5M/yr-Ent</t>
  </si>
  <si>
    <t>Image vol 10M/yr-Ent</t>
  </si>
  <si>
    <t>Image vol 20M/yr-Ent</t>
  </si>
  <si>
    <t>Image vol 60M/yr-Ent</t>
  </si>
  <si>
    <t>Image vol 120M/yr-Ent</t>
  </si>
  <si>
    <t>Image vol 2M PageCt-Ent </t>
  </si>
  <si>
    <t>Image vol 10M  Page Ct-Ent</t>
  </si>
  <si>
    <t>EE#Y024-600K</t>
  </si>
  <si>
    <t>EE#Y024-001M</t>
  </si>
  <si>
    <t>EE#Y024-002M</t>
  </si>
  <si>
    <t>EE#Y024-005M</t>
  </si>
  <si>
    <t>EE#Y024-010M</t>
  </si>
  <si>
    <t>EE#Y024-020M</t>
  </si>
  <si>
    <t>EE#Y024-060M</t>
  </si>
  <si>
    <t>EE#Y024-120M</t>
  </si>
  <si>
    <t>EE#VP01-002M</t>
  </si>
  <si>
    <t>EE#VP01-010M</t>
  </si>
  <si>
    <t>Kofax Software</t>
  </si>
  <si>
    <t>VRS Elite Desktop Upgrade for Kofax Capture</t>
  </si>
  <si>
    <t>VRS Elite Workgroup Upgrade for Kofax Capture</t>
  </si>
  <si>
    <t>VRS Elite Production Upgrade for Kofax Capture</t>
  </si>
  <si>
    <t>UE#T078-0000</t>
  </si>
  <si>
    <t>UE#T026-0000</t>
  </si>
  <si>
    <t>UE#T027-0000</t>
  </si>
  <si>
    <t>VRS Elite for Kofax Capture - Upgrades</t>
  </si>
  <si>
    <t>Brainware by Hyland</t>
  </si>
  <si>
    <t>Brainware Classification Only</t>
  </si>
  <si>
    <t xml:space="preserve">1K PIC-SUB-0063-001K </t>
  </si>
  <si>
    <t xml:space="preserve">5K PIC-SUB-0063-005K </t>
  </si>
  <si>
    <t xml:space="preserve">10K PIC-SUB-0063-010K </t>
  </si>
  <si>
    <t xml:space="preserve">20K PIC-SUB-0063-020K </t>
  </si>
  <si>
    <t xml:space="preserve">50K PIC-SUB-0063-050K </t>
  </si>
  <si>
    <t xml:space="preserve">100K PIC-SUB-0063-100K </t>
  </si>
  <si>
    <t xml:space="preserve">150K PIC-SUB-0063-150K </t>
  </si>
  <si>
    <t xml:space="preserve">250K PIC-SUB-0063-250K </t>
  </si>
  <si>
    <t xml:space="preserve">350K PIC-SUB-0063-350K </t>
  </si>
  <si>
    <t xml:space="preserve">500K PIC-SUB-0063-500K </t>
  </si>
  <si>
    <t xml:space="preserve">1M PIC-SUB-0063-001M </t>
  </si>
  <si>
    <t xml:space="preserve">2M PIC-SUB-0063-002M </t>
  </si>
  <si>
    <t xml:space="preserve">5M PIC-SUB-0063-005M </t>
  </si>
  <si>
    <t>Brainware Structured Form</t>
  </si>
  <si>
    <t xml:space="preserve">1K PIC-SUB-0062-001K </t>
  </si>
  <si>
    <t xml:space="preserve">5K PIC-SUB-0062-005K </t>
  </si>
  <si>
    <t xml:space="preserve">10K PIC-SUB-0062-010K </t>
  </si>
  <si>
    <t xml:space="preserve">20K PIC-SUB-0062-020K </t>
  </si>
  <si>
    <t xml:space="preserve">50K PIC-SUB-0062-050K </t>
  </si>
  <si>
    <t xml:space="preserve">100K PIC-SUB-0062-100K </t>
  </si>
  <si>
    <t xml:space="preserve">150K PIC-SUB-0062-150K </t>
  </si>
  <si>
    <t xml:space="preserve">250K PIC-SUB-0062-250K </t>
  </si>
  <si>
    <t xml:space="preserve">350K PIC-SUB-0062-350K </t>
  </si>
  <si>
    <t xml:space="preserve">500K PIC-SUB-0062-500K </t>
  </si>
  <si>
    <t xml:space="preserve">1M PIC-SUB-0062-001M </t>
  </si>
  <si>
    <t xml:space="preserve">2M PIC-SUB-0062-002M </t>
  </si>
  <si>
    <t xml:space="preserve">5M PIC-SUB-0062-005M </t>
  </si>
  <si>
    <t>Brainware Summary Data Only</t>
  </si>
  <si>
    <t>Brainware Table Extraction</t>
  </si>
  <si>
    <t>Sub-Brainware AP Line Item</t>
  </si>
  <si>
    <t>Sub-Brainware AP Hdr</t>
  </si>
  <si>
    <t>Ftr-PPY-050K PAP-SUB-0042-250K</t>
  </si>
  <si>
    <t>Ftr-PPY-100K PAP-SUB-0042-350K</t>
  </si>
  <si>
    <t>Ftr-PPY-150K PAP-SUB-0042-500K</t>
  </si>
  <si>
    <t>Ftr-PPY-250K PAP-SUB-0042-001M</t>
  </si>
  <si>
    <t>Ftr-PPY-350K PAP-SUB-0042-002M</t>
  </si>
  <si>
    <t>Ftr-PPY-500K PAP-SUB-0042-005M</t>
  </si>
  <si>
    <t xml:space="preserve">2M PIC-SUB-0054-002M </t>
  </si>
  <si>
    <t xml:space="preserve">5M PIC-SUB-0054-005M </t>
  </si>
  <si>
    <t xml:space="preserve">500K PIC-SUB-0054-500K </t>
  </si>
  <si>
    <t xml:space="preserve">1M PIC-SUB-0054-001M </t>
  </si>
  <si>
    <t xml:space="preserve">1K PIC-SUB-0054-001K </t>
  </si>
  <si>
    <t xml:space="preserve">20K PIC-SUB-0054-020K </t>
  </si>
  <si>
    <t xml:space="preserve">50K PIC-SUB-0054-050K </t>
  </si>
  <si>
    <t xml:space="preserve">10K PIC-SUB-0054-010K </t>
  </si>
  <si>
    <t xml:space="preserve">5K PIC-SUB-0054-005K </t>
  </si>
  <si>
    <t xml:space="preserve">100K PIC-SUB-0054-100K </t>
  </si>
  <si>
    <t xml:space="preserve">150K PIC-SUB-0054-150K </t>
  </si>
  <si>
    <t xml:space="preserve">250K PIC-SUB-0054-250K </t>
  </si>
  <si>
    <t xml:space="preserve">350K PIC-SUB-0054-350K </t>
  </si>
  <si>
    <t xml:space="preserve">350K PIC-SUB-0053-350K </t>
  </si>
  <si>
    <t xml:space="preserve">250K PIC-SUB-0053-250K </t>
  </si>
  <si>
    <t xml:space="preserve">500K PIC-SUB-0053-500K </t>
  </si>
  <si>
    <t xml:space="preserve">1M PIC-SUB-0053-001M </t>
  </si>
  <si>
    <t xml:space="preserve">2M PIC-SUB-0053-002M </t>
  </si>
  <si>
    <t xml:space="preserve">5M PIC-SUB-0053-005M </t>
  </si>
  <si>
    <t xml:space="preserve">1K PIC-SUB-0053-001K </t>
  </si>
  <si>
    <t xml:space="preserve">5K PIC-SUB-0053-005K </t>
  </si>
  <si>
    <t xml:space="preserve">10K PIC-SUB-0053-010K </t>
  </si>
  <si>
    <t xml:space="preserve">20K PIC-SUB-0053-020K </t>
  </si>
  <si>
    <t xml:space="preserve">50K PIC-SUB-0053-050K </t>
  </si>
  <si>
    <t xml:space="preserve">100K PIC-SUB-0053-100K </t>
  </si>
  <si>
    <t xml:space="preserve">150K PIC-SUB-0053-150K </t>
  </si>
  <si>
    <t xml:space="preserve">IPY-001K PAP-SUB-0001-001K </t>
  </si>
  <si>
    <t xml:space="preserve">IPY-005K PAP-SUB-0001-005K </t>
  </si>
  <si>
    <t xml:space="preserve">IPY-010K PAP-SUB-0001-010K </t>
  </si>
  <si>
    <t xml:space="preserve">IPY-020K PAP-SUB-0001-020K </t>
  </si>
  <si>
    <t xml:space="preserve">IPY-050K PAP-SUB-0001-050K </t>
  </si>
  <si>
    <t xml:space="preserve">IPY-100K PAP-SUB-0001-100K </t>
  </si>
  <si>
    <t xml:space="preserve">IPY-150K PAP-SUB-0001-150K </t>
  </si>
  <si>
    <t xml:space="preserve">IPY-250K PAP-SUB-0001-250K </t>
  </si>
  <si>
    <t xml:space="preserve">IPY-350K PAP-SUB-0001-350K </t>
  </si>
  <si>
    <t xml:space="preserve">IPY-500K PAP-SUB-0001-500K </t>
  </si>
  <si>
    <t xml:space="preserve">IPY-001M PAP-SUB-0001-001M </t>
  </si>
  <si>
    <t xml:space="preserve">IPY-002M PAP-SUB-0001-002M </t>
  </si>
  <si>
    <t xml:space="preserve">IPY-005M PAP-SUB-0001-005M </t>
  </si>
  <si>
    <t xml:space="preserve">Ftr-IPY-001K PAP-SUB-0002-001K </t>
  </si>
  <si>
    <t xml:space="preserve">Ftr-IPY-005K PAP-SUB-0002-005K </t>
  </si>
  <si>
    <t xml:space="preserve">Ftr-IPY-010K PAP-SUB-0002-010K </t>
  </si>
  <si>
    <t xml:space="preserve">Ftr-IPY-020K PAP-SUB-0002-020K </t>
  </si>
  <si>
    <t xml:space="preserve">Ftr-IPY-050K PAP-SUB-0002-050K </t>
  </si>
  <si>
    <t xml:space="preserve">Ftr-IPY-100K PAP-SUB-0002-100K </t>
  </si>
  <si>
    <t xml:space="preserve">Ftr-IPY-150K PAP-SUB-0002-150K </t>
  </si>
  <si>
    <t xml:space="preserve">Ftr-IPY-250K PAP-SUB-0002-250K </t>
  </si>
  <si>
    <t xml:space="preserve">Ftr-IPY-350K PAP-SUB-0002-350K </t>
  </si>
  <si>
    <t xml:space="preserve">Ftr-IPY-500K PAP-SUB-0002-500K </t>
  </si>
  <si>
    <t xml:space="preserve">Ftr-IPY-001M PAP-SUB-0002-001M </t>
  </si>
  <si>
    <t xml:space="preserve">Ftr-IPY-002M PAP-SUB-0002-002M </t>
  </si>
  <si>
    <t xml:space="preserve">Ftr-IPY-005M PAP-SUB-0002-005M </t>
  </si>
  <si>
    <t xml:space="preserve">PPY-010K PAP-SUB-0040-001K </t>
  </si>
  <si>
    <t xml:space="preserve">PPY-020K PAP-SUB-0040-005K </t>
  </si>
  <si>
    <t xml:space="preserve">PPY-050K PAP-SUB-0040-010K </t>
  </si>
  <si>
    <t xml:space="preserve">PPY-100K PAP-SUB-0040-020K </t>
  </si>
  <si>
    <t xml:space="preserve">PPY-150K PAP-SUB-0040-050K </t>
  </si>
  <si>
    <t xml:space="preserve">PPY-250K PAP-SUB-0040-100K </t>
  </si>
  <si>
    <t xml:space="preserve">PPY-350K PAP-SUB-0040-150K </t>
  </si>
  <si>
    <t xml:space="preserve">PPY-500K PAP-SUB-0040-250K </t>
  </si>
  <si>
    <t xml:space="preserve">PPY-001K PAP-SUB-0040-350K </t>
  </si>
  <si>
    <t xml:space="preserve">PPY-001M PAP-SUB-0040-500K </t>
  </si>
  <si>
    <t xml:space="preserve">PPY-002M PAP-SUB-0040-001M </t>
  </si>
  <si>
    <t xml:space="preserve">PPY-005K PAP-SUB-0040-002M </t>
  </si>
  <si>
    <t xml:space="preserve">PPY-005M PAP-SUB-0040-005M </t>
  </si>
  <si>
    <t xml:space="preserve">Ftr-PPY-001K PAP-SUB-0042-001K </t>
  </si>
  <si>
    <t xml:space="preserve">Ftr-PPY-001M PAP-SUB-0042-005K </t>
  </si>
  <si>
    <t xml:space="preserve">Ftr-PPY-002M PAP-SUB-0042-010K </t>
  </si>
  <si>
    <t xml:space="preserve">Ftr-PPY-005K PAP-SUB-0042-020K </t>
  </si>
  <si>
    <t xml:space="preserve">Ftr-PPY-005M PAP-SUB-0042-050K </t>
  </si>
  <si>
    <t xml:space="preserve">Ftr-PPY-010K PAP-SUB-0042-100K </t>
  </si>
  <si>
    <t xml:space="preserve">Ftr-PPY-020K PAP-SUB-0042-150K </t>
  </si>
  <si>
    <t>Sub-Brainware Addl Verifier License</t>
  </si>
  <si>
    <t>Sub-Brainware Additional Test Environment</t>
  </si>
  <si>
    <t>PIC-SUB-0032-0001</t>
  </si>
  <si>
    <t>PIC-SUB-0097-SWAD</t>
  </si>
  <si>
    <t>SaaS-Brainware AP Line Item</t>
  </si>
  <si>
    <t>IPY-001K PAP-SAAS-0001-001K</t>
  </si>
  <si>
    <t>IPY-005K PAP-SAAS-0001-005K</t>
  </si>
  <si>
    <t>IPY-010K PAP-SAAS-0001-010K</t>
  </si>
  <si>
    <t>IPY-020K PAP-SAAS-0001-020K</t>
  </si>
  <si>
    <t>IPY-050K PAP-SAAS-0001-050K</t>
  </si>
  <si>
    <t>IPY-100K PAP-SAAS-0001-100K</t>
  </si>
  <si>
    <t>IPY-150K PAP-SAAS-0001-150K</t>
  </si>
  <si>
    <t>IPY-250K PAP-SAAS-0001-250K</t>
  </si>
  <si>
    <t>IPY-350K PAP-SAAS-0001-350K</t>
  </si>
  <si>
    <t>IPY-500K PAP-SAAS-0001-500K</t>
  </si>
  <si>
    <t>IPY-001M PAP-SAAS-0001-001M</t>
  </si>
  <si>
    <t>IPY-002M PAP-SAAS-0001-002M</t>
  </si>
  <si>
    <t>IPY-005M PAP-SAAS-0001-005M</t>
  </si>
  <si>
    <t>SaaS-Brainware AP Hdr</t>
  </si>
  <si>
    <t>Ftr-IPY-001K PAP-SAAS-0002-001K</t>
  </si>
  <si>
    <t>Ftr-IPY-005K PAP-SAAS-0002-005K</t>
  </si>
  <si>
    <t>Ftr-IPY-010K PAP-SAAS-0002-010K</t>
  </si>
  <si>
    <t>Ftr-IPY-020K PAP-SAAS-0002-020K</t>
  </si>
  <si>
    <t>Ftr-IPY-050K PAP-SAAS-0002-050K</t>
  </si>
  <si>
    <t>Ftr-IPY-100K PAP-SAAS-0002-100K</t>
  </si>
  <si>
    <t>Ftr-IPY-150K PAP-SAAS-0002-150K</t>
  </si>
  <si>
    <t>Ftr-IPY-250K PAP-SAAS-0002-250K</t>
  </si>
  <si>
    <t>Ftr-IPY-350K PAP-SAAS-0002-350K</t>
  </si>
  <si>
    <t>Ftr-IPY-500K PAP-SAAS-0002-500K</t>
  </si>
  <si>
    <t>Ftr-IPY-001M PAP-SAAS-0002-001M</t>
  </si>
  <si>
    <t>Ftr-IPY-002M PAP-SAAS-0002-002M</t>
  </si>
  <si>
    <t>Ftr-IPY-005M PAP-SAAS-0002-005M</t>
  </si>
  <si>
    <t>PPY-010K PAP-SAAS-0040-001K</t>
  </si>
  <si>
    <t>PPY-020K PAP-SAAS-0040-005K</t>
  </si>
  <si>
    <t>PPY-050K PAP-SAAS-0040-010K</t>
  </si>
  <si>
    <t>PPY-100K PAP-SAAS-0040-020K</t>
  </si>
  <si>
    <t>PPY-150K PAP-SAAS-0040-050K</t>
  </si>
  <si>
    <t>PPY-250K PAP-SAAS-0040-100K</t>
  </si>
  <si>
    <t>PPY-350K PAP-SAAS-0040-150K</t>
  </si>
  <si>
    <t>PPY-500K PAP-SAAS-0040-250K</t>
  </si>
  <si>
    <t>PPY-001K PAP-SAAS-0040-350K</t>
  </si>
  <si>
    <t>PPY-001M PAP-SAAS-0040-500K</t>
  </si>
  <si>
    <t>PPY-002M PAP-SAAS-0040-001M</t>
  </si>
  <si>
    <t>PPY-005K PAP-SAAS-0040-002M</t>
  </si>
  <si>
    <t>PPY-005M PAP-SAAS-0040-005M</t>
  </si>
  <si>
    <t>Ftr-PPY-001K PAP-SAAS-0042-001K</t>
  </si>
  <si>
    <t>Ftr-PPY-001M PAP-SAAS-0042-005K</t>
  </si>
  <si>
    <t>Ftr-PPY-002M PAP-SAAS-0042-010K</t>
  </si>
  <si>
    <t>Ftr-PPY-005K PAP-SAAS-0042-020K</t>
  </si>
  <si>
    <t>Ftr-PPY-005M PAP-SAAS-0042-050K</t>
  </si>
  <si>
    <t>Ftr-PPY-010K PAP-SAAS-0042-100K</t>
  </si>
  <si>
    <t>Ftr-PPY-020K PAP-SAAS-0042-150K</t>
  </si>
  <si>
    <t>Ftr-PPY-050K PAP-SAAS-0042-250K</t>
  </si>
  <si>
    <t>Ftr-PPY-100K PAP-SAAS-0042-350K</t>
  </si>
  <si>
    <t>Ftr-PPY-150K PAP-SAAS-0042-500K</t>
  </si>
  <si>
    <t>Ftr-PPY-250K PAP-SAAS-0042-001M</t>
  </si>
  <si>
    <t>Ftr-PPY-350K PAP-SAAS-0042-002M</t>
  </si>
  <si>
    <t>Ftr-PPY-500K PAP-SAAS-0042-005M</t>
  </si>
  <si>
    <t>SaaS-Brainware Table Extraction</t>
  </si>
  <si>
    <t>1K PIC-SAAS-0053-001K</t>
  </si>
  <si>
    <t>5K PIC-SAAS-0053-005K</t>
  </si>
  <si>
    <t>10K PIC-SAAS-0053-010K</t>
  </si>
  <si>
    <t>20K PIC-SAAS-0053-020K</t>
  </si>
  <si>
    <t>50K PIC-SAAS-0053-050K</t>
  </si>
  <si>
    <t>100K PIC-SAAS-0053-100K</t>
  </si>
  <si>
    <t>150K PIC-SAAS-0053-150K</t>
  </si>
  <si>
    <t>250K PIC-SAAS-0053-250K</t>
  </si>
  <si>
    <t>350K PIC-SAAS-0053-350K</t>
  </si>
  <si>
    <t>500K PIC-SAAS-0053-500K</t>
  </si>
  <si>
    <t>1M PIC-SAAS-0053-001M</t>
  </si>
  <si>
    <t>2M PIC-SAAS-0053-002M</t>
  </si>
  <si>
    <t>5M PIC-SAAS-0053-005M</t>
  </si>
  <si>
    <t>SaaS-Brainware Summary Data Only</t>
  </si>
  <si>
    <t>1K PIC-SAAS-0054-001K</t>
  </si>
  <si>
    <t>5K PIC-SAAS-0054-005K</t>
  </si>
  <si>
    <t>10K PIC-SAAS-0054-010K</t>
  </si>
  <si>
    <t>20K PIC-SAAS-0054-020K</t>
  </si>
  <si>
    <t>50K PIC-SAAS-0054-050K</t>
  </si>
  <si>
    <t>100K PIC-SAAS-0054-100K</t>
  </si>
  <si>
    <t>150K PIC-SAAS-0054-150K</t>
  </si>
  <si>
    <t>250K PIC-SAAS-0054-250K</t>
  </si>
  <si>
    <t>350K PIC-SAAS-0054-350K</t>
  </si>
  <si>
    <t>500K PIC-SAAS-0054-500K</t>
  </si>
  <si>
    <t>1M PIC-SAAS-0054-001M</t>
  </si>
  <si>
    <t>2M PIC-SAAS-0054-002M</t>
  </si>
  <si>
    <t>5M PIC-SAAS-0054-005M</t>
  </si>
  <si>
    <t>SaaS-Brainware Structured Form</t>
  </si>
  <si>
    <t>1K PIC-SAAS-0062-001K</t>
  </si>
  <si>
    <t>5K PIC-SAAS-0062-005K</t>
  </si>
  <si>
    <t>10K PIC-SAAS-0062-010K</t>
  </si>
  <si>
    <t>20K PIC-SAAS-0062-020K</t>
  </si>
  <si>
    <t>50K PIC-SAAS-0062-050K</t>
  </si>
  <si>
    <t>100K PIC-SAAS-0062-100K</t>
  </si>
  <si>
    <t>150K PIC-SAAS-0062-150K</t>
  </si>
  <si>
    <t>250K PIC-SAAS-0062-250K</t>
  </si>
  <si>
    <t>350K PIC-SAAS-0062-350K</t>
  </si>
  <si>
    <t>500K PIC-SAAS-0062-500K</t>
  </si>
  <si>
    <t>1M PIC-SAAS-0062-001M</t>
  </si>
  <si>
    <t>2M PIC-SAAS-0062-002M</t>
  </si>
  <si>
    <t>5M PIC-SAAS-0062-005M</t>
  </si>
  <si>
    <t>SaaS-Brainware Classification Only</t>
  </si>
  <si>
    <t>1K PIC-SAAS-0063-001K</t>
  </si>
  <si>
    <t>5K PIC-SAAS-0063-005K</t>
  </si>
  <si>
    <t>10K PIC-SAAS-0063-010K</t>
  </si>
  <si>
    <t>20K PIC-SAAS-0063-020K</t>
  </si>
  <si>
    <t>50K PIC-SAAS-0063-050K</t>
  </si>
  <si>
    <t>100K PIC-SAAS-0063-100K</t>
  </si>
  <si>
    <t>150K PIC-SAAS-0063-150K</t>
  </si>
  <si>
    <t>250K PIC-SAAS-0063-250K</t>
  </si>
  <si>
    <t>350K PIC-SAAS-0063-350K</t>
  </si>
  <si>
    <t>500K PIC-SAAS-0063-500K</t>
  </si>
  <si>
    <t>1M PIC-SAAS-0063-001M</t>
  </si>
  <si>
    <t>2M PIC-SAAS-0063-002M</t>
  </si>
  <si>
    <t>5M PIC-SAAS-0063-005M</t>
  </si>
  <si>
    <t xml:space="preserve">SaaS-Brainware Addl Verifier License </t>
  </si>
  <si>
    <t>PIC-SAAS-0032-0001</t>
  </si>
  <si>
    <t xml:space="preserve">SaaS-Brainware Visibility Reporting-1 </t>
  </si>
  <si>
    <t xml:space="preserve">REL PIC-SAAS-0005-0001 </t>
  </si>
  <si>
    <t xml:space="preserve">PIC-SAAS-0012-0001 </t>
  </si>
  <si>
    <t>SaaS-Brainware Visibility Reporting (2)</t>
  </si>
  <si>
    <t xml:space="preserve">SaaS-Brainware Visibility Rptg System (4) </t>
  </si>
  <si>
    <t xml:space="preserve">PSP-SAAS-0013-0001 </t>
  </si>
  <si>
    <t xml:space="preserve">SaaS-Brainware Additional Test Environment </t>
  </si>
  <si>
    <t xml:space="preserve">PIC-SAAS-0014-SWAD </t>
  </si>
  <si>
    <t>PIC-SUB-0005-0001</t>
  </si>
  <si>
    <t>PIC-SUB-0012-0001</t>
  </si>
  <si>
    <t>PIC-SUB-0013-0001</t>
  </si>
  <si>
    <t xml:space="preserve">Sub-Brainware Visibility Reporting-1 REL </t>
  </si>
  <si>
    <t>Sub-Brainware Visibility Reporting (2)</t>
  </si>
  <si>
    <t>Sub-Brainware Visibility Rptg System (4)</t>
  </si>
  <si>
    <t>$45.00 Per Hour</t>
  </si>
  <si>
    <t>$0.15 Per Image</t>
  </si>
  <si>
    <t>$0.50 Per Box Per Month</t>
  </si>
  <si>
    <t>$6.50 Per Box</t>
  </si>
  <si>
    <t>$2.00 per frame</t>
  </si>
  <si>
    <t>$3.00 per mile</t>
  </si>
  <si>
    <t>Varies with model</t>
  </si>
  <si>
    <t>Kofax Capture is a batch-oriented capture application designed to process large numbers of documents and forms with a high throughput and low cost.</t>
  </si>
  <si>
    <t>Kofax Capture Enterprise is identical to Kofax Capture, with the addition of several features that are specifically designed for enterprise-level installations.</t>
  </si>
  <si>
    <t>KTM Unlimited Fields Extraction Base License</t>
  </si>
  <si>
    <t xml:space="preserve">Kofax Transformation Modules (KTM) adds document and form classification, page separation, challenging data extraction and validation capabilities to Kofax Capture and provides robust scan-to-process applications. By automating what were previously labor intensive, error prone and time consuming tasks, it can significantly reduce labor costs, improve information quality and accelerated business processes. </t>
  </si>
  <si>
    <t>KTM Unlimited Field Extraction Base License 10K Per Year</t>
  </si>
  <si>
    <t>AE#Y523-010K</t>
  </si>
  <si>
    <t>KTM Unlimited Field Extraction Base License 30K Per Year</t>
  </si>
  <si>
    <t>AE#Y523-030K</t>
  </si>
  <si>
    <t>KTM Unlimited Field Extraction Base License 60K Per Year</t>
  </si>
  <si>
    <t>AE#Y523-060K</t>
  </si>
  <si>
    <t>KTM Unlimited Field Extraction Base License 120K Per Year</t>
  </si>
  <si>
    <t>AE#Y523-120K</t>
  </si>
  <si>
    <t>KTM Unlimited Field Extraction Base License 300K Per Year</t>
  </si>
  <si>
    <t>AE#Y523-300K</t>
  </si>
  <si>
    <t>KTM Unlimited Field Extraction Base License 600K Per Year</t>
  </si>
  <si>
    <t>AE#Y523-600K</t>
  </si>
  <si>
    <t>KTM Unlimited Field Extraction Base License 1M Per Year</t>
  </si>
  <si>
    <t>AE#Y523-001M</t>
  </si>
  <si>
    <t>KTM Unlimited Field Extraction Base License 2M Per Year</t>
  </si>
  <si>
    <t>AE#Y523-002M</t>
  </si>
  <si>
    <t>KTM Unlimited Field Extraction Base License 5M Per Year</t>
  </si>
  <si>
    <t>AE#Y523-005M</t>
  </si>
  <si>
    <t>KTM Unlimited Field Extraction Base License 10M Per Year</t>
  </si>
  <si>
    <t>AE#Y523-010M</t>
  </si>
  <si>
    <t>KTM Unlimited Field Extraction Base License 20M Per Year</t>
  </si>
  <si>
    <t>AE#Y523-020M</t>
  </si>
  <si>
    <t>KTM Unlimited Field Extraction Base License 60M Per Year</t>
  </si>
  <si>
    <t>AE#Y523-060M</t>
  </si>
  <si>
    <t>KTM Unlimited Field Extraction Base License 120M Per Year</t>
  </si>
  <si>
    <t>AE#Y523-120M</t>
  </si>
  <si>
    <t>KTM Unlimited Field Extraction Base License 1M Page Count</t>
  </si>
  <si>
    <t>AE#P523-001M</t>
  </si>
  <si>
    <t>KTM Unlimited Field Extraction Base License 2M Page Count</t>
  </si>
  <si>
    <t>AE#P523-002M</t>
  </si>
  <si>
    <t>KTM Unlimited Field Extraction Base License 10M Page Count</t>
  </si>
  <si>
    <t>AE#P523-010M</t>
  </si>
  <si>
    <t xml:space="preserve">Full Text PDF </t>
  </si>
  <si>
    <t xml:space="preserve">The Full Text PDF performs OCR on an entire document and stores the results in the specified PDF format (PDF Image Only or PDF Image + Text). This is a quick way to convert paper documents to PDF files. </t>
  </si>
  <si>
    <t>PDF I +T 300K/yr</t>
  </si>
  <si>
    <t>AE#VY10-300K</t>
  </si>
  <si>
    <t>PDF I+T 600K/yr</t>
  </si>
  <si>
    <t>AE#VY10-600K</t>
  </si>
  <si>
    <t>PDF I+T 1M/Yr</t>
  </si>
  <si>
    <t>AE#VY10-001M</t>
  </si>
  <si>
    <t>PDF I+T 2M/Yr</t>
  </si>
  <si>
    <t>AE#VY10-002M</t>
  </si>
  <si>
    <t>PDF I+T 5M/Yr</t>
  </si>
  <si>
    <t>AE#VY10-005M</t>
  </si>
  <si>
    <t>PDF I+T 10M/Yr</t>
  </si>
  <si>
    <t>AE#VY10-010M</t>
  </si>
  <si>
    <t>PDF I+T 20M/Yr</t>
  </si>
  <si>
    <t>AE#VY10-020M</t>
  </si>
  <si>
    <t>PDF I+T 60M/Yr</t>
  </si>
  <si>
    <t>AE#VY10-060M</t>
  </si>
  <si>
    <t>PDF I+T 120M/Yr</t>
  </si>
  <si>
    <t>AE#VY10-120M</t>
  </si>
  <si>
    <t>PDF I+T 1M/Pg Count</t>
  </si>
  <si>
    <t>AE#VP10-001M</t>
  </si>
  <si>
    <t>PDF I+T 2M/Pg Count</t>
  </si>
  <si>
    <t>AE#VP10-002M</t>
  </si>
  <si>
    <t>PDF I+T 10M/Pg Count</t>
  </si>
  <si>
    <t>AE#VP10-010M</t>
  </si>
  <si>
    <t xml:space="preserve">Kofax Virtual ReScan (VRS) is the industry standard image cleanup technology for
producing perfect images as a result of scanning paper documents. By implementing VRS, the
downstream automation technologies have increased accuracy thus reducing any resulting
exceptions. </t>
  </si>
  <si>
    <t>Kofax Process Intelligence</t>
  </si>
  <si>
    <t>Kofax Process Intelligence provides deep visibility and actionable analytics from a process perspective, empowering people and systems to meet business goals.</t>
  </si>
  <si>
    <t>AS-2000-1000</t>
  </si>
  <si>
    <t>Kofax Process Intelligence additional concurrent user</t>
  </si>
  <si>
    <t>AS-2000-001C</t>
  </si>
  <si>
    <t>Kofax Process Intelligence additional application source</t>
  </si>
  <si>
    <t>AS-1000-001D</t>
  </si>
  <si>
    <t>KTA TotalAgility On-Premise Systems</t>
  </si>
  <si>
    <t xml:space="preserve">The KTA platform allows customers to transform information intensive business processes into less labor intensive and more cost effective solutions.  </t>
  </si>
  <si>
    <t>TotalAgility Base Configuration</t>
  </si>
  <si>
    <t>TA-BASE02-0001</t>
  </si>
  <si>
    <t>TotalAgility Concurrent Full User</t>
  </si>
  <si>
    <t>TA-CUSR01-001F</t>
  </si>
  <si>
    <t>TotalAgility Limited Users</t>
  </si>
  <si>
    <t>TA-CUSR01-001L</t>
  </si>
  <si>
    <t>TotalAgility Imaging Volume 10K</t>
  </si>
  <si>
    <t>TA-YVOL02-010K</t>
  </si>
  <si>
    <t>TotalAgility Transformation Volume 10K</t>
  </si>
  <si>
    <t>TA-YVOL03-010K</t>
  </si>
  <si>
    <t>Kofax RPA</t>
  </si>
  <si>
    <t>Robotic process automation (RPA) refers to software that can be easily programmed to do basic tasks across applications just as human workers do. </t>
  </si>
  <si>
    <t xml:space="preserve">Kofax RPA (1 PR) </t>
  </si>
  <si>
    <t>KP-RPA-BA01</t>
  </si>
  <si>
    <t>Additional Production Robot(s)</t>
  </si>
  <si>
    <t>KP-RPA-PR01</t>
  </si>
  <si>
    <t>$205 / hour</t>
  </si>
  <si>
    <t>No Bid</t>
  </si>
  <si>
    <t>Hyland OnBase</t>
  </si>
  <si>
    <t>$275 Per Hour</t>
  </si>
  <si>
    <t>Promapp</t>
  </si>
  <si>
    <t>Process Management</t>
  </si>
  <si>
    <t>Agency up to 200 employees with unlimited processes</t>
  </si>
  <si>
    <t>Agency up to 1000 employees with unlimited processes</t>
  </si>
  <si>
    <t>Agency up to 5000 employees with unlimited processes</t>
  </si>
  <si>
    <t>Each additional user above 1000 for 1001-4999</t>
  </si>
  <si>
    <t>Each additional user above 200 for 201-499</t>
  </si>
  <si>
    <t>Each additional user above 5000 for 5001+</t>
  </si>
  <si>
    <t>PromappQuick</t>
  </si>
  <si>
    <t>PromappBasic</t>
  </si>
  <si>
    <t>PromappFull</t>
  </si>
  <si>
    <t>Onboarding / Implementation Package</t>
  </si>
  <si>
    <t>Nintex Botflow Enterprise Edition RPA - 10 botflows</t>
  </si>
  <si>
    <t>Each additional Nintex Botflows for 11-24 botflows</t>
  </si>
  <si>
    <t>Each additional Nintex Botflows for 26-49 Botflows</t>
  </si>
  <si>
    <t>Each additional Nintex Botflows for 51-99 Botflows</t>
  </si>
  <si>
    <t>Each additional Nintex Botflows for 101-149 Botflows</t>
  </si>
  <si>
    <t>Each additional Nintex Botflows for 249-499 Botflows</t>
  </si>
  <si>
    <t>Each additional Nintex Botflows for 501+ Botflows</t>
  </si>
  <si>
    <t>Nintex Botflow Enterprise Edition RPA - 25 Botflows</t>
  </si>
  <si>
    <t>Nintex Botflow Enterprise Edition RPA - 50 Botflows</t>
  </si>
  <si>
    <t>Nintex Botflow Enterprise Edition RPA - 100 Botflows</t>
  </si>
  <si>
    <t>Nintex Botflow Enterprise Edition RPA - 250 Botflows</t>
  </si>
  <si>
    <t>Nintex Botflow Enterprise Edition RPA - 500 Botflows</t>
  </si>
  <si>
    <t>Sign</t>
  </si>
  <si>
    <t>Workflow</t>
  </si>
  <si>
    <t>Foxtrot</t>
  </si>
  <si>
    <t>DocGen</t>
  </si>
  <si>
    <t>DocGen5000</t>
  </si>
  <si>
    <t>Sold in bundles only, annual subscription</t>
  </si>
  <si>
    <t>Nintex Foxtrot RPA, annual subscription</t>
  </si>
  <si>
    <t>Nintex Workflow, annual subscription</t>
  </si>
  <si>
    <t>Map and maintain 100s/1000s of business processes, drive accountability and process improvement through
Nintex Promapp.  Annual subscription.</t>
  </si>
  <si>
    <t>Included w/maint per support agreement, advanced level support available for added fee.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</si>
</sst>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8" formatCode="&quot;$&quot;#,##0.00_);[Red]\(&quot;$&quot;#,##0.00\)"/>
    <numFmt numFmtId="44" formatCode="_(&quot;$&quot;* #,##0.00_);_(&quot;$&quot;* \(#,##0.00\);_(&quot;$&quot;* &quot;-&quot;??_);_(@_)"/>
    <numFmt numFmtId="43" formatCode="_(* #,##0.00_);_(* \(#,##0.00\);_(* &quot;-&quot;??_);_(@_)"/>
    <numFmt numFmtId="164" formatCode="0.00_)"/>
    <numFmt numFmtId="165" formatCode="0.0%"/>
  </numFmts>
  <fonts count="21">
    <font>
      <sz val="11"/>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sz val="11"/>
      <color rgb="FFFF0000"/>
      <name val="Calibri"/>
      <family val="2"/>
      <scheme val="minor"/>
    </font>
    <font>
      <i/>
      <sz val="11"/>
      <color theme="1"/>
      <name val="Calibri"/>
      <family val="2"/>
      <scheme val="minor"/>
    </font>
    <font>
      <b/>
      <i/>
      <sz val="11"/>
      <color theme="1"/>
      <name val="Calibri"/>
      <family val="2"/>
      <scheme val="minor"/>
    </font>
  </fonts>
  <fills count="8">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s>
  <borders count="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23">
    <xf numFmtId="0" fontId="0" fillId="0" borderId="0"/>
    <xf numFmtId="0" fontId="6" fillId="0" borderId="0" applyNumberForma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38" fontId="8" fillId="2"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3" borderId="3" applyNumberFormat="0" applyBorder="0" applyAlignment="0" applyProtection="0"/>
    <xf numFmtId="0" fontId="10" fillId="0" borderId="0" applyNumberFormat="0" applyFill="0" applyBorder="0" applyProtection="0"/>
    <xf numFmtId="164" fontId="11" fillId="0" borderId="0"/>
    <xf numFmtId="0" fontId="7" fillId="0" borderId="0"/>
    <xf numFmtId="0" fontId="6" fillId="0" borderId="0"/>
    <xf numFmtId="0" fontId="14" fillId="0" borderId="0"/>
    <xf numFmtId="0" fontId="6" fillId="0" borderId="0"/>
    <xf numFmtId="10" fontId="6" fillId="0" borderId="0" applyFont="0" applyFill="0" applyBorder="0" applyAlignment="0" applyProtection="0"/>
    <xf numFmtId="0" fontId="6" fillId="0" borderId="0" applyNumberFormat="0" applyFill="0" applyBorder="0" applyAlignment="0" applyProtection="0"/>
    <xf numFmtId="8" fontId="12" fillId="0" borderId="0" applyFont="0" applyFill="0" applyBorder="0" applyAlignment="0" applyProtection="0"/>
    <xf numFmtId="9" fontId="13" fillId="0" borderId="0" applyFont="0" applyFill="0" applyBorder="0" applyAlignment="0" applyProtection="0"/>
  </cellStyleXfs>
  <cellXfs count="84">
    <xf numFmtId="0" fontId="0" fillId="0" borderId="0" xfId="0"/>
    <xf numFmtId="0" fontId="0" fillId="0" borderId="0" xfId="0" applyBorder="1"/>
    <xf numFmtId="0" fontId="0" fillId="0" borderId="0" xfId="0" applyAlignment="1">
      <alignment wrapText="1"/>
    </xf>
    <xf numFmtId="0" fontId="3" fillId="0" borderId="0" xfId="0" applyFont="1"/>
    <xf numFmtId="0" fontId="4" fillId="2" borderId="3" xfId="0" applyFont="1" applyFill="1" applyBorder="1"/>
    <xf numFmtId="0" fontId="0" fillId="4" borderId="3" xfId="0" applyFill="1" applyBorder="1" applyProtection="1">
      <protection locked="0"/>
    </xf>
    <xf numFmtId="0" fontId="5" fillId="0" borderId="0" xfId="0" applyFont="1"/>
    <xf numFmtId="3" fontId="0" fillId="4" borderId="3" xfId="0" applyNumberFormat="1" applyFill="1" applyBorder="1" applyProtection="1">
      <protection locked="0"/>
    </xf>
    <xf numFmtId="0" fontId="4" fillId="2" borderId="3" xfId="0" applyFont="1" applyFill="1" applyBorder="1" applyAlignment="1">
      <alignmen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0" fillId="4" borderId="3" xfId="0" applyFill="1" applyBorder="1" applyAlignment="1" applyProtection="1">
      <alignment wrapText="1"/>
      <protection locked="0"/>
    </xf>
    <xf numFmtId="0" fontId="3" fillId="0" borderId="0" xfId="0" applyFont="1" applyAlignment="1"/>
    <xf numFmtId="0" fontId="16" fillId="4" borderId="3" xfId="0" applyFont="1" applyFill="1" applyBorder="1" applyProtection="1">
      <protection locked="0"/>
    </xf>
    <xf numFmtId="44" fontId="1" fillId="4" borderId="3" xfId="4" applyFont="1" applyFill="1" applyBorder="1" applyAlignment="1" applyProtection="1">
      <alignment wrapText="1"/>
      <protection locked="0"/>
    </xf>
    <xf numFmtId="44" fontId="1" fillId="4" borderId="3" xfId="4" applyFont="1" applyFill="1" applyBorder="1" applyProtection="1">
      <protection locked="0"/>
    </xf>
    <xf numFmtId="44" fontId="1" fillId="0" borderId="0" xfId="4" applyFont="1"/>
    <xf numFmtId="44" fontId="13" fillId="4" borderId="3" xfId="4" applyFont="1" applyFill="1" applyBorder="1" applyProtection="1">
      <protection locked="0"/>
    </xf>
    <xf numFmtId="44" fontId="13" fillId="4" borderId="3" xfId="4" applyFont="1" applyFill="1" applyBorder="1" applyAlignment="1" applyProtection="1">
      <alignment wrapText="1"/>
      <protection locked="0"/>
    </xf>
    <xf numFmtId="44" fontId="13" fillId="4" borderId="3" xfId="4" applyFont="1" applyFill="1" applyBorder="1" applyAlignment="1" applyProtection="1">
      <alignment wrapText="1"/>
      <protection locked="0"/>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0" fillId="5" borderId="3" xfId="0" applyFill="1" applyBorder="1"/>
    <xf numFmtId="0" fontId="0" fillId="0" borderId="3" xfId="0" applyBorder="1"/>
    <xf numFmtId="0" fontId="0" fillId="0" borderId="0" xfId="0" applyFill="1"/>
    <xf numFmtId="0" fontId="17" fillId="0" borderId="0" xfId="0" applyFont="1"/>
    <xf numFmtId="0" fontId="0" fillId="4" borderId="3" xfId="0" applyFill="1" applyBorder="1" applyAlignment="1" applyProtection="1">
      <protection locked="0"/>
    </xf>
    <xf numFmtId="0" fontId="0" fillId="6" borderId="3" xfId="0" applyFill="1" applyBorder="1"/>
    <xf numFmtId="0" fontId="15" fillId="0" borderId="0" xfId="0" applyFont="1"/>
    <xf numFmtId="0" fontId="0" fillId="6" borderId="3" xfId="0" applyFill="1" applyBorder="1" applyAlignment="1">
      <alignment horizontal="center"/>
    </xf>
    <xf numFmtId="0" fontId="18" fillId="0" borderId="3" xfId="0" applyFont="1" applyFill="1" applyBorder="1"/>
    <xf numFmtId="0" fontId="15" fillId="0" borderId="3" xfId="0" applyFont="1" applyBorder="1"/>
    <xf numFmtId="0" fontId="15" fillId="0" borderId="3" xfId="0" applyFont="1" applyFill="1" applyBorder="1"/>
    <xf numFmtId="0" fontId="15" fillId="0" borderId="3" xfId="0" applyFont="1" applyBorder="1" applyAlignment="1">
      <alignment wrapText="1"/>
    </xf>
    <xf numFmtId="0" fontId="4" fillId="2" borderId="3" xfId="0" applyFont="1" applyFill="1" applyBorder="1" applyAlignment="1">
      <alignment horizontal="center" vertical="center" wrapText="1"/>
    </xf>
    <xf numFmtId="9" fontId="0" fillId="0" borderId="3" xfId="22" applyFont="1" applyBorder="1"/>
    <xf numFmtId="0" fontId="0" fillId="0" borderId="3" xfId="0" applyBorder="1" applyAlignment="1">
      <alignment wrapText="1"/>
    </xf>
    <xf numFmtId="0" fontId="15" fillId="0" borderId="3" xfId="0" applyFont="1" applyBorder="1" applyAlignment="1"/>
    <xf numFmtId="0" fontId="19" fillId="0" borderId="3" xfId="0" applyFont="1" applyBorder="1" applyAlignment="1">
      <alignment wrapText="1"/>
    </xf>
    <xf numFmtId="0" fontId="20" fillId="0" borderId="3" xfId="0" applyFont="1" applyBorder="1" applyAlignment="1">
      <alignment wrapText="1"/>
    </xf>
    <xf numFmtId="4" fontId="0" fillId="0" borderId="3" xfId="0" applyNumberFormat="1" applyBorder="1"/>
    <xf numFmtId="44" fontId="0" fillId="0" borderId="0" xfId="0" applyNumberFormat="1"/>
    <xf numFmtId="44" fontId="0" fillId="5" borderId="3" xfId="0" applyNumberFormat="1" applyFill="1" applyBorder="1"/>
    <xf numFmtId="44" fontId="0" fillId="0" borderId="3" xfId="4" applyNumberFormat="1" applyFont="1" applyBorder="1"/>
    <xf numFmtId="44" fontId="0" fillId="0" borderId="3" xfId="0" applyNumberFormat="1" applyBorder="1"/>
    <xf numFmtId="44" fontId="18" fillId="0" borderId="3" xfId="0" applyNumberFormat="1" applyFont="1" applyFill="1" applyBorder="1"/>
    <xf numFmtId="8" fontId="0" fillId="0" borderId="3" xfId="0" applyNumberFormat="1" applyBorder="1"/>
    <xf numFmtId="9" fontId="0" fillId="0" borderId="3" xfId="0" applyNumberFormat="1" applyBorder="1"/>
    <xf numFmtId="44" fontId="0" fillId="0" borderId="3" xfId="4" applyFont="1" applyBorder="1"/>
    <xf numFmtId="0" fontId="20" fillId="0" borderId="3" xfId="0" applyFont="1" applyBorder="1" applyAlignment="1">
      <alignment vertical="top" wrapText="1"/>
    </xf>
    <xf numFmtId="0" fontId="15" fillId="0" borderId="3" xfId="0" applyFont="1" applyBorder="1" applyAlignment="1">
      <alignment horizontal="right" wrapText="1"/>
    </xf>
    <xf numFmtId="0" fontId="20" fillId="0" borderId="3" xfId="0" applyFont="1" applyBorder="1" applyAlignment="1">
      <alignment horizontal="right" wrapText="1"/>
    </xf>
    <xf numFmtId="0" fontId="15" fillId="0" borderId="3" xfId="0" applyFont="1" applyBorder="1" applyAlignment="1">
      <alignment vertical="top" wrapText="1"/>
    </xf>
    <xf numFmtId="0" fontId="0" fillId="0" borderId="3" xfId="0" applyFont="1" applyBorder="1" applyAlignment="1">
      <alignment wrapText="1"/>
    </xf>
    <xf numFmtId="9" fontId="18" fillId="0" borderId="3" xfId="0" applyNumberFormat="1" applyFont="1" applyFill="1" applyBorder="1"/>
    <xf numFmtId="165" fontId="18" fillId="0" borderId="3" xfId="22" applyNumberFormat="1" applyFont="1" applyFill="1" applyBorder="1"/>
    <xf numFmtId="8" fontId="18" fillId="0" borderId="3" xfId="0" applyNumberFormat="1" applyFont="1" applyFill="1" applyBorder="1"/>
    <xf numFmtId="0" fontId="0" fillId="7" borderId="0" xfId="0" applyFill="1"/>
    <xf numFmtId="0" fontId="20" fillId="0" borderId="3" xfId="0" applyFont="1" applyBorder="1"/>
    <xf numFmtId="0" fontId="0" fillId="6" borderId="0" xfId="0" applyFill="1" applyAlignment="1">
      <alignment horizontal="center"/>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4" fillId="2" borderId="3" xfId="0" applyFont="1" applyFill="1" applyBorder="1" applyAlignment="1">
      <alignment horizontal="center"/>
    </xf>
    <xf numFmtId="0" fontId="4" fillId="2" borderId="6"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5" xfId="0" applyFont="1" applyFill="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4" xfId="0" applyFont="1" applyBorder="1" applyAlignment="1">
      <alignment horizontal="left" vertical="center"/>
    </xf>
    <xf numFmtId="0" fontId="0" fillId="0" borderId="5" xfId="0" applyBorder="1" applyAlignment="1">
      <alignment horizontal="left" vertical="center"/>
    </xf>
    <xf numFmtId="0" fontId="15" fillId="0" borderId="2" xfId="0" applyFont="1" applyBorder="1" applyAlignment="1">
      <alignment horizontal="left"/>
    </xf>
    <xf numFmtId="0" fontId="15" fillId="0" borderId="5" xfId="0" applyFont="1" applyBorder="1" applyAlignment="1">
      <alignment horizontal="left"/>
    </xf>
    <xf numFmtId="0" fontId="15" fillId="0" borderId="3" xfId="0" applyFont="1" applyBorder="1" applyAlignment="1">
      <alignment horizontal="left"/>
    </xf>
    <xf numFmtId="0" fontId="0" fillId="0" borderId="4" xfId="0" applyFill="1" applyBorder="1" applyAlignment="1">
      <alignment horizontal="left" vertical="center" wrapText="1"/>
    </xf>
    <xf numFmtId="0" fontId="0" fillId="0" borderId="5" xfId="0" applyFill="1" applyBorder="1" applyAlignment="1">
      <alignment horizontal="left" vertical="center" wrapText="1"/>
    </xf>
    <xf numFmtId="0" fontId="15" fillId="0" borderId="4" xfId="0" applyFont="1" applyBorder="1" applyAlignment="1">
      <alignment horizontal="left"/>
    </xf>
    <xf numFmtId="0" fontId="15" fillId="0" borderId="2" xfId="0" applyFont="1" applyFill="1" applyBorder="1" applyAlignment="1">
      <alignment horizontal="left"/>
    </xf>
    <xf numFmtId="0" fontId="0" fillId="0" borderId="0" xfId="0" applyAlignment="1">
      <alignment horizontal="center"/>
    </xf>
    <xf numFmtId="0" fontId="0" fillId="5" borderId="0" xfId="0" applyFill="1" applyAlignment="1">
      <alignment horizontal="center"/>
    </xf>
    <xf numFmtId="0" fontId="0" fillId="5" borderId="7" xfId="0" applyFill="1" applyBorder="1" applyAlignment="1">
      <alignment horizontal="center"/>
    </xf>
  </cellXfs>
  <cellStyles count="23">
    <cellStyle name="=C:\WINDOWS\SYSTEM32\COMMAND.COM" xfId="1"/>
    <cellStyle name="Comma 2" xfId="2"/>
    <cellStyle name="Comma 3" xfId="3"/>
    <cellStyle name="Currency" xfId="4" builtinId="4"/>
    <cellStyle name="Currency 2" xfId="5"/>
    <cellStyle name="Currency 3" xfId="6"/>
    <cellStyle name="Currency 4" xfId="7"/>
    <cellStyle name="Currency 5" xfId="8"/>
    <cellStyle name="Grey" xfId="9"/>
    <cellStyle name="Header1" xfId="10"/>
    <cellStyle name="Header2" xfId="11"/>
    <cellStyle name="Input [yellow]" xfId="12"/>
    <cellStyle name="Name" xfId="13"/>
    <cellStyle name="Normal" xfId="0" builtinId="0"/>
    <cellStyle name="Normal - Style1" xfId="14"/>
    <cellStyle name="Normal 2" xfId="15"/>
    <cellStyle name="Normal 3" xfId="16"/>
    <cellStyle name="Normal 3 3" xfId="17"/>
    <cellStyle name="Normal 4" xfId="18"/>
    <cellStyle name="Percent" xfId="22" builtinId="5"/>
    <cellStyle name="Percent [2]" xfId="19"/>
    <cellStyle name="標準_~9654300" xfId="20"/>
    <cellStyle name="通貨 [0.00]_Price Data 2006-9-1 SFP" xf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C15"/>
  <sheetViews>
    <sheetView workbookViewId="0">
      <selection activeCell="C1" sqref="C1"/>
    </sheetView>
  </sheetViews>
  <sheetFormatPr defaultRowHeight="15"/>
  <cols>
    <col min="1" max="1" width="25.140625" bestFit="1" customWidth="1"/>
    <col min="2" max="2" width="28.140625" bestFit="1" customWidth="1"/>
    <col min="3" max="3" width="25.5703125" customWidth="1"/>
  </cols>
  <sheetData>
    <row r="1" spans="1:3">
      <c r="A1" t="s">
        <v>0</v>
      </c>
      <c r="C1" s="60" t="s">
        <v>1585</v>
      </c>
    </row>
    <row r="3" spans="1:3">
      <c r="A3" s="62" t="s">
        <v>53</v>
      </c>
      <c r="B3" s="62"/>
      <c r="C3" s="62"/>
    </row>
    <row r="4" spans="1:3">
      <c r="B4" s="30" t="s">
        <v>61</v>
      </c>
      <c r="C4" s="32" t="s">
        <v>60</v>
      </c>
    </row>
    <row r="5" spans="1:3">
      <c r="A5" s="26" t="s">
        <v>33</v>
      </c>
      <c r="B5" s="26"/>
      <c r="C5" s="26"/>
    </row>
    <row r="6" spans="1:3">
      <c r="A6" s="26" t="s">
        <v>54</v>
      </c>
      <c r="B6" s="26"/>
      <c r="C6" s="26"/>
    </row>
    <row r="7" spans="1:3">
      <c r="A7" s="26" t="s">
        <v>62</v>
      </c>
      <c r="B7" s="26"/>
      <c r="C7" s="26"/>
    </row>
    <row r="8" spans="1:3">
      <c r="A8" s="26" t="s">
        <v>55</v>
      </c>
      <c r="B8" s="26"/>
      <c r="C8" s="26"/>
    </row>
    <row r="9" spans="1:3">
      <c r="A9" s="26" t="s">
        <v>56</v>
      </c>
      <c r="B9" s="26"/>
      <c r="C9" s="26"/>
    </row>
    <row r="10" spans="1:3">
      <c r="A10" s="26" t="s">
        <v>57</v>
      </c>
      <c r="B10" s="26"/>
      <c r="C10" s="26"/>
    </row>
    <row r="11" spans="1:3">
      <c r="A11" s="26" t="s">
        <v>66</v>
      </c>
      <c r="B11" s="26"/>
      <c r="C11" s="26"/>
    </row>
    <row r="12" spans="1:3">
      <c r="A12" s="26" t="s">
        <v>67</v>
      </c>
      <c r="B12" s="26"/>
      <c r="C12" s="26"/>
    </row>
    <row r="13" spans="1:3">
      <c r="A13" s="26" t="s">
        <v>59</v>
      </c>
      <c r="B13" s="26"/>
      <c r="C13" s="26"/>
    </row>
    <row r="14" spans="1:3">
      <c r="A14" s="26" t="s">
        <v>68</v>
      </c>
      <c r="B14" s="26"/>
      <c r="C14" s="26"/>
    </row>
    <row r="15" spans="1:3">
      <c r="A15" s="26" t="s">
        <v>64</v>
      </c>
      <c r="B15" s="26"/>
      <c r="C15" s="26"/>
    </row>
  </sheetData>
  <mergeCells count="1">
    <mergeCell ref="A3:C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zoomScale="80" zoomScaleNormal="80" workbookViewId="0">
      <selection activeCell="E1" sqref="E1"/>
    </sheetView>
  </sheetViews>
  <sheetFormatPr defaultRowHeight="20.100000000000001" customHeight="1"/>
  <cols>
    <col min="1" max="1" width="4.5703125" customWidth="1"/>
    <col min="2" max="2" width="3.5703125" style="3" customWidth="1"/>
    <col min="3" max="3" width="44" customWidth="1"/>
    <col min="4" max="4" width="19.42578125" bestFit="1" customWidth="1"/>
    <col min="5" max="5" width="63" bestFit="1" customWidth="1"/>
    <col min="6" max="14" width="20.7109375" customWidth="1"/>
    <col min="15" max="17" width="15.5703125" bestFit="1" customWidth="1"/>
  </cols>
  <sheetData>
    <row r="1" spans="1:17" ht="20.100000000000001" customHeight="1">
      <c r="A1" s="31" t="s">
        <v>0</v>
      </c>
      <c r="E1" s="60" t="s">
        <v>1585</v>
      </c>
    </row>
    <row r="2" spans="1:17" ht="20.100000000000001" customHeight="1">
      <c r="C2" s="28" t="s">
        <v>79</v>
      </c>
    </row>
    <row r="4" spans="1:17" ht="20.100000000000001" customHeight="1">
      <c r="C4" s="4" t="s">
        <v>1</v>
      </c>
      <c r="D4" s="5"/>
      <c r="E4" s="1"/>
    </row>
    <row r="6" spans="1:17" ht="20.100000000000001" customHeight="1">
      <c r="C6" s="4" t="s">
        <v>2</v>
      </c>
      <c r="D6" s="5"/>
      <c r="E6" s="1"/>
    </row>
    <row r="7" spans="1:17" ht="20.100000000000001" customHeight="1">
      <c r="C7" s="4" t="s">
        <v>5</v>
      </c>
      <c r="D7" s="16"/>
      <c r="E7" s="1"/>
    </row>
    <row r="8" spans="1:17" ht="20.100000000000001" customHeight="1">
      <c r="C8" s="4" t="s">
        <v>7</v>
      </c>
      <c r="D8" s="5"/>
      <c r="E8" s="1"/>
    </row>
    <row r="9" spans="1:17" ht="20.100000000000001" customHeight="1">
      <c r="C9" s="4" t="s">
        <v>12</v>
      </c>
      <c r="D9" s="5"/>
      <c r="E9" s="1"/>
    </row>
    <row r="10" spans="1:17" ht="20.100000000000001" customHeight="1">
      <c r="C10" s="4" t="s">
        <v>13</v>
      </c>
      <c r="D10" s="7"/>
      <c r="E10" s="1"/>
    </row>
    <row r="11" spans="1:17" ht="20.100000000000001" customHeight="1">
      <c r="C11" s="8" t="s">
        <v>88</v>
      </c>
      <c r="D11" s="17"/>
      <c r="E11" s="1"/>
    </row>
    <row r="12" spans="1:17" ht="20.100000000000001" customHeight="1">
      <c r="C12" s="8" t="s">
        <v>87</v>
      </c>
      <c r="D12" s="18"/>
      <c r="E12" s="1"/>
    </row>
    <row r="13" spans="1:17" ht="20.100000000000001" customHeight="1">
      <c r="C13" s="2"/>
    </row>
    <row r="14" spans="1:17" s="10" customFormat="1" ht="20.100000000000001" customHeight="1">
      <c r="B14" s="9"/>
      <c r="F14" s="67" t="s">
        <v>3</v>
      </c>
      <c r="G14" s="68"/>
      <c r="H14" s="69"/>
      <c r="I14" s="65" t="s">
        <v>4</v>
      </c>
      <c r="J14" s="65"/>
      <c r="K14" s="65"/>
      <c r="L14" s="65" t="s">
        <v>86</v>
      </c>
      <c r="M14" s="65"/>
      <c r="N14" s="65"/>
      <c r="O14" s="65" t="s">
        <v>85</v>
      </c>
      <c r="P14" s="65"/>
      <c r="Q14" s="65"/>
    </row>
    <row r="15" spans="1:17" s="10" customFormat="1" ht="20.100000000000001" customHeight="1">
      <c r="B15" s="9"/>
      <c r="F15" s="67" t="s">
        <v>6</v>
      </c>
      <c r="G15" s="68"/>
      <c r="H15" s="69"/>
      <c r="I15" s="66" t="s">
        <v>48</v>
      </c>
      <c r="J15" s="66"/>
      <c r="K15" s="66"/>
      <c r="L15" s="66" t="s">
        <v>48</v>
      </c>
      <c r="M15" s="66"/>
      <c r="N15" s="66"/>
      <c r="O15" s="66" t="s">
        <v>48</v>
      </c>
      <c r="P15" s="66"/>
      <c r="Q15" s="66"/>
    </row>
    <row r="16" spans="1:17" s="13" customFormat="1" ht="20.100000000000001" customHeight="1">
      <c r="B16" s="11"/>
      <c r="C16" s="70" t="s">
        <v>14</v>
      </c>
      <c r="D16" s="71"/>
      <c r="E16" s="12" t="s">
        <v>17</v>
      </c>
      <c r="F16" s="12" t="s">
        <v>8</v>
      </c>
      <c r="G16" s="12" t="s">
        <v>18</v>
      </c>
      <c r="H16" s="12" t="s">
        <v>19</v>
      </c>
      <c r="I16" s="12" t="s">
        <v>9</v>
      </c>
      <c r="J16" s="12" t="s">
        <v>10</v>
      </c>
      <c r="K16" s="12" t="s">
        <v>11</v>
      </c>
      <c r="L16" s="23" t="s">
        <v>9</v>
      </c>
      <c r="M16" s="23" t="s">
        <v>10</v>
      </c>
      <c r="N16" s="23" t="s">
        <v>11</v>
      </c>
      <c r="O16" s="37" t="s">
        <v>9</v>
      </c>
      <c r="P16" s="37" t="s">
        <v>10</v>
      </c>
      <c r="Q16" s="37" t="s">
        <v>11</v>
      </c>
    </row>
    <row r="17" spans="2:17" ht="20.100000000000001" customHeight="1">
      <c r="C17" s="72" t="s">
        <v>15</v>
      </c>
      <c r="D17" s="73"/>
      <c r="E17" s="14"/>
      <c r="F17" s="18"/>
      <c r="G17" s="18"/>
      <c r="H17" s="18"/>
      <c r="I17" s="18"/>
      <c r="J17" s="18"/>
      <c r="K17" s="18"/>
      <c r="L17" s="18"/>
      <c r="M17" s="18"/>
      <c r="N17" s="18"/>
      <c r="O17" s="18"/>
      <c r="P17" s="18"/>
      <c r="Q17" s="18"/>
    </row>
    <row r="18" spans="2:17" ht="20.100000000000001" customHeight="1">
      <c r="B18" s="15"/>
      <c r="C18" s="80" t="s">
        <v>20</v>
      </c>
      <c r="D18" s="80"/>
      <c r="E18" s="80"/>
      <c r="F18" s="80"/>
      <c r="G18" s="80"/>
      <c r="H18" s="80"/>
      <c r="I18" s="80"/>
      <c r="J18" s="80"/>
      <c r="K18" s="80"/>
    </row>
    <row r="19" spans="2:17" ht="20.100000000000001" customHeight="1">
      <c r="C19" s="63"/>
      <c r="D19" s="64"/>
      <c r="E19" s="14"/>
      <c r="F19" s="18"/>
      <c r="G19" s="18"/>
      <c r="H19" s="18"/>
      <c r="I19" s="18"/>
      <c r="J19" s="18"/>
      <c r="K19" s="18"/>
      <c r="L19" s="18"/>
      <c r="M19" s="18"/>
      <c r="N19" s="18"/>
      <c r="O19" s="18"/>
      <c r="P19" s="18"/>
      <c r="Q19" s="18"/>
    </row>
    <row r="20" spans="2:17" ht="20.100000000000001" customHeight="1">
      <c r="C20" s="63"/>
      <c r="D20" s="64"/>
      <c r="E20" s="14"/>
      <c r="F20" s="18"/>
      <c r="G20" s="18"/>
      <c r="H20" s="18"/>
      <c r="I20" s="18"/>
      <c r="J20" s="18"/>
      <c r="K20" s="18"/>
      <c r="L20" s="18"/>
      <c r="M20" s="18"/>
      <c r="N20" s="18"/>
      <c r="O20" s="18"/>
      <c r="P20" s="18"/>
      <c r="Q20" s="18"/>
    </row>
    <row r="21" spans="2:17" ht="20.100000000000001" customHeight="1">
      <c r="C21" s="63"/>
      <c r="D21" s="64"/>
      <c r="E21" s="14"/>
      <c r="F21" s="18"/>
      <c r="G21" s="18"/>
      <c r="H21" s="18"/>
      <c r="I21" s="18"/>
      <c r="J21" s="18"/>
      <c r="K21" s="18"/>
      <c r="L21" s="18"/>
      <c r="M21" s="18"/>
      <c r="N21" s="18"/>
      <c r="O21" s="18"/>
      <c r="P21" s="18"/>
      <c r="Q21" s="18"/>
    </row>
    <row r="22" spans="2:17" ht="20.100000000000001" customHeight="1">
      <c r="C22" s="63"/>
      <c r="D22" s="64"/>
      <c r="E22" s="14"/>
      <c r="F22" s="18"/>
      <c r="G22" s="18"/>
      <c r="H22" s="18"/>
      <c r="I22" s="18"/>
      <c r="J22" s="18"/>
      <c r="K22" s="18"/>
      <c r="L22" s="18"/>
      <c r="M22" s="18"/>
      <c r="N22" s="18"/>
      <c r="O22" s="18"/>
      <c r="P22" s="18"/>
      <c r="Q22" s="18"/>
    </row>
    <row r="23" spans="2:17" ht="20.100000000000001" customHeight="1">
      <c r="C23" s="63"/>
      <c r="D23" s="64"/>
      <c r="E23" s="14"/>
      <c r="F23" s="18"/>
      <c r="G23" s="18"/>
      <c r="H23" s="18"/>
      <c r="I23" s="18"/>
      <c r="J23" s="18"/>
      <c r="K23" s="18"/>
      <c r="L23" s="18"/>
      <c r="M23" s="18"/>
      <c r="N23" s="18"/>
      <c r="O23" s="18"/>
      <c r="P23" s="18"/>
      <c r="Q23" s="18"/>
    </row>
    <row r="24" spans="2:17" ht="20.100000000000001" customHeight="1">
      <c r="C24" s="63"/>
      <c r="D24" s="64"/>
      <c r="E24" s="14"/>
      <c r="F24" s="18"/>
      <c r="G24" s="18"/>
      <c r="H24" s="18"/>
      <c r="I24" s="18"/>
      <c r="J24" s="18"/>
      <c r="K24" s="18"/>
      <c r="L24" s="18"/>
      <c r="M24" s="18"/>
      <c r="N24" s="18"/>
      <c r="O24" s="18"/>
      <c r="P24" s="18"/>
      <c r="Q24" s="18"/>
    </row>
    <row r="25" spans="2:17" ht="20.100000000000001" customHeight="1">
      <c r="C25" s="63"/>
      <c r="D25" s="64"/>
      <c r="E25" s="14"/>
      <c r="F25" s="18"/>
      <c r="G25" s="18"/>
      <c r="H25" s="18"/>
      <c r="I25" s="18"/>
      <c r="J25" s="18"/>
      <c r="K25" s="18"/>
      <c r="L25" s="18"/>
      <c r="M25" s="18"/>
      <c r="N25" s="18"/>
      <c r="O25" s="18"/>
      <c r="P25" s="18"/>
      <c r="Q25" s="18"/>
    </row>
    <row r="26" spans="2:17" ht="20.100000000000001" customHeight="1">
      <c r="C26" s="63"/>
      <c r="D26" s="64"/>
      <c r="E26" s="14"/>
      <c r="F26" s="18"/>
      <c r="G26" s="18"/>
      <c r="H26" s="18"/>
      <c r="I26" s="18"/>
      <c r="J26" s="18"/>
      <c r="K26" s="18"/>
      <c r="L26" s="18"/>
      <c r="M26" s="18"/>
      <c r="N26" s="18"/>
      <c r="O26" s="18"/>
      <c r="P26" s="18"/>
      <c r="Q26" s="18"/>
    </row>
    <row r="27" spans="2:17" ht="20.100000000000001" customHeight="1">
      <c r="C27" s="63"/>
      <c r="D27" s="64"/>
      <c r="E27" s="14"/>
      <c r="F27" s="18"/>
      <c r="G27" s="18"/>
      <c r="H27" s="18"/>
      <c r="I27" s="18"/>
      <c r="J27" s="18"/>
      <c r="K27" s="18"/>
      <c r="L27" s="18"/>
      <c r="M27" s="18"/>
      <c r="N27" s="18"/>
      <c r="O27" s="18"/>
      <c r="P27" s="18"/>
      <c r="Q27" s="18"/>
    </row>
    <row r="28" spans="2:17" ht="20.100000000000001" customHeight="1">
      <c r="C28" s="63"/>
      <c r="D28" s="64"/>
      <c r="E28" s="14"/>
      <c r="F28" s="18"/>
      <c r="G28" s="18"/>
      <c r="H28" s="18"/>
      <c r="I28" s="18"/>
      <c r="J28" s="18"/>
      <c r="K28" s="18"/>
      <c r="L28" s="18"/>
      <c r="M28" s="18"/>
      <c r="N28" s="18"/>
      <c r="O28" s="18"/>
      <c r="P28" s="18"/>
      <c r="Q28" s="18"/>
    </row>
    <row r="29" spans="2:17" ht="20.100000000000001" customHeight="1">
      <c r="C29" s="63"/>
      <c r="D29" s="64"/>
      <c r="E29" s="14"/>
      <c r="F29" s="18"/>
      <c r="G29" s="18"/>
      <c r="H29" s="18"/>
      <c r="I29" s="18"/>
      <c r="J29" s="18"/>
      <c r="K29" s="18"/>
      <c r="L29" s="18"/>
      <c r="M29" s="18"/>
      <c r="N29" s="18"/>
      <c r="O29" s="18"/>
      <c r="P29" s="18"/>
      <c r="Q29" s="18"/>
    </row>
    <row r="30" spans="2:17" ht="20.100000000000001" customHeight="1">
      <c r="C30" s="63"/>
      <c r="D30" s="64"/>
      <c r="E30" s="14"/>
      <c r="F30" s="18"/>
      <c r="G30" s="18"/>
      <c r="H30" s="18"/>
      <c r="I30" s="18"/>
      <c r="J30" s="18"/>
      <c r="K30" s="18"/>
      <c r="L30" s="18"/>
      <c r="M30" s="18"/>
      <c r="N30" s="18"/>
      <c r="O30" s="18"/>
      <c r="P30" s="18"/>
      <c r="Q30" s="18"/>
    </row>
    <row r="31" spans="2:17" ht="20.100000000000001" customHeight="1">
      <c r="C31" s="63"/>
      <c r="D31" s="64"/>
      <c r="E31" s="14"/>
      <c r="F31" s="18"/>
      <c r="G31" s="18"/>
      <c r="H31" s="18"/>
      <c r="I31" s="18"/>
      <c r="J31" s="18"/>
      <c r="K31" s="18"/>
      <c r="L31" s="18"/>
      <c r="M31" s="18"/>
      <c r="N31" s="18"/>
      <c r="O31" s="18"/>
      <c r="P31" s="18"/>
      <c r="Q31" s="18"/>
    </row>
    <row r="32" spans="2:17" ht="20.100000000000001" customHeight="1">
      <c r="C32" s="74" t="s">
        <v>21</v>
      </c>
      <c r="D32" s="74"/>
      <c r="E32" s="74"/>
      <c r="F32" s="74"/>
      <c r="G32" s="74"/>
      <c r="H32" s="74"/>
      <c r="I32" s="74"/>
      <c r="J32" s="74"/>
      <c r="K32" s="74"/>
    </row>
    <row r="33" spans="3:17" ht="20.100000000000001" customHeight="1">
      <c r="C33" s="63"/>
      <c r="D33" s="64"/>
      <c r="E33" s="14"/>
      <c r="F33" s="18"/>
      <c r="G33" s="18"/>
      <c r="H33" s="18"/>
      <c r="I33" s="18"/>
      <c r="J33" s="18"/>
      <c r="K33" s="18"/>
      <c r="L33" s="18"/>
      <c r="M33" s="18"/>
      <c r="N33" s="18"/>
      <c r="O33" s="18"/>
      <c r="P33" s="18"/>
      <c r="Q33" s="18"/>
    </row>
    <row r="34" spans="3:17" ht="20.100000000000001" customHeight="1">
      <c r="C34" s="63"/>
      <c r="D34" s="64"/>
      <c r="E34" s="14"/>
      <c r="F34" s="18"/>
      <c r="G34" s="18"/>
      <c r="H34" s="18"/>
      <c r="I34" s="18"/>
      <c r="J34" s="18"/>
      <c r="K34" s="18"/>
      <c r="L34" s="18"/>
      <c r="M34" s="18"/>
      <c r="N34" s="18"/>
      <c r="O34" s="18"/>
      <c r="P34" s="18"/>
      <c r="Q34" s="18"/>
    </row>
    <row r="35" spans="3:17" ht="20.100000000000001" customHeight="1">
      <c r="C35" s="63"/>
      <c r="D35" s="64"/>
      <c r="E35" s="14"/>
      <c r="F35" s="18"/>
      <c r="G35" s="18"/>
      <c r="H35" s="18"/>
      <c r="I35" s="18"/>
      <c r="J35" s="18"/>
      <c r="K35" s="18"/>
      <c r="L35" s="18"/>
      <c r="M35" s="18"/>
      <c r="N35" s="18"/>
      <c r="O35" s="18"/>
      <c r="P35" s="18"/>
      <c r="Q35" s="18"/>
    </row>
    <row r="36" spans="3:17" ht="20.100000000000001" customHeight="1">
      <c r="C36" s="63"/>
      <c r="D36" s="64"/>
      <c r="E36" s="14"/>
      <c r="F36" s="18"/>
      <c r="G36" s="18"/>
      <c r="H36" s="18"/>
      <c r="I36" s="18"/>
      <c r="J36" s="18"/>
      <c r="K36" s="18"/>
      <c r="L36" s="18"/>
      <c r="M36" s="18"/>
      <c r="N36" s="18"/>
      <c r="O36" s="18"/>
      <c r="P36" s="18"/>
      <c r="Q36" s="18"/>
    </row>
    <row r="37" spans="3:17" ht="20.100000000000001" customHeight="1">
      <c r="C37" s="74" t="s">
        <v>23</v>
      </c>
      <c r="D37" s="74"/>
      <c r="E37" s="74"/>
      <c r="F37" s="74"/>
      <c r="G37" s="74"/>
      <c r="H37" s="74"/>
      <c r="I37" s="74"/>
      <c r="J37" s="74"/>
      <c r="K37" s="74"/>
    </row>
    <row r="38" spans="3:17" ht="20.100000000000001" customHeight="1">
      <c r="C38" s="63"/>
      <c r="D38" s="64"/>
      <c r="E38" s="14"/>
      <c r="F38" s="18"/>
      <c r="G38" s="18"/>
      <c r="H38" s="18"/>
      <c r="I38" s="18"/>
      <c r="J38" s="18"/>
      <c r="K38" s="18"/>
      <c r="L38" s="18"/>
      <c r="M38" s="18"/>
      <c r="N38" s="18"/>
      <c r="O38" s="18"/>
      <c r="P38" s="18"/>
      <c r="Q38" s="18"/>
    </row>
    <row r="39" spans="3:17" ht="20.100000000000001" customHeight="1">
      <c r="C39" s="63"/>
      <c r="D39" s="64"/>
      <c r="E39" s="14"/>
      <c r="F39" s="18"/>
      <c r="G39" s="18"/>
      <c r="H39" s="18"/>
      <c r="I39" s="18"/>
      <c r="J39" s="18"/>
      <c r="K39" s="18"/>
      <c r="L39" s="18"/>
      <c r="M39" s="18"/>
      <c r="N39" s="18"/>
      <c r="O39" s="18"/>
      <c r="P39" s="18"/>
      <c r="Q39" s="18"/>
    </row>
    <row r="40" spans="3:17" ht="20.100000000000001" customHeight="1">
      <c r="C40" s="63"/>
      <c r="D40" s="64"/>
      <c r="E40" s="14"/>
      <c r="F40" s="18"/>
      <c r="G40" s="18"/>
      <c r="H40" s="18"/>
      <c r="I40" s="18"/>
      <c r="J40" s="18"/>
      <c r="K40" s="18"/>
      <c r="L40" s="18"/>
      <c r="M40" s="18"/>
      <c r="N40" s="18"/>
      <c r="O40" s="18"/>
      <c r="P40" s="18"/>
      <c r="Q40" s="18"/>
    </row>
    <row r="41" spans="3:17" ht="20.100000000000001" customHeight="1">
      <c r="C41" s="63"/>
      <c r="D41" s="64"/>
      <c r="E41" s="14"/>
      <c r="F41" s="18"/>
      <c r="G41" s="18"/>
      <c r="H41" s="18"/>
      <c r="I41" s="18"/>
      <c r="J41" s="18"/>
      <c r="K41" s="18"/>
      <c r="L41" s="18"/>
      <c r="M41" s="18"/>
      <c r="N41" s="18"/>
      <c r="O41" s="18"/>
      <c r="P41" s="18"/>
      <c r="Q41" s="18"/>
    </row>
    <row r="42" spans="3:17" ht="20.100000000000001" customHeight="1">
      <c r="C42" s="63"/>
      <c r="D42" s="64"/>
      <c r="E42" s="14"/>
      <c r="F42" s="18"/>
      <c r="G42" s="18"/>
      <c r="H42" s="18"/>
      <c r="I42" s="18"/>
      <c r="J42" s="18"/>
      <c r="K42" s="18"/>
      <c r="L42" s="18"/>
      <c r="M42" s="18"/>
      <c r="N42" s="18"/>
      <c r="O42" s="18"/>
      <c r="P42" s="18"/>
      <c r="Q42" s="18"/>
    </row>
    <row r="43" spans="3:17" ht="20.100000000000001" customHeight="1">
      <c r="C43" s="63"/>
      <c r="D43" s="64"/>
      <c r="E43" s="14"/>
      <c r="F43" s="18"/>
      <c r="G43" s="18"/>
      <c r="H43" s="18"/>
      <c r="I43" s="18"/>
      <c r="J43" s="18"/>
      <c r="K43" s="18"/>
      <c r="L43" s="18"/>
      <c r="M43" s="18"/>
      <c r="N43" s="18"/>
      <c r="O43" s="18"/>
      <c r="P43" s="18"/>
      <c r="Q43" s="18"/>
    </row>
    <row r="44" spans="3:17" ht="20.100000000000001" customHeight="1">
      <c r="C44" s="63"/>
      <c r="D44" s="64"/>
      <c r="E44" s="14"/>
      <c r="F44" s="18"/>
      <c r="G44" s="18"/>
      <c r="H44" s="18"/>
      <c r="I44" s="18"/>
      <c r="J44" s="18"/>
      <c r="K44" s="18"/>
      <c r="L44" s="18"/>
      <c r="M44" s="18"/>
      <c r="N44" s="18"/>
      <c r="O44" s="18"/>
      <c r="P44" s="18"/>
      <c r="Q44" s="18"/>
    </row>
    <row r="45" spans="3:17" ht="20.100000000000001" customHeight="1">
      <c r="C45" s="74" t="s">
        <v>22</v>
      </c>
      <c r="D45" s="74"/>
      <c r="E45" s="74"/>
      <c r="F45" s="74"/>
      <c r="G45" s="74"/>
      <c r="H45" s="74"/>
      <c r="I45" s="74"/>
      <c r="J45" s="74"/>
      <c r="K45" s="74"/>
    </row>
    <row r="46" spans="3:17" ht="20.100000000000001" customHeight="1">
      <c r="C46" s="63"/>
      <c r="D46" s="64"/>
      <c r="E46" s="14"/>
      <c r="F46" s="18"/>
      <c r="G46" s="18"/>
      <c r="H46" s="18"/>
      <c r="I46" s="18"/>
      <c r="J46" s="18"/>
      <c r="K46" s="18"/>
      <c r="L46" s="18"/>
      <c r="M46" s="18"/>
      <c r="N46" s="18"/>
      <c r="O46" s="18"/>
      <c r="P46" s="18"/>
      <c r="Q46" s="18"/>
    </row>
    <row r="47" spans="3:17" ht="20.100000000000001" customHeight="1">
      <c r="C47" s="63"/>
      <c r="D47" s="64"/>
      <c r="E47" s="14"/>
      <c r="F47" s="18"/>
      <c r="G47" s="18"/>
      <c r="H47" s="18"/>
      <c r="I47" s="18"/>
      <c r="J47" s="18"/>
      <c r="K47" s="18"/>
      <c r="L47" s="18"/>
      <c r="M47" s="18"/>
      <c r="N47" s="18"/>
      <c r="O47" s="18"/>
      <c r="P47" s="18"/>
      <c r="Q47" s="18"/>
    </row>
    <row r="48" spans="3:17" ht="20.100000000000001" customHeight="1">
      <c r="C48" s="63"/>
      <c r="D48" s="64"/>
      <c r="E48" s="14"/>
      <c r="F48" s="18"/>
      <c r="G48" s="18"/>
      <c r="H48" s="18"/>
      <c r="I48" s="18"/>
      <c r="J48" s="18"/>
      <c r="K48" s="18"/>
      <c r="L48" s="18"/>
      <c r="M48" s="18"/>
      <c r="N48" s="18"/>
      <c r="O48" s="18"/>
      <c r="P48" s="18"/>
      <c r="Q48" s="18"/>
    </row>
    <row r="49" spans="3:17" ht="20.100000000000001" customHeight="1">
      <c r="C49" s="63"/>
      <c r="D49" s="64"/>
      <c r="E49" s="14"/>
      <c r="F49" s="18"/>
      <c r="G49" s="18"/>
      <c r="H49" s="18"/>
      <c r="I49" s="18"/>
      <c r="J49" s="18"/>
      <c r="K49" s="18"/>
      <c r="L49" s="18"/>
      <c r="M49" s="18"/>
      <c r="N49" s="18"/>
      <c r="O49" s="18"/>
      <c r="P49" s="18"/>
      <c r="Q49" s="18"/>
    </row>
    <row r="50" spans="3:17" ht="20.100000000000001" customHeight="1">
      <c r="C50" s="63"/>
      <c r="D50" s="64"/>
      <c r="E50" s="14"/>
      <c r="F50" s="18"/>
      <c r="G50" s="18"/>
      <c r="H50" s="18"/>
      <c r="I50" s="18"/>
      <c r="J50" s="18"/>
      <c r="K50" s="18"/>
      <c r="L50" s="18"/>
      <c r="M50" s="18"/>
      <c r="N50" s="18"/>
      <c r="O50" s="18"/>
      <c r="P50" s="18"/>
      <c r="Q50" s="18"/>
    </row>
    <row r="51" spans="3:17" ht="20.100000000000001" customHeight="1">
      <c r="C51" s="63"/>
      <c r="D51" s="64"/>
      <c r="E51" s="14"/>
      <c r="F51" s="18"/>
      <c r="G51" s="18"/>
      <c r="H51" s="18"/>
      <c r="I51" s="18"/>
      <c r="J51" s="18"/>
      <c r="K51" s="18"/>
      <c r="L51" s="18"/>
      <c r="M51" s="18"/>
      <c r="N51" s="18"/>
      <c r="O51" s="18"/>
      <c r="P51" s="18"/>
      <c r="Q51" s="18"/>
    </row>
    <row r="52" spans="3:17" ht="20.100000000000001" customHeight="1">
      <c r="C52" s="74" t="s">
        <v>63</v>
      </c>
      <c r="D52" s="74"/>
      <c r="E52" s="74"/>
      <c r="F52" s="74"/>
      <c r="G52" s="74"/>
      <c r="H52" s="74"/>
      <c r="I52" s="74"/>
      <c r="J52" s="74"/>
      <c r="K52" s="75"/>
    </row>
    <row r="53" spans="3:17" ht="20.100000000000001" customHeight="1">
      <c r="C53" s="63"/>
      <c r="D53" s="64"/>
      <c r="E53" s="14"/>
      <c r="F53" s="18"/>
      <c r="G53" s="18"/>
      <c r="H53" s="18"/>
      <c r="I53" s="18"/>
      <c r="J53" s="18"/>
      <c r="K53" s="18"/>
      <c r="L53" s="18"/>
      <c r="M53" s="18"/>
      <c r="N53" s="18"/>
      <c r="O53" s="18"/>
      <c r="P53" s="18"/>
      <c r="Q53" s="18"/>
    </row>
    <row r="54" spans="3:17" ht="20.100000000000001" customHeight="1">
      <c r="C54" s="63"/>
      <c r="D54" s="64"/>
      <c r="E54" s="14"/>
      <c r="F54" s="18"/>
      <c r="G54" s="18"/>
      <c r="H54" s="18"/>
      <c r="I54" s="18"/>
      <c r="J54" s="18"/>
      <c r="K54" s="18"/>
      <c r="L54" s="18"/>
      <c r="M54" s="18"/>
      <c r="N54" s="18"/>
      <c r="O54" s="18"/>
      <c r="P54" s="18"/>
      <c r="Q54" s="18"/>
    </row>
    <row r="55" spans="3:17" ht="20.100000000000001" customHeight="1">
      <c r="C55" s="63"/>
      <c r="D55" s="64"/>
      <c r="E55" s="14"/>
      <c r="F55" s="18"/>
      <c r="G55" s="18"/>
      <c r="H55" s="18"/>
      <c r="I55" s="18"/>
      <c r="J55" s="18"/>
      <c r="K55" s="18"/>
      <c r="L55" s="18"/>
      <c r="M55" s="18"/>
      <c r="N55" s="18"/>
      <c r="O55" s="18"/>
      <c r="P55" s="18"/>
      <c r="Q55" s="18"/>
    </row>
    <row r="56" spans="3:17" ht="20.100000000000001" customHeight="1">
      <c r="C56" s="63"/>
      <c r="D56" s="64"/>
      <c r="E56" s="14"/>
      <c r="F56" s="18"/>
      <c r="G56" s="18"/>
      <c r="H56" s="18"/>
      <c r="I56" s="18"/>
      <c r="J56" s="18"/>
      <c r="K56" s="18"/>
      <c r="L56" s="18"/>
      <c r="M56" s="18"/>
      <c r="N56" s="18"/>
      <c r="O56" s="18"/>
      <c r="P56" s="18"/>
      <c r="Q56" s="18"/>
    </row>
    <row r="57" spans="3:17" ht="20.100000000000001" customHeight="1">
      <c r="C57" s="63"/>
      <c r="D57" s="64"/>
      <c r="E57" s="14"/>
      <c r="F57" s="18"/>
      <c r="G57" s="18"/>
      <c r="H57" s="18"/>
      <c r="I57" s="18"/>
      <c r="J57" s="18"/>
      <c r="K57" s="18"/>
      <c r="L57" s="18"/>
      <c r="M57" s="18"/>
      <c r="N57" s="18"/>
      <c r="O57" s="18"/>
      <c r="P57" s="18"/>
      <c r="Q57" s="18"/>
    </row>
    <row r="58" spans="3:17" ht="20.100000000000001" customHeight="1">
      <c r="C58" s="63"/>
      <c r="D58" s="64"/>
      <c r="E58" s="14"/>
      <c r="F58" s="18"/>
      <c r="G58" s="18"/>
      <c r="H58" s="18"/>
      <c r="I58" s="18"/>
      <c r="J58" s="18"/>
      <c r="K58" s="18"/>
      <c r="L58" s="18"/>
      <c r="M58" s="18"/>
      <c r="N58" s="18"/>
      <c r="O58" s="18"/>
      <c r="P58" s="18"/>
      <c r="Q58" s="18"/>
    </row>
    <row r="59" spans="3:17" ht="20.100000000000001" customHeight="1">
      <c r="C59" s="63"/>
      <c r="D59" s="64"/>
      <c r="E59" s="14"/>
      <c r="F59" s="18"/>
      <c r="G59" s="18"/>
      <c r="H59" s="18"/>
      <c r="I59" s="18"/>
      <c r="J59" s="18"/>
      <c r="K59" s="18"/>
      <c r="L59" s="18"/>
      <c r="M59" s="18"/>
      <c r="N59" s="18"/>
      <c r="O59" s="18"/>
      <c r="P59" s="18"/>
      <c r="Q59" s="18"/>
    </row>
    <row r="60" spans="3:17" ht="20.100000000000001" customHeight="1">
      <c r="C60" s="63"/>
      <c r="D60" s="64"/>
      <c r="E60" s="14"/>
      <c r="F60" s="18"/>
      <c r="G60" s="18"/>
      <c r="H60" s="18"/>
      <c r="I60" s="18"/>
      <c r="J60" s="18"/>
      <c r="K60" s="18"/>
      <c r="L60" s="18"/>
      <c r="M60" s="18"/>
      <c r="N60" s="18"/>
      <c r="O60" s="18"/>
      <c r="P60" s="18"/>
      <c r="Q60" s="18"/>
    </row>
    <row r="61" spans="3:17" ht="20.100000000000001" customHeight="1">
      <c r="C61" s="63"/>
      <c r="D61" s="64"/>
      <c r="E61" s="14"/>
      <c r="F61" s="18"/>
      <c r="G61" s="18"/>
      <c r="H61" s="18"/>
      <c r="I61" s="18"/>
      <c r="J61" s="18"/>
      <c r="K61" s="18"/>
      <c r="L61" s="18"/>
      <c r="M61" s="18"/>
      <c r="N61" s="18"/>
      <c r="O61" s="18"/>
      <c r="P61" s="18"/>
      <c r="Q61" s="18"/>
    </row>
    <row r="62" spans="3:17" ht="20.100000000000001" customHeight="1">
      <c r="C62" s="3" t="s">
        <v>16</v>
      </c>
      <c r="F62" s="19"/>
      <c r="G62" s="19"/>
      <c r="H62" s="19"/>
      <c r="I62" s="19"/>
      <c r="J62" s="19"/>
      <c r="K62" s="19"/>
    </row>
    <row r="63" spans="3:17" ht="20.100000000000001" customHeight="1">
      <c r="C63" s="77" t="s">
        <v>51</v>
      </c>
      <c r="D63" s="78"/>
      <c r="E63" s="29"/>
      <c r="F63" s="20"/>
      <c r="G63" s="21"/>
      <c r="H63" s="22"/>
      <c r="I63" s="18"/>
      <c r="J63" s="18"/>
      <c r="K63" s="18"/>
      <c r="L63" s="18"/>
      <c r="M63" s="18"/>
      <c r="N63" s="18"/>
      <c r="O63" s="18"/>
      <c r="P63" s="18"/>
      <c r="Q63" s="18"/>
    </row>
    <row r="64" spans="3:17" ht="20.100000000000001" customHeight="1">
      <c r="C64" s="77" t="s">
        <v>58</v>
      </c>
      <c r="D64" s="78"/>
      <c r="E64" s="29"/>
      <c r="F64" s="20"/>
      <c r="G64" s="21"/>
      <c r="H64" s="22"/>
      <c r="I64" s="18"/>
      <c r="J64" s="18"/>
      <c r="K64" s="18"/>
      <c r="L64" s="18"/>
      <c r="M64" s="18"/>
      <c r="N64" s="18"/>
      <c r="O64" s="18"/>
      <c r="P64" s="18"/>
      <c r="Q64" s="18"/>
    </row>
    <row r="65" spans="3:17" ht="20.100000000000001" customHeight="1">
      <c r="C65" s="63"/>
      <c r="D65" s="64"/>
      <c r="E65" s="29"/>
      <c r="F65" s="20"/>
      <c r="G65" s="21"/>
      <c r="H65" s="22"/>
      <c r="I65" s="18"/>
      <c r="J65" s="18"/>
      <c r="K65" s="18"/>
      <c r="L65" s="18"/>
      <c r="M65" s="18"/>
      <c r="N65" s="18"/>
      <c r="O65" s="18"/>
      <c r="P65" s="18"/>
      <c r="Q65" s="18"/>
    </row>
    <row r="66" spans="3:17" ht="20.100000000000001" customHeight="1">
      <c r="C66" s="63"/>
      <c r="D66" s="64"/>
      <c r="E66" s="29"/>
      <c r="F66" s="20"/>
      <c r="G66" s="21"/>
      <c r="H66" s="22"/>
      <c r="I66" s="18"/>
      <c r="J66" s="18"/>
      <c r="K66" s="18"/>
      <c r="L66" s="18"/>
      <c r="M66" s="18"/>
      <c r="N66" s="18"/>
      <c r="O66" s="18"/>
      <c r="P66" s="18"/>
      <c r="Q66" s="18"/>
    </row>
    <row r="67" spans="3:17" ht="20.100000000000001" customHeight="1">
      <c r="C67" s="63"/>
      <c r="D67" s="64"/>
      <c r="E67" s="29"/>
      <c r="F67" s="20"/>
      <c r="G67" s="21"/>
      <c r="H67" s="22"/>
      <c r="I67" s="18"/>
      <c r="J67" s="18"/>
      <c r="K67" s="18"/>
      <c r="L67" s="18"/>
      <c r="M67" s="18"/>
      <c r="N67" s="18"/>
      <c r="O67" s="18"/>
      <c r="P67" s="18"/>
      <c r="Q67" s="18"/>
    </row>
    <row r="68" spans="3:17" ht="20.100000000000001" customHeight="1">
      <c r="C68" s="63"/>
      <c r="D68" s="64"/>
      <c r="E68" s="29"/>
      <c r="F68" s="20"/>
      <c r="G68" s="21"/>
      <c r="H68" s="22"/>
      <c r="I68" s="18"/>
      <c r="J68" s="18"/>
      <c r="K68" s="18"/>
      <c r="L68" s="18"/>
      <c r="M68" s="18"/>
      <c r="N68" s="18"/>
      <c r="O68" s="18"/>
      <c r="P68" s="18"/>
      <c r="Q68" s="18"/>
    </row>
    <row r="69" spans="3:17" ht="20.100000000000001" customHeight="1">
      <c r="C69" s="79" t="s">
        <v>73</v>
      </c>
      <c r="D69" s="75"/>
      <c r="E69" s="26"/>
      <c r="F69" s="26"/>
      <c r="G69" s="26"/>
      <c r="H69" s="26"/>
      <c r="I69" s="26"/>
      <c r="J69" s="26"/>
      <c r="K69" s="26"/>
      <c r="L69" s="26"/>
      <c r="M69" s="26"/>
      <c r="N69" s="26"/>
      <c r="O69" s="26"/>
      <c r="P69" s="26"/>
      <c r="Q69" s="26"/>
    </row>
    <row r="70" spans="3:17" ht="20.100000000000001" customHeight="1">
      <c r="C70" s="79" t="s">
        <v>29</v>
      </c>
      <c r="D70" s="75"/>
      <c r="E70" s="26"/>
      <c r="F70" s="26"/>
      <c r="G70" s="26"/>
      <c r="H70" s="26"/>
      <c r="I70" s="26"/>
      <c r="J70" s="26"/>
      <c r="K70" s="26"/>
      <c r="L70" s="26"/>
      <c r="M70" s="26"/>
      <c r="N70" s="26"/>
      <c r="O70" s="26"/>
      <c r="P70" s="26"/>
      <c r="Q70" s="26"/>
    </row>
    <row r="71" spans="3:17" ht="20.100000000000001" customHeight="1">
      <c r="C71" s="79" t="s">
        <v>45</v>
      </c>
      <c r="D71" s="75"/>
      <c r="E71" s="26"/>
      <c r="F71" s="26"/>
      <c r="G71" s="26"/>
      <c r="H71" s="26"/>
      <c r="I71" s="26"/>
      <c r="J71" s="26"/>
      <c r="K71" s="26"/>
      <c r="L71" s="26"/>
      <c r="M71" s="26"/>
      <c r="N71" s="26"/>
      <c r="O71" s="26"/>
      <c r="P71" s="26"/>
      <c r="Q71" s="26"/>
    </row>
    <row r="72" spans="3:17" ht="20.100000000000001" customHeight="1">
      <c r="C72" s="76" t="s">
        <v>80</v>
      </c>
      <c r="D72" s="76"/>
      <c r="E72" s="26"/>
      <c r="F72" s="26"/>
      <c r="G72" s="26"/>
      <c r="H72" s="26"/>
      <c r="I72" s="26"/>
      <c r="J72" s="26"/>
      <c r="K72" s="26"/>
      <c r="L72" s="26"/>
      <c r="M72" s="26"/>
      <c r="N72" s="26"/>
      <c r="O72" s="26"/>
      <c r="P72" s="26"/>
      <c r="Q72" s="26"/>
    </row>
    <row r="73" spans="3:17" ht="20.100000000000001" customHeight="1">
      <c r="C73" s="76" t="s">
        <v>59</v>
      </c>
      <c r="D73" s="76"/>
      <c r="E73" s="26"/>
      <c r="F73" s="26"/>
      <c r="G73" s="26"/>
      <c r="H73" s="26"/>
      <c r="I73" s="26"/>
      <c r="J73" s="26"/>
      <c r="K73" s="26"/>
      <c r="L73" s="26"/>
      <c r="M73" s="26"/>
      <c r="N73" s="26"/>
      <c r="O73" s="26"/>
      <c r="P73" s="26"/>
      <c r="Q73" s="26"/>
    </row>
  </sheetData>
  <mergeCells count="65">
    <mergeCell ref="O14:Q14"/>
    <mergeCell ref="O15:Q15"/>
    <mergeCell ref="C69:D69"/>
    <mergeCell ref="C70:D70"/>
    <mergeCell ref="C71:D71"/>
    <mergeCell ref="C18:K18"/>
    <mergeCell ref="C27:D27"/>
    <mergeCell ref="C28:D28"/>
    <mergeCell ref="C29:D29"/>
    <mergeCell ref="C30:D30"/>
    <mergeCell ref="C31:D31"/>
    <mergeCell ref="C26:D26"/>
    <mergeCell ref="C20:D20"/>
    <mergeCell ref="C22:D22"/>
    <mergeCell ref="C23:D23"/>
    <mergeCell ref="C24:D24"/>
    <mergeCell ref="C72:D72"/>
    <mergeCell ref="C73:D73"/>
    <mergeCell ref="C45:K45"/>
    <mergeCell ref="C37:K37"/>
    <mergeCell ref="C32:K32"/>
    <mergeCell ref="C39:D39"/>
    <mergeCell ref="C40:D40"/>
    <mergeCell ref="C33:D33"/>
    <mergeCell ref="C41:D41"/>
    <mergeCell ref="C42:D42"/>
    <mergeCell ref="C34:D34"/>
    <mergeCell ref="C66:D66"/>
    <mergeCell ref="C67:D67"/>
    <mergeCell ref="C63:D63"/>
    <mergeCell ref="C64:D64"/>
    <mergeCell ref="C65:D65"/>
    <mergeCell ref="C25:D25"/>
    <mergeCell ref="C50:D50"/>
    <mergeCell ref="C51:D51"/>
    <mergeCell ref="C59:D59"/>
    <mergeCell ref="C60:D60"/>
    <mergeCell ref="C52:K52"/>
    <mergeCell ref="C49:D49"/>
    <mergeCell ref="C43:D43"/>
    <mergeCell ref="C44:D44"/>
    <mergeCell ref="C46:D46"/>
    <mergeCell ref="C35:D35"/>
    <mergeCell ref="C36:D36"/>
    <mergeCell ref="C38:D38"/>
    <mergeCell ref="C47:D47"/>
    <mergeCell ref="C48:D48"/>
    <mergeCell ref="L14:N14"/>
    <mergeCell ref="L15:N15"/>
    <mergeCell ref="F14:H14"/>
    <mergeCell ref="F15:H15"/>
    <mergeCell ref="C21:D21"/>
    <mergeCell ref="I15:K15"/>
    <mergeCell ref="C16:D16"/>
    <mergeCell ref="C17:D17"/>
    <mergeCell ref="C19:D19"/>
    <mergeCell ref="I14:K14"/>
    <mergeCell ref="C68:D68"/>
    <mergeCell ref="C61:D61"/>
    <mergeCell ref="C53:D53"/>
    <mergeCell ref="C54:D54"/>
    <mergeCell ref="C55:D55"/>
    <mergeCell ref="C56:D56"/>
    <mergeCell ref="C57:D57"/>
    <mergeCell ref="C58:D58"/>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zoomScale="90" zoomScaleNormal="90" workbookViewId="0">
      <selection activeCell="E1" sqref="E1"/>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1.28515625" customWidth="1"/>
    <col min="16" max="16" width="13.5703125" customWidth="1"/>
    <col min="17" max="17" width="13.140625" customWidth="1"/>
  </cols>
  <sheetData>
    <row r="1" spans="1:17" ht="21.75" customHeight="1">
      <c r="A1" s="31" t="s">
        <v>0</v>
      </c>
      <c r="E1" s="60" t="s">
        <v>1585</v>
      </c>
    </row>
    <row r="2" spans="1:17" ht="22.5" customHeight="1">
      <c r="C2" s="28" t="s">
        <v>78</v>
      </c>
    </row>
    <row r="4" spans="1:17">
      <c r="C4" s="4" t="s">
        <v>1</v>
      </c>
      <c r="D4" s="5"/>
      <c r="E4" s="1"/>
    </row>
    <row r="5" spans="1:17" ht="15.75">
      <c r="F5" s="6"/>
    </row>
    <row r="6" spans="1:17">
      <c r="C6" s="4" t="s">
        <v>2</v>
      </c>
      <c r="D6" s="5"/>
      <c r="E6" s="1"/>
    </row>
    <row r="7" spans="1:17" ht="15.75">
      <c r="C7" s="4" t="s">
        <v>5</v>
      </c>
      <c r="D7" s="16"/>
      <c r="E7" s="1"/>
    </row>
    <row r="8" spans="1:17" ht="15" customHeight="1">
      <c r="C8" s="4" t="s">
        <v>7</v>
      </c>
      <c r="D8" s="5"/>
      <c r="E8" s="1"/>
    </row>
    <row r="9" spans="1:17">
      <c r="C9" s="4" t="s">
        <v>12</v>
      </c>
      <c r="D9" s="5"/>
      <c r="E9" s="1"/>
    </row>
    <row r="10" spans="1:17">
      <c r="C10" s="4" t="s">
        <v>13</v>
      </c>
      <c r="D10" s="7"/>
      <c r="E10" s="1"/>
    </row>
    <row r="11" spans="1:17" ht="30">
      <c r="C11" s="8" t="s">
        <v>88</v>
      </c>
      <c r="D11" s="17"/>
      <c r="E11" s="1"/>
    </row>
    <row r="12" spans="1:17" ht="15.75" customHeight="1">
      <c r="C12" s="8" t="s">
        <v>87</v>
      </c>
      <c r="D12" s="18"/>
      <c r="E12" s="1"/>
    </row>
    <row r="13" spans="1:17">
      <c r="C13" s="2"/>
    </row>
    <row r="14" spans="1:17" s="10" customFormat="1">
      <c r="B14" s="9"/>
      <c r="F14" s="67" t="s">
        <v>3</v>
      </c>
      <c r="G14" s="68"/>
      <c r="H14" s="69"/>
      <c r="I14" s="65" t="s">
        <v>4</v>
      </c>
      <c r="J14" s="65"/>
      <c r="K14" s="65"/>
      <c r="L14" s="65" t="s">
        <v>89</v>
      </c>
      <c r="M14" s="65"/>
      <c r="N14" s="65"/>
      <c r="O14" s="65" t="s">
        <v>85</v>
      </c>
      <c r="P14" s="65"/>
      <c r="Q14" s="65"/>
    </row>
    <row r="15" spans="1:17" s="10" customFormat="1">
      <c r="B15" s="9"/>
      <c r="F15" s="67" t="s">
        <v>6</v>
      </c>
      <c r="G15" s="68"/>
      <c r="H15" s="69"/>
      <c r="I15" s="66" t="s">
        <v>48</v>
      </c>
      <c r="J15" s="66"/>
      <c r="K15" s="66"/>
      <c r="L15" s="66" t="s">
        <v>48</v>
      </c>
      <c r="M15" s="66"/>
      <c r="N15" s="66"/>
      <c r="O15" s="66" t="s">
        <v>48</v>
      </c>
      <c r="P15" s="66"/>
      <c r="Q15" s="66"/>
    </row>
    <row r="16" spans="1:17" s="13" customFormat="1" ht="30">
      <c r="B16" s="11"/>
      <c r="C16" s="70" t="s">
        <v>14</v>
      </c>
      <c r="D16" s="71"/>
      <c r="E16" s="23" t="s">
        <v>17</v>
      </c>
      <c r="F16" s="23" t="s">
        <v>8</v>
      </c>
      <c r="G16" s="23" t="s">
        <v>18</v>
      </c>
      <c r="H16" s="23" t="s">
        <v>19</v>
      </c>
      <c r="I16" s="23" t="s">
        <v>9</v>
      </c>
      <c r="J16" s="23" t="s">
        <v>10</v>
      </c>
      <c r="K16" s="23" t="s">
        <v>11</v>
      </c>
      <c r="L16" s="23" t="s">
        <v>9</v>
      </c>
      <c r="M16" s="23" t="s">
        <v>10</v>
      </c>
      <c r="N16" s="23" t="s">
        <v>11</v>
      </c>
      <c r="O16" s="37" t="s">
        <v>9</v>
      </c>
      <c r="P16" s="37" t="s">
        <v>10</v>
      </c>
      <c r="Q16" s="37" t="s">
        <v>11</v>
      </c>
    </row>
    <row r="17" spans="2:17" ht="33" customHeight="1">
      <c r="C17" s="72" t="s">
        <v>15</v>
      </c>
      <c r="D17" s="73"/>
      <c r="E17" s="14"/>
      <c r="F17" s="18"/>
      <c r="G17" s="18"/>
      <c r="H17" s="18"/>
      <c r="I17" s="18"/>
      <c r="J17" s="18"/>
      <c r="K17" s="18"/>
      <c r="L17" s="18"/>
      <c r="M17" s="18"/>
      <c r="N17" s="18"/>
      <c r="O17" s="18"/>
      <c r="P17" s="18"/>
      <c r="Q17" s="18"/>
    </row>
    <row r="18" spans="2:17">
      <c r="B18" s="15"/>
      <c r="C18" s="80" t="s">
        <v>20</v>
      </c>
      <c r="D18" s="80"/>
      <c r="E18" s="80"/>
      <c r="F18" s="80"/>
      <c r="G18" s="80"/>
      <c r="H18" s="80"/>
      <c r="I18" s="80"/>
      <c r="J18" s="80"/>
      <c r="K18" s="80"/>
    </row>
    <row r="19" spans="2:17">
      <c r="C19" s="63"/>
      <c r="D19" s="64"/>
      <c r="E19" s="14"/>
      <c r="F19" s="18"/>
      <c r="G19" s="18"/>
      <c r="H19" s="18"/>
      <c r="I19" s="18"/>
      <c r="J19" s="18"/>
      <c r="K19" s="18"/>
      <c r="L19" s="18"/>
      <c r="M19" s="18"/>
      <c r="N19" s="18"/>
      <c r="O19" s="18"/>
      <c r="P19" s="18"/>
      <c r="Q19" s="18"/>
    </row>
    <row r="20" spans="2:17">
      <c r="C20" s="63"/>
      <c r="D20" s="64"/>
      <c r="E20" s="14"/>
      <c r="F20" s="18"/>
      <c r="G20" s="18"/>
      <c r="H20" s="18"/>
      <c r="I20" s="18"/>
      <c r="J20" s="18"/>
      <c r="K20" s="18"/>
      <c r="L20" s="18"/>
      <c r="M20" s="18"/>
      <c r="N20" s="18"/>
      <c r="O20" s="18"/>
      <c r="P20" s="18"/>
      <c r="Q20" s="18"/>
    </row>
    <row r="21" spans="2:17">
      <c r="C21" s="63"/>
      <c r="D21" s="64"/>
      <c r="E21" s="14"/>
      <c r="F21" s="18"/>
      <c r="G21" s="18"/>
      <c r="H21" s="18"/>
      <c r="I21" s="18"/>
      <c r="J21" s="18"/>
      <c r="K21" s="18"/>
      <c r="L21" s="18"/>
      <c r="M21" s="18"/>
      <c r="N21" s="18"/>
      <c r="O21" s="18"/>
      <c r="P21" s="18"/>
      <c r="Q21" s="18"/>
    </row>
    <row r="22" spans="2:17">
      <c r="C22" s="63"/>
      <c r="D22" s="64"/>
      <c r="E22" s="14"/>
      <c r="F22" s="18"/>
      <c r="G22" s="18"/>
      <c r="H22" s="18"/>
      <c r="I22" s="18"/>
      <c r="J22" s="18"/>
      <c r="K22" s="18"/>
      <c r="L22" s="18"/>
      <c r="M22" s="18"/>
      <c r="N22" s="18"/>
      <c r="O22" s="18"/>
      <c r="P22" s="18"/>
      <c r="Q22" s="18"/>
    </row>
    <row r="23" spans="2:17">
      <c r="C23" s="63"/>
      <c r="D23" s="64"/>
      <c r="E23" s="14"/>
      <c r="F23" s="18"/>
      <c r="G23" s="18"/>
      <c r="H23" s="18"/>
      <c r="I23" s="18"/>
      <c r="J23" s="18"/>
      <c r="K23" s="18"/>
      <c r="L23" s="18"/>
      <c r="M23" s="18"/>
      <c r="N23" s="18"/>
      <c r="O23" s="18"/>
      <c r="P23" s="18"/>
      <c r="Q23" s="18"/>
    </row>
    <row r="24" spans="2:17">
      <c r="C24" s="63"/>
      <c r="D24" s="64"/>
      <c r="E24" s="14"/>
      <c r="F24" s="18"/>
      <c r="G24" s="18"/>
      <c r="H24" s="18"/>
      <c r="I24" s="18"/>
      <c r="J24" s="18"/>
      <c r="K24" s="18"/>
      <c r="L24" s="18"/>
      <c r="M24" s="18"/>
      <c r="N24" s="18"/>
      <c r="O24" s="18"/>
      <c r="P24" s="18"/>
      <c r="Q24" s="18"/>
    </row>
    <row r="25" spans="2:17">
      <c r="C25" s="63"/>
      <c r="D25" s="64"/>
      <c r="E25" s="14"/>
      <c r="F25" s="18"/>
      <c r="G25" s="18"/>
      <c r="H25" s="18"/>
      <c r="I25" s="18"/>
      <c r="J25" s="18"/>
      <c r="K25" s="18"/>
      <c r="L25" s="18"/>
      <c r="M25" s="18"/>
      <c r="N25" s="18"/>
      <c r="O25" s="18"/>
      <c r="P25" s="18"/>
      <c r="Q25" s="18"/>
    </row>
    <row r="26" spans="2:17">
      <c r="C26" s="63"/>
      <c r="D26" s="64"/>
      <c r="E26" s="14"/>
      <c r="F26" s="18"/>
      <c r="G26" s="18"/>
      <c r="H26" s="18"/>
      <c r="I26" s="18"/>
      <c r="J26" s="18"/>
      <c r="K26" s="18"/>
      <c r="L26" s="18"/>
      <c r="M26" s="18"/>
      <c r="N26" s="18"/>
      <c r="O26" s="18"/>
      <c r="P26" s="18"/>
      <c r="Q26" s="18"/>
    </row>
    <row r="27" spans="2:17">
      <c r="C27" s="63"/>
      <c r="D27" s="64"/>
      <c r="E27" s="14"/>
      <c r="F27" s="18"/>
      <c r="G27" s="18"/>
      <c r="H27" s="18"/>
      <c r="I27" s="18"/>
      <c r="J27" s="18"/>
      <c r="K27" s="18"/>
      <c r="L27" s="18"/>
      <c r="M27" s="18"/>
      <c r="N27" s="18"/>
      <c r="O27" s="18"/>
      <c r="P27" s="18"/>
      <c r="Q27" s="18"/>
    </row>
    <row r="28" spans="2:17">
      <c r="C28" s="63"/>
      <c r="D28" s="64"/>
      <c r="E28" s="14"/>
      <c r="F28" s="18"/>
      <c r="G28" s="18"/>
      <c r="H28" s="18"/>
      <c r="I28" s="18"/>
      <c r="J28" s="18"/>
      <c r="K28" s="18"/>
      <c r="L28" s="18"/>
      <c r="M28" s="18"/>
      <c r="N28" s="18"/>
      <c r="O28" s="18"/>
      <c r="P28" s="18"/>
      <c r="Q28" s="18"/>
    </row>
    <row r="29" spans="2:17">
      <c r="C29" s="63"/>
      <c r="D29" s="64"/>
      <c r="E29" s="14"/>
      <c r="F29" s="18"/>
      <c r="G29" s="18"/>
      <c r="H29" s="18"/>
      <c r="I29" s="18"/>
      <c r="J29" s="18"/>
      <c r="K29" s="18"/>
      <c r="L29" s="18"/>
      <c r="M29" s="18"/>
      <c r="N29" s="18"/>
      <c r="O29" s="18"/>
      <c r="P29" s="18"/>
      <c r="Q29" s="18"/>
    </row>
    <row r="30" spans="2:17">
      <c r="C30" s="63"/>
      <c r="D30" s="64"/>
      <c r="E30" s="14"/>
      <c r="F30" s="18"/>
      <c r="G30" s="18"/>
      <c r="H30" s="18"/>
      <c r="I30" s="18"/>
      <c r="J30" s="18"/>
      <c r="K30" s="18"/>
      <c r="L30" s="18"/>
      <c r="M30" s="18"/>
      <c r="N30" s="18"/>
      <c r="O30" s="18"/>
      <c r="P30" s="18"/>
      <c r="Q30" s="18"/>
    </row>
    <row r="31" spans="2:17">
      <c r="C31" s="63"/>
      <c r="D31" s="64"/>
      <c r="E31" s="14"/>
      <c r="F31" s="18"/>
      <c r="G31" s="18"/>
      <c r="H31" s="18"/>
      <c r="I31" s="18"/>
      <c r="J31" s="18"/>
      <c r="K31" s="18"/>
      <c r="L31" s="18"/>
      <c r="M31" s="18"/>
      <c r="N31" s="18"/>
      <c r="O31" s="18"/>
      <c r="P31" s="18"/>
      <c r="Q31" s="18"/>
    </row>
    <row r="32" spans="2:17">
      <c r="C32" s="74" t="s">
        <v>21</v>
      </c>
      <c r="D32" s="74"/>
      <c r="E32" s="74"/>
      <c r="F32" s="74"/>
      <c r="G32" s="74"/>
      <c r="H32" s="74"/>
      <c r="I32" s="74"/>
      <c r="J32" s="74"/>
      <c r="K32" s="74"/>
    </row>
    <row r="33" spans="3:17">
      <c r="C33" s="63"/>
      <c r="D33" s="64"/>
      <c r="E33" s="14"/>
      <c r="F33" s="18"/>
      <c r="G33" s="18"/>
      <c r="H33" s="18"/>
      <c r="I33" s="18"/>
      <c r="J33" s="18"/>
      <c r="K33" s="18"/>
      <c r="L33" s="18"/>
      <c r="M33" s="18"/>
      <c r="N33" s="18"/>
      <c r="O33" s="18"/>
      <c r="P33" s="18"/>
      <c r="Q33" s="18"/>
    </row>
    <row r="34" spans="3:17">
      <c r="C34" s="63"/>
      <c r="D34" s="64"/>
      <c r="E34" s="14"/>
      <c r="F34" s="18"/>
      <c r="G34" s="18"/>
      <c r="H34" s="18"/>
      <c r="I34" s="18"/>
      <c r="J34" s="18"/>
      <c r="K34" s="18"/>
      <c r="L34" s="18"/>
      <c r="M34" s="18"/>
      <c r="N34" s="18"/>
      <c r="O34" s="18"/>
      <c r="P34" s="18"/>
      <c r="Q34" s="18"/>
    </row>
    <row r="35" spans="3:17">
      <c r="C35" s="63"/>
      <c r="D35" s="64"/>
      <c r="E35" s="14"/>
      <c r="F35" s="18"/>
      <c r="G35" s="18"/>
      <c r="H35" s="18"/>
      <c r="I35" s="18"/>
      <c r="J35" s="18"/>
      <c r="K35" s="18"/>
      <c r="L35" s="18"/>
      <c r="M35" s="18"/>
      <c r="N35" s="18"/>
      <c r="O35" s="18"/>
      <c r="P35" s="18"/>
      <c r="Q35" s="18"/>
    </row>
    <row r="36" spans="3:17">
      <c r="C36" s="63"/>
      <c r="D36" s="64"/>
      <c r="E36" s="14"/>
      <c r="F36" s="18"/>
      <c r="G36" s="18"/>
      <c r="H36" s="18"/>
      <c r="I36" s="18"/>
      <c r="J36" s="18"/>
      <c r="K36" s="18"/>
      <c r="L36" s="18"/>
      <c r="M36" s="18"/>
      <c r="N36" s="18"/>
      <c r="O36" s="18"/>
      <c r="P36" s="18"/>
      <c r="Q36" s="18"/>
    </row>
    <row r="37" spans="3:17">
      <c r="C37" s="74" t="s">
        <v>23</v>
      </c>
      <c r="D37" s="74"/>
      <c r="E37" s="74"/>
      <c r="F37" s="74"/>
      <c r="G37" s="74"/>
      <c r="H37" s="74"/>
      <c r="I37" s="74"/>
      <c r="J37" s="74"/>
      <c r="K37" s="74"/>
    </row>
    <row r="38" spans="3:17">
      <c r="C38" s="63"/>
      <c r="D38" s="64"/>
      <c r="E38" s="14"/>
      <c r="F38" s="18"/>
      <c r="G38" s="18"/>
      <c r="H38" s="18"/>
      <c r="I38" s="18"/>
      <c r="J38" s="18"/>
      <c r="K38" s="18"/>
      <c r="L38" s="18"/>
      <c r="M38" s="18"/>
      <c r="N38" s="18"/>
      <c r="O38" s="18"/>
      <c r="P38" s="18"/>
      <c r="Q38" s="18"/>
    </row>
    <row r="39" spans="3:17">
      <c r="C39" s="63"/>
      <c r="D39" s="64"/>
      <c r="E39" s="14"/>
      <c r="F39" s="18"/>
      <c r="G39" s="18"/>
      <c r="H39" s="18"/>
      <c r="I39" s="18"/>
      <c r="J39" s="18"/>
      <c r="K39" s="18"/>
      <c r="L39" s="18"/>
      <c r="M39" s="18"/>
      <c r="N39" s="18"/>
      <c r="O39" s="18"/>
      <c r="P39" s="18"/>
      <c r="Q39" s="18"/>
    </row>
    <row r="40" spans="3:17">
      <c r="C40" s="63"/>
      <c r="D40" s="64"/>
      <c r="E40" s="14"/>
      <c r="F40" s="18"/>
      <c r="G40" s="18"/>
      <c r="H40" s="18"/>
      <c r="I40" s="18"/>
      <c r="J40" s="18"/>
      <c r="K40" s="18"/>
      <c r="L40" s="18"/>
      <c r="M40" s="18"/>
      <c r="N40" s="18"/>
      <c r="O40" s="18"/>
      <c r="P40" s="18"/>
      <c r="Q40" s="18"/>
    </row>
    <row r="41" spans="3:17">
      <c r="C41" s="63"/>
      <c r="D41" s="64"/>
      <c r="E41" s="14"/>
      <c r="F41" s="18"/>
      <c r="G41" s="18"/>
      <c r="H41" s="18"/>
      <c r="I41" s="18"/>
      <c r="J41" s="18"/>
      <c r="K41" s="18"/>
      <c r="L41" s="18"/>
      <c r="M41" s="18"/>
      <c r="N41" s="18"/>
      <c r="O41" s="18"/>
      <c r="P41" s="18"/>
      <c r="Q41" s="18"/>
    </row>
    <row r="42" spans="3:17">
      <c r="C42" s="63"/>
      <c r="D42" s="64"/>
      <c r="E42" s="14"/>
      <c r="F42" s="18"/>
      <c r="G42" s="18"/>
      <c r="H42" s="18"/>
      <c r="I42" s="18"/>
      <c r="J42" s="18"/>
      <c r="K42" s="18"/>
      <c r="L42" s="18"/>
      <c r="M42" s="18"/>
      <c r="N42" s="18"/>
      <c r="O42" s="18"/>
      <c r="P42" s="18"/>
      <c r="Q42" s="18"/>
    </row>
    <row r="43" spans="3:17">
      <c r="C43" s="63"/>
      <c r="D43" s="64"/>
      <c r="E43" s="14"/>
      <c r="F43" s="18"/>
      <c r="G43" s="18"/>
      <c r="H43" s="18"/>
      <c r="I43" s="18"/>
      <c r="J43" s="18"/>
      <c r="K43" s="18"/>
      <c r="L43" s="18"/>
      <c r="M43" s="18"/>
      <c r="N43" s="18"/>
      <c r="O43" s="18"/>
      <c r="P43" s="18"/>
      <c r="Q43" s="18"/>
    </row>
    <row r="44" spans="3:17" ht="15" customHeight="1">
      <c r="C44" s="63"/>
      <c r="D44" s="64"/>
      <c r="E44" s="14"/>
      <c r="F44" s="18"/>
      <c r="G44" s="18"/>
      <c r="H44" s="18"/>
      <c r="I44" s="18"/>
      <c r="J44" s="18"/>
      <c r="K44" s="18"/>
      <c r="L44" s="18"/>
      <c r="M44" s="18"/>
      <c r="N44" s="18"/>
      <c r="O44" s="18"/>
      <c r="P44" s="18"/>
      <c r="Q44" s="18"/>
    </row>
    <row r="45" spans="3:17" ht="15" customHeight="1">
      <c r="C45" s="74" t="s">
        <v>22</v>
      </c>
      <c r="D45" s="74"/>
      <c r="E45" s="74"/>
      <c r="F45" s="74"/>
      <c r="G45" s="74"/>
      <c r="H45" s="74"/>
      <c r="I45" s="74"/>
      <c r="J45" s="74"/>
      <c r="K45" s="74"/>
    </row>
    <row r="46" spans="3:17" ht="15" customHeight="1">
      <c r="C46" s="63"/>
      <c r="D46" s="64"/>
      <c r="E46" s="14"/>
      <c r="F46" s="18"/>
      <c r="G46" s="18"/>
      <c r="H46" s="18"/>
      <c r="I46" s="18"/>
      <c r="J46" s="18"/>
      <c r="K46" s="18"/>
      <c r="L46" s="18"/>
      <c r="M46" s="18"/>
      <c r="N46" s="18"/>
      <c r="O46" s="18"/>
      <c r="P46" s="18"/>
      <c r="Q46" s="18"/>
    </row>
    <row r="47" spans="3:17" ht="15" customHeight="1">
      <c r="C47" s="63"/>
      <c r="D47" s="64"/>
      <c r="E47" s="14"/>
      <c r="F47" s="18"/>
      <c r="G47" s="18"/>
      <c r="H47" s="18"/>
      <c r="I47" s="18"/>
      <c r="J47" s="18"/>
      <c r="K47" s="18"/>
      <c r="L47" s="18"/>
      <c r="M47" s="18"/>
      <c r="N47" s="18"/>
      <c r="O47" s="18"/>
      <c r="P47" s="18"/>
      <c r="Q47" s="18"/>
    </row>
    <row r="48" spans="3:17" ht="15" customHeight="1">
      <c r="C48" s="63"/>
      <c r="D48" s="64"/>
      <c r="E48" s="14"/>
      <c r="F48" s="18"/>
      <c r="G48" s="18"/>
      <c r="H48" s="18"/>
      <c r="I48" s="18"/>
      <c r="J48" s="18"/>
      <c r="K48" s="18"/>
      <c r="L48" s="18"/>
      <c r="M48" s="18"/>
      <c r="N48" s="18"/>
      <c r="O48" s="18"/>
      <c r="P48" s="18"/>
      <c r="Q48" s="18"/>
    </row>
    <row r="49" spans="3:17" ht="15" customHeight="1">
      <c r="C49" s="63"/>
      <c r="D49" s="64"/>
      <c r="E49" s="14"/>
      <c r="F49" s="18"/>
      <c r="G49" s="18"/>
      <c r="H49" s="18"/>
      <c r="I49" s="18"/>
      <c r="J49" s="18"/>
      <c r="K49" s="18"/>
      <c r="L49" s="18"/>
      <c r="M49" s="18"/>
      <c r="N49" s="18"/>
      <c r="O49" s="18"/>
      <c r="P49" s="18"/>
      <c r="Q49" s="18"/>
    </row>
    <row r="50" spans="3:17" ht="15" customHeight="1">
      <c r="C50" s="63"/>
      <c r="D50" s="64"/>
      <c r="E50" s="14"/>
      <c r="F50" s="18"/>
      <c r="G50" s="18"/>
      <c r="H50" s="18"/>
      <c r="I50" s="18"/>
      <c r="J50" s="18"/>
      <c r="K50" s="18"/>
      <c r="L50" s="18"/>
      <c r="M50" s="18"/>
      <c r="N50" s="18"/>
      <c r="O50" s="18"/>
      <c r="P50" s="18"/>
      <c r="Q50" s="18"/>
    </row>
    <row r="51" spans="3:17" ht="15" customHeight="1">
      <c r="C51" s="63"/>
      <c r="D51" s="64"/>
      <c r="E51" s="14"/>
      <c r="F51" s="18"/>
      <c r="G51" s="18"/>
      <c r="H51" s="18"/>
      <c r="I51" s="18"/>
      <c r="J51" s="18"/>
      <c r="K51" s="18"/>
      <c r="L51" s="18"/>
      <c r="M51" s="18"/>
      <c r="N51" s="18"/>
      <c r="O51" s="18"/>
      <c r="P51" s="18"/>
      <c r="Q51" s="18"/>
    </row>
    <row r="52" spans="3:17" ht="15" customHeight="1">
      <c r="C52" s="74" t="s">
        <v>63</v>
      </c>
      <c r="D52" s="74"/>
      <c r="E52" s="74"/>
      <c r="F52" s="74"/>
      <c r="G52" s="74"/>
      <c r="H52" s="74"/>
      <c r="I52" s="74"/>
      <c r="J52" s="74"/>
      <c r="K52" s="75"/>
    </row>
    <row r="53" spans="3:17" ht="15" customHeight="1">
      <c r="C53" s="63"/>
      <c r="D53" s="64"/>
      <c r="E53" s="14"/>
      <c r="F53" s="18"/>
      <c r="G53" s="18"/>
      <c r="H53" s="18"/>
      <c r="I53" s="18"/>
      <c r="J53" s="18"/>
      <c r="K53" s="18"/>
      <c r="L53" s="18"/>
      <c r="M53" s="18"/>
      <c r="N53" s="18"/>
      <c r="O53" s="18"/>
      <c r="P53" s="18"/>
      <c r="Q53" s="18"/>
    </row>
    <row r="54" spans="3:17" ht="15" customHeight="1">
      <c r="C54" s="63"/>
      <c r="D54" s="64"/>
      <c r="E54" s="14"/>
      <c r="F54" s="18"/>
      <c r="G54" s="18"/>
      <c r="H54" s="18"/>
      <c r="I54" s="18"/>
      <c r="J54" s="18"/>
      <c r="K54" s="18"/>
      <c r="L54" s="18"/>
      <c r="M54" s="18"/>
      <c r="N54" s="18"/>
      <c r="O54" s="18"/>
      <c r="P54" s="18"/>
      <c r="Q54" s="18"/>
    </row>
    <row r="55" spans="3:17" ht="15" customHeight="1">
      <c r="C55" s="63"/>
      <c r="D55" s="64"/>
      <c r="E55" s="14"/>
      <c r="F55" s="18"/>
      <c r="G55" s="18"/>
      <c r="H55" s="18"/>
      <c r="I55" s="18"/>
      <c r="J55" s="18"/>
      <c r="K55" s="18"/>
      <c r="L55" s="18"/>
      <c r="M55" s="18"/>
      <c r="N55" s="18"/>
      <c r="O55" s="18"/>
      <c r="P55" s="18"/>
      <c r="Q55" s="18"/>
    </row>
    <row r="56" spans="3:17" ht="15" customHeight="1">
      <c r="C56" s="63"/>
      <c r="D56" s="64"/>
      <c r="E56" s="14"/>
      <c r="F56" s="18"/>
      <c r="G56" s="18"/>
      <c r="H56" s="18"/>
      <c r="I56" s="18"/>
      <c r="J56" s="18"/>
      <c r="K56" s="18"/>
      <c r="L56" s="18"/>
      <c r="M56" s="18"/>
      <c r="N56" s="18"/>
      <c r="O56" s="18"/>
      <c r="P56" s="18"/>
      <c r="Q56" s="18"/>
    </row>
    <row r="57" spans="3:17" ht="15" customHeight="1">
      <c r="C57" s="63"/>
      <c r="D57" s="64"/>
      <c r="E57" s="14"/>
      <c r="F57" s="18"/>
      <c r="G57" s="18"/>
      <c r="H57" s="18"/>
      <c r="I57" s="18"/>
      <c r="J57" s="18"/>
      <c r="K57" s="18"/>
      <c r="L57" s="18"/>
      <c r="M57" s="18"/>
      <c r="N57" s="18"/>
      <c r="O57" s="18"/>
      <c r="P57" s="18"/>
      <c r="Q57" s="18"/>
    </row>
    <row r="58" spans="3:17" ht="15" customHeight="1">
      <c r="C58" s="63"/>
      <c r="D58" s="64"/>
      <c r="E58" s="14"/>
      <c r="F58" s="18"/>
      <c r="G58" s="18"/>
      <c r="H58" s="18"/>
      <c r="I58" s="18"/>
      <c r="J58" s="18"/>
      <c r="K58" s="18"/>
      <c r="L58" s="18"/>
      <c r="M58" s="18"/>
      <c r="N58" s="18"/>
      <c r="O58" s="18"/>
      <c r="P58" s="18"/>
      <c r="Q58" s="18"/>
    </row>
    <row r="59" spans="3:17" ht="15" customHeight="1">
      <c r="C59" s="63"/>
      <c r="D59" s="64"/>
      <c r="E59" s="14"/>
      <c r="F59" s="18"/>
      <c r="G59" s="18"/>
      <c r="H59" s="18"/>
      <c r="I59" s="18"/>
      <c r="J59" s="18"/>
      <c r="K59" s="18"/>
      <c r="L59" s="18"/>
      <c r="M59" s="18"/>
      <c r="N59" s="18"/>
      <c r="O59" s="18"/>
      <c r="P59" s="18"/>
      <c r="Q59" s="18"/>
    </row>
    <row r="60" spans="3:17" ht="15" customHeight="1">
      <c r="C60" s="63"/>
      <c r="D60" s="64"/>
      <c r="E60" s="14"/>
      <c r="F60" s="18"/>
      <c r="G60" s="18"/>
      <c r="H60" s="18"/>
      <c r="I60" s="18"/>
      <c r="J60" s="18"/>
      <c r="K60" s="18"/>
      <c r="L60" s="18"/>
      <c r="M60" s="18"/>
      <c r="N60" s="18"/>
      <c r="O60" s="18"/>
      <c r="P60" s="18"/>
      <c r="Q60" s="18"/>
    </row>
    <row r="61" spans="3:17" ht="15" customHeight="1">
      <c r="C61" s="63"/>
      <c r="D61" s="64"/>
      <c r="E61" s="14"/>
      <c r="F61" s="18"/>
      <c r="G61" s="18"/>
      <c r="H61" s="18"/>
      <c r="I61" s="18"/>
      <c r="J61" s="18"/>
      <c r="K61" s="18"/>
      <c r="L61" s="18"/>
      <c r="M61" s="18"/>
      <c r="N61" s="18"/>
      <c r="O61" s="18"/>
      <c r="P61" s="18"/>
      <c r="Q61" s="18"/>
    </row>
    <row r="62" spans="3:17">
      <c r="C62" s="3" t="s">
        <v>16</v>
      </c>
      <c r="F62" s="19"/>
      <c r="G62" s="19"/>
      <c r="H62" s="19"/>
      <c r="I62" s="19"/>
      <c r="J62" s="19"/>
      <c r="K62" s="19"/>
    </row>
    <row r="63" spans="3:17">
      <c r="C63" s="77" t="s">
        <v>52</v>
      </c>
      <c r="D63" s="78"/>
      <c r="E63" s="29"/>
      <c r="F63" s="20"/>
      <c r="G63" s="22"/>
      <c r="H63" s="22"/>
      <c r="I63" s="18"/>
      <c r="J63" s="18"/>
      <c r="K63" s="18"/>
      <c r="L63" s="18"/>
      <c r="M63" s="18"/>
      <c r="N63" s="18"/>
      <c r="O63" s="18"/>
      <c r="P63" s="18"/>
      <c r="Q63" s="18"/>
    </row>
    <row r="64" spans="3:17">
      <c r="C64" s="77" t="s">
        <v>58</v>
      </c>
      <c r="D64" s="78"/>
      <c r="E64" s="29"/>
      <c r="F64" s="20"/>
      <c r="G64" s="22"/>
      <c r="H64" s="22"/>
      <c r="I64" s="18"/>
      <c r="J64" s="18"/>
      <c r="K64" s="18"/>
      <c r="L64" s="18"/>
      <c r="M64" s="18"/>
      <c r="N64" s="18"/>
      <c r="O64" s="18"/>
      <c r="P64" s="18"/>
      <c r="Q64" s="18"/>
    </row>
    <row r="65" spans="3:17">
      <c r="C65" s="63"/>
      <c r="D65" s="64"/>
      <c r="E65" s="29"/>
      <c r="F65" s="20"/>
      <c r="G65" s="22"/>
      <c r="H65" s="22"/>
      <c r="I65" s="18"/>
      <c r="J65" s="18"/>
      <c r="K65" s="18"/>
      <c r="L65" s="18"/>
      <c r="M65" s="18"/>
      <c r="N65" s="18"/>
      <c r="O65" s="18"/>
      <c r="P65" s="18"/>
      <c r="Q65" s="18"/>
    </row>
    <row r="66" spans="3:17">
      <c r="C66" s="63"/>
      <c r="D66" s="64"/>
      <c r="E66" s="29"/>
      <c r="F66" s="20"/>
      <c r="G66" s="22"/>
      <c r="H66" s="22"/>
      <c r="I66" s="18"/>
      <c r="J66" s="18"/>
      <c r="K66" s="18"/>
      <c r="L66" s="18"/>
      <c r="M66" s="18"/>
      <c r="N66" s="18"/>
      <c r="O66" s="18"/>
      <c r="P66" s="18"/>
      <c r="Q66" s="18"/>
    </row>
    <row r="67" spans="3:17">
      <c r="C67" s="63"/>
      <c r="D67" s="64"/>
      <c r="E67" s="29"/>
      <c r="F67" s="20"/>
      <c r="G67" s="22"/>
      <c r="H67" s="22"/>
      <c r="I67" s="18"/>
      <c r="J67" s="18"/>
      <c r="K67" s="18"/>
      <c r="L67" s="18"/>
      <c r="M67" s="18"/>
      <c r="N67" s="18"/>
      <c r="O67" s="18"/>
      <c r="P67" s="18"/>
      <c r="Q67" s="18"/>
    </row>
    <row r="68" spans="3:17">
      <c r="C68" s="63"/>
      <c r="D68" s="64"/>
      <c r="E68" s="29"/>
      <c r="F68" s="20"/>
      <c r="G68" s="22"/>
      <c r="H68" s="22"/>
      <c r="I68" s="18"/>
      <c r="J68" s="18"/>
      <c r="K68" s="18"/>
      <c r="L68" s="18"/>
      <c r="M68" s="18"/>
      <c r="N68" s="18"/>
      <c r="O68" s="18"/>
      <c r="P68" s="18"/>
      <c r="Q68" s="18"/>
    </row>
    <row r="69" spans="3:17">
      <c r="C69" s="79" t="s">
        <v>73</v>
      </c>
      <c r="D69" s="75"/>
      <c r="E69" s="26"/>
      <c r="F69" s="26"/>
      <c r="G69" s="26"/>
      <c r="H69" s="26"/>
      <c r="I69" s="26"/>
      <c r="J69" s="26"/>
      <c r="K69" s="26"/>
      <c r="L69" s="26"/>
      <c r="M69" s="26"/>
      <c r="N69" s="26"/>
      <c r="O69" s="26"/>
      <c r="P69" s="26"/>
      <c r="Q69" s="26"/>
    </row>
    <row r="70" spans="3:17">
      <c r="C70" s="79" t="s">
        <v>29</v>
      </c>
      <c r="D70" s="75"/>
      <c r="E70" s="26"/>
      <c r="F70" s="26"/>
      <c r="G70" s="26"/>
      <c r="H70" s="26"/>
      <c r="I70" s="26"/>
      <c r="J70" s="26"/>
      <c r="K70" s="26"/>
      <c r="L70" s="26"/>
      <c r="M70" s="26"/>
      <c r="N70" s="26"/>
      <c r="O70" s="26"/>
      <c r="P70" s="26"/>
      <c r="Q70" s="26"/>
    </row>
    <row r="71" spans="3:17">
      <c r="C71" s="79" t="s">
        <v>45</v>
      </c>
      <c r="D71" s="75"/>
      <c r="E71" s="26"/>
      <c r="F71" s="26"/>
      <c r="G71" s="26"/>
      <c r="H71" s="26"/>
      <c r="I71" s="26"/>
      <c r="J71" s="26"/>
      <c r="K71" s="26"/>
      <c r="L71" s="26"/>
      <c r="M71" s="26"/>
      <c r="N71" s="26"/>
      <c r="O71" s="26"/>
      <c r="P71" s="26"/>
      <c r="Q71" s="26"/>
    </row>
    <row r="72" spans="3:17">
      <c r="C72" s="76" t="s">
        <v>80</v>
      </c>
      <c r="D72" s="76"/>
      <c r="E72" s="26"/>
      <c r="F72" s="26"/>
      <c r="G72" s="26"/>
      <c r="H72" s="26"/>
      <c r="I72" s="26"/>
      <c r="J72" s="26"/>
      <c r="K72" s="26"/>
      <c r="L72" s="26"/>
      <c r="M72" s="26"/>
      <c r="N72" s="26"/>
      <c r="O72" s="26"/>
      <c r="P72" s="26"/>
      <c r="Q72" s="26"/>
    </row>
    <row r="73" spans="3:17">
      <c r="C73" s="76" t="s">
        <v>59</v>
      </c>
      <c r="D73" s="76"/>
      <c r="E73" s="26"/>
      <c r="F73" s="26"/>
      <c r="G73" s="26"/>
      <c r="H73" s="26"/>
      <c r="I73" s="26"/>
      <c r="J73" s="26"/>
      <c r="K73" s="26"/>
      <c r="L73" s="26"/>
      <c r="M73" s="26"/>
      <c r="N73" s="26"/>
      <c r="O73" s="26"/>
      <c r="P73" s="26"/>
      <c r="Q73" s="26"/>
    </row>
  </sheetData>
  <mergeCells count="65">
    <mergeCell ref="O14:Q14"/>
    <mergeCell ref="O15:Q15"/>
    <mergeCell ref="C69:D69"/>
    <mergeCell ref="C70:D70"/>
    <mergeCell ref="C71:D71"/>
    <mergeCell ref="C23:D23"/>
    <mergeCell ref="C36:D36"/>
    <mergeCell ref="C25:D25"/>
    <mergeCell ref="C26:D26"/>
    <mergeCell ref="C27:D27"/>
    <mergeCell ref="C28:D28"/>
    <mergeCell ref="C29:D29"/>
    <mergeCell ref="C30:D30"/>
    <mergeCell ref="C31:D31"/>
    <mergeCell ref="C32:K32"/>
    <mergeCell ref="C33:D33"/>
    <mergeCell ref="C72:D72"/>
    <mergeCell ref="C73:D73"/>
    <mergeCell ref="F14:H14"/>
    <mergeCell ref="I14:K14"/>
    <mergeCell ref="L14:N14"/>
    <mergeCell ref="C24:D24"/>
    <mergeCell ref="F15:H15"/>
    <mergeCell ref="I15:K15"/>
    <mergeCell ref="L15:N15"/>
    <mergeCell ref="C16:D16"/>
    <mergeCell ref="C17:D17"/>
    <mergeCell ref="C18:K18"/>
    <mergeCell ref="C19:D19"/>
    <mergeCell ref="C20:D20"/>
    <mergeCell ref="C21:D21"/>
    <mergeCell ref="C22:D22"/>
    <mergeCell ref="C34:D34"/>
    <mergeCell ref="C35:D35"/>
    <mergeCell ref="C48:D48"/>
    <mergeCell ref="C37:K37"/>
    <mergeCell ref="C38:D38"/>
    <mergeCell ref="C39:D39"/>
    <mergeCell ref="C40:D40"/>
    <mergeCell ref="C41:D41"/>
    <mergeCell ref="C42:D42"/>
    <mergeCell ref="C43:D43"/>
    <mergeCell ref="C44:D44"/>
    <mergeCell ref="C45:K45"/>
    <mergeCell ref="C46:D46"/>
    <mergeCell ref="C47:D47"/>
    <mergeCell ref="C60:D60"/>
    <mergeCell ref="C49:D49"/>
    <mergeCell ref="C50:D50"/>
    <mergeCell ref="C51:D51"/>
    <mergeCell ref="C52:K52"/>
    <mergeCell ref="C53:D53"/>
    <mergeCell ref="C54:D54"/>
    <mergeCell ref="C55:D55"/>
    <mergeCell ref="C56:D56"/>
    <mergeCell ref="C57:D57"/>
    <mergeCell ref="C58:D58"/>
    <mergeCell ref="C59:D59"/>
    <mergeCell ref="C68:D68"/>
    <mergeCell ref="C61:D61"/>
    <mergeCell ref="C63:D63"/>
    <mergeCell ref="C64:D64"/>
    <mergeCell ref="C65:D65"/>
    <mergeCell ref="C66:D66"/>
    <mergeCell ref="C67:D6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zoomScale="90" zoomScaleNormal="90" workbookViewId="0">
      <selection activeCell="E1" sqref="E1"/>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31" t="s">
        <v>0</v>
      </c>
      <c r="E1" s="60" t="s">
        <v>1585</v>
      </c>
    </row>
    <row r="2" spans="1:17" ht="22.5" customHeight="1">
      <c r="C2" s="28" t="s">
        <v>77</v>
      </c>
    </row>
    <row r="4" spans="1:17">
      <c r="C4" s="4" t="s">
        <v>1</v>
      </c>
      <c r="D4" s="5"/>
      <c r="E4" s="1"/>
    </row>
    <row r="5" spans="1:17" ht="15.75">
      <c r="F5" s="6"/>
    </row>
    <row r="6" spans="1:17">
      <c r="C6" s="4" t="s">
        <v>2</v>
      </c>
      <c r="D6" s="5"/>
      <c r="E6" s="1"/>
    </row>
    <row r="7" spans="1:17" ht="15.75">
      <c r="C7" s="4" t="s">
        <v>5</v>
      </c>
      <c r="D7" s="16"/>
      <c r="E7" s="1"/>
    </row>
    <row r="8" spans="1:17" ht="15" customHeight="1">
      <c r="C8" s="4" t="s">
        <v>7</v>
      </c>
      <c r="D8" s="5"/>
      <c r="E8" s="1"/>
    </row>
    <row r="9" spans="1:17">
      <c r="C9" s="4" t="s">
        <v>12</v>
      </c>
      <c r="D9" s="5"/>
      <c r="E9" s="1"/>
    </row>
    <row r="10" spans="1:17">
      <c r="C10" s="4" t="s">
        <v>13</v>
      </c>
      <c r="D10" s="7"/>
      <c r="E10" s="1"/>
    </row>
    <row r="11" spans="1:17" ht="30">
      <c r="C11" s="8" t="s">
        <v>88</v>
      </c>
      <c r="D11" s="17"/>
      <c r="E11" s="1"/>
    </row>
    <row r="12" spans="1:17" ht="15.75" customHeight="1">
      <c r="C12" s="8" t="s">
        <v>90</v>
      </c>
      <c r="D12" s="18"/>
      <c r="E12" s="1"/>
    </row>
    <row r="13" spans="1:17">
      <c r="C13" s="2"/>
    </row>
    <row r="14" spans="1:17" s="10" customFormat="1">
      <c r="B14" s="9"/>
      <c r="F14" s="67" t="s">
        <v>3</v>
      </c>
      <c r="G14" s="68"/>
      <c r="H14" s="69"/>
      <c r="I14" s="65" t="s">
        <v>4</v>
      </c>
      <c r="J14" s="65"/>
      <c r="K14" s="65"/>
      <c r="L14" s="65" t="s">
        <v>86</v>
      </c>
      <c r="M14" s="65"/>
      <c r="N14" s="65"/>
      <c r="O14" s="65" t="s">
        <v>85</v>
      </c>
      <c r="P14" s="65"/>
      <c r="Q14" s="65"/>
    </row>
    <row r="15" spans="1:17" s="10" customFormat="1">
      <c r="B15" s="9"/>
      <c r="F15" s="67" t="s">
        <v>6</v>
      </c>
      <c r="G15" s="68"/>
      <c r="H15" s="69"/>
      <c r="I15" s="66" t="s">
        <v>48</v>
      </c>
      <c r="J15" s="66"/>
      <c r="K15" s="66"/>
      <c r="L15" s="66" t="s">
        <v>48</v>
      </c>
      <c r="M15" s="66"/>
      <c r="N15" s="66"/>
      <c r="O15" s="66" t="s">
        <v>48</v>
      </c>
      <c r="P15" s="66"/>
      <c r="Q15" s="66"/>
    </row>
    <row r="16" spans="1:17" s="13" customFormat="1" ht="30">
      <c r="B16" s="11"/>
      <c r="C16" s="70" t="s">
        <v>14</v>
      </c>
      <c r="D16" s="71"/>
      <c r="E16" s="23" t="s">
        <v>17</v>
      </c>
      <c r="F16" s="23" t="s">
        <v>8</v>
      </c>
      <c r="G16" s="23" t="s">
        <v>18</v>
      </c>
      <c r="H16" s="23" t="s">
        <v>19</v>
      </c>
      <c r="I16" s="23" t="s">
        <v>9</v>
      </c>
      <c r="J16" s="23" t="s">
        <v>10</v>
      </c>
      <c r="K16" s="23" t="s">
        <v>11</v>
      </c>
      <c r="L16" s="23" t="s">
        <v>9</v>
      </c>
      <c r="M16" s="23" t="s">
        <v>10</v>
      </c>
      <c r="N16" s="23" t="s">
        <v>11</v>
      </c>
      <c r="O16" s="37" t="s">
        <v>9</v>
      </c>
      <c r="P16" s="37" t="s">
        <v>10</v>
      </c>
      <c r="Q16" s="37" t="s">
        <v>11</v>
      </c>
    </row>
    <row r="17" spans="2:17" ht="33" customHeight="1">
      <c r="C17" s="72" t="s">
        <v>15</v>
      </c>
      <c r="D17" s="73"/>
      <c r="E17" s="14"/>
      <c r="F17" s="18"/>
      <c r="G17" s="18"/>
      <c r="H17" s="18"/>
      <c r="I17" s="18"/>
      <c r="J17" s="18"/>
      <c r="K17" s="18"/>
      <c r="L17" s="18"/>
      <c r="M17" s="18"/>
      <c r="N17" s="18"/>
      <c r="O17" s="18"/>
      <c r="P17" s="18"/>
      <c r="Q17" s="18"/>
    </row>
    <row r="18" spans="2:17">
      <c r="B18" s="15"/>
      <c r="C18" s="80" t="s">
        <v>20</v>
      </c>
      <c r="D18" s="80"/>
      <c r="E18" s="80"/>
      <c r="F18" s="80"/>
      <c r="G18" s="80"/>
      <c r="H18" s="80"/>
      <c r="I18" s="80"/>
      <c r="J18" s="80"/>
      <c r="K18" s="80"/>
    </row>
    <row r="19" spans="2:17">
      <c r="C19" s="63"/>
      <c r="D19" s="64"/>
      <c r="E19" s="14"/>
      <c r="F19" s="18"/>
      <c r="G19" s="18"/>
      <c r="H19" s="18"/>
      <c r="I19" s="18"/>
      <c r="J19" s="18"/>
      <c r="K19" s="18"/>
      <c r="L19" s="18"/>
      <c r="M19" s="18"/>
      <c r="N19" s="18"/>
      <c r="O19" s="18"/>
      <c r="P19" s="18"/>
      <c r="Q19" s="18"/>
    </row>
    <row r="20" spans="2:17">
      <c r="C20" s="63"/>
      <c r="D20" s="64"/>
      <c r="E20" s="14"/>
      <c r="F20" s="18"/>
      <c r="G20" s="18"/>
      <c r="H20" s="18"/>
      <c r="I20" s="18"/>
      <c r="J20" s="18"/>
      <c r="K20" s="18"/>
      <c r="L20" s="18"/>
      <c r="M20" s="18"/>
      <c r="N20" s="18"/>
      <c r="O20" s="18"/>
      <c r="P20" s="18"/>
      <c r="Q20" s="18"/>
    </row>
    <row r="21" spans="2:17">
      <c r="C21" s="63"/>
      <c r="D21" s="64"/>
      <c r="E21" s="14"/>
      <c r="F21" s="18"/>
      <c r="G21" s="18"/>
      <c r="H21" s="18"/>
      <c r="I21" s="18"/>
      <c r="J21" s="18"/>
      <c r="K21" s="18"/>
      <c r="L21" s="18"/>
      <c r="M21" s="18"/>
      <c r="N21" s="18"/>
      <c r="O21" s="18"/>
      <c r="P21" s="18"/>
      <c r="Q21" s="18"/>
    </row>
    <row r="22" spans="2:17">
      <c r="C22" s="63"/>
      <c r="D22" s="64"/>
      <c r="E22" s="14"/>
      <c r="F22" s="18"/>
      <c r="G22" s="18"/>
      <c r="H22" s="18"/>
      <c r="I22" s="18"/>
      <c r="J22" s="18"/>
      <c r="K22" s="18"/>
      <c r="L22" s="18"/>
      <c r="M22" s="18"/>
      <c r="N22" s="18"/>
      <c r="O22" s="18"/>
      <c r="P22" s="18"/>
      <c r="Q22" s="18"/>
    </row>
    <row r="23" spans="2:17">
      <c r="C23" s="63"/>
      <c r="D23" s="64"/>
      <c r="E23" s="14"/>
      <c r="F23" s="18"/>
      <c r="G23" s="18"/>
      <c r="H23" s="18"/>
      <c r="I23" s="18"/>
      <c r="J23" s="18"/>
      <c r="K23" s="18"/>
      <c r="L23" s="18"/>
      <c r="M23" s="18"/>
      <c r="N23" s="18"/>
      <c r="O23" s="18"/>
      <c r="P23" s="18"/>
      <c r="Q23" s="18"/>
    </row>
    <row r="24" spans="2:17">
      <c r="C24" s="63"/>
      <c r="D24" s="64"/>
      <c r="E24" s="14"/>
      <c r="F24" s="18"/>
      <c r="G24" s="18"/>
      <c r="H24" s="18"/>
      <c r="I24" s="18"/>
      <c r="J24" s="18"/>
      <c r="K24" s="18"/>
      <c r="L24" s="18"/>
      <c r="M24" s="18"/>
      <c r="N24" s="18"/>
      <c r="O24" s="18"/>
      <c r="P24" s="18"/>
      <c r="Q24" s="18"/>
    </row>
    <row r="25" spans="2:17">
      <c r="C25" s="63"/>
      <c r="D25" s="64"/>
      <c r="E25" s="14"/>
      <c r="F25" s="18"/>
      <c r="G25" s="18"/>
      <c r="H25" s="18"/>
      <c r="I25" s="18"/>
      <c r="J25" s="18"/>
      <c r="K25" s="18"/>
      <c r="L25" s="18"/>
      <c r="M25" s="18"/>
      <c r="N25" s="18"/>
      <c r="O25" s="18"/>
      <c r="P25" s="18"/>
      <c r="Q25" s="18"/>
    </row>
    <row r="26" spans="2:17">
      <c r="C26" s="63"/>
      <c r="D26" s="64"/>
      <c r="E26" s="14"/>
      <c r="F26" s="18"/>
      <c r="G26" s="18"/>
      <c r="H26" s="18"/>
      <c r="I26" s="18"/>
      <c r="J26" s="18"/>
      <c r="K26" s="18"/>
      <c r="L26" s="18"/>
      <c r="M26" s="18"/>
      <c r="N26" s="18"/>
      <c r="O26" s="18"/>
      <c r="P26" s="18"/>
      <c r="Q26" s="18"/>
    </row>
    <row r="27" spans="2:17">
      <c r="C27" s="63"/>
      <c r="D27" s="64"/>
      <c r="E27" s="14"/>
      <c r="F27" s="18"/>
      <c r="G27" s="18"/>
      <c r="H27" s="18"/>
      <c r="I27" s="18"/>
      <c r="J27" s="18"/>
      <c r="K27" s="18"/>
      <c r="L27" s="18"/>
      <c r="M27" s="18"/>
      <c r="N27" s="18"/>
      <c r="O27" s="18"/>
      <c r="P27" s="18"/>
      <c r="Q27" s="18"/>
    </row>
    <row r="28" spans="2:17">
      <c r="C28" s="63"/>
      <c r="D28" s="64"/>
      <c r="E28" s="14"/>
      <c r="F28" s="18"/>
      <c r="G28" s="18"/>
      <c r="H28" s="18"/>
      <c r="I28" s="18"/>
      <c r="J28" s="18"/>
      <c r="K28" s="18"/>
      <c r="L28" s="18"/>
      <c r="M28" s="18"/>
      <c r="N28" s="18"/>
      <c r="O28" s="18"/>
      <c r="P28" s="18"/>
      <c r="Q28" s="18"/>
    </row>
    <row r="29" spans="2:17">
      <c r="C29" s="63"/>
      <c r="D29" s="64"/>
      <c r="E29" s="14"/>
      <c r="F29" s="18"/>
      <c r="G29" s="18"/>
      <c r="H29" s="18"/>
      <c r="I29" s="18"/>
      <c r="J29" s="18"/>
      <c r="K29" s="18"/>
      <c r="L29" s="18"/>
      <c r="M29" s="18"/>
      <c r="N29" s="18"/>
      <c r="O29" s="18"/>
      <c r="P29" s="18"/>
      <c r="Q29" s="18"/>
    </row>
    <row r="30" spans="2:17">
      <c r="C30" s="63"/>
      <c r="D30" s="64"/>
      <c r="E30" s="14"/>
      <c r="F30" s="18"/>
      <c r="G30" s="18"/>
      <c r="H30" s="18"/>
      <c r="I30" s="18"/>
      <c r="J30" s="18"/>
      <c r="K30" s="18"/>
      <c r="L30" s="18"/>
      <c r="M30" s="18"/>
      <c r="N30" s="18"/>
      <c r="O30" s="18"/>
      <c r="P30" s="18"/>
      <c r="Q30" s="18"/>
    </row>
    <row r="31" spans="2:17">
      <c r="C31" s="63"/>
      <c r="D31" s="64"/>
      <c r="E31" s="14"/>
      <c r="F31" s="18"/>
      <c r="G31" s="18"/>
      <c r="H31" s="18"/>
      <c r="I31" s="18"/>
      <c r="J31" s="18"/>
      <c r="K31" s="18"/>
      <c r="L31" s="18"/>
      <c r="M31" s="18"/>
      <c r="N31" s="18"/>
      <c r="O31" s="18"/>
      <c r="P31" s="18"/>
      <c r="Q31" s="18"/>
    </row>
    <row r="32" spans="2:17">
      <c r="C32" s="74" t="s">
        <v>21</v>
      </c>
      <c r="D32" s="74"/>
      <c r="E32" s="74"/>
      <c r="F32" s="74"/>
      <c r="G32" s="74"/>
      <c r="H32" s="74"/>
      <c r="I32" s="74"/>
      <c r="J32" s="74"/>
      <c r="K32" s="74"/>
    </row>
    <row r="33" spans="3:17">
      <c r="C33" s="63"/>
      <c r="D33" s="64"/>
      <c r="E33" s="14"/>
      <c r="F33" s="18"/>
      <c r="G33" s="18"/>
      <c r="H33" s="18"/>
      <c r="I33" s="18"/>
      <c r="J33" s="18"/>
      <c r="K33" s="18"/>
      <c r="L33" s="18"/>
      <c r="M33" s="18"/>
      <c r="N33" s="18"/>
      <c r="O33" s="18"/>
      <c r="P33" s="18"/>
      <c r="Q33" s="18"/>
    </row>
    <row r="34" spans="3:17">
      <c r="C34" s="63"/>
      <c r="D34" s="64"/>
      <c r="E34" s="14"/>
      <c r="F34" s="18"/>
      <c r="G34" s="18"/>
      <c r="H34" s="18"/>
      <c r="I34" s="18"/>
      <c r="J34" s="18"/>
      <c r="K34" s="18"/>
      <c r="L34" s="18"/>
      <c r="M34" s="18"/>
      <c r="N34" s="18"/>
      <c r="O34" s="18"/>
      <c r="P34" s="18"/>
      <c r="Q34" s="18"/>
    </row>
    <row r="35" spans="3:17">
      <c r="C35" s="63"/>
      <c r="D35" s="64"/>
      <c r="E35" s="14"/>
      <c r="F35" s="18"/>
      <c r="G35" s="18"/>
      <c r="H35" s="18"/>
      <c r="I35" s="18"/>
      <c r="J35" s="18"/>
      <c r="K35" s="18"/>
      <c r="L35" s="18"/>
      <c r="M35" s="18"/>
      <c r="N35" s="18"/>
      <c r="O35" s="18"/>
      <c r="P35" s="18"/>
      <c r="Q35" s="18"/>
    </row>
    <row r="36" spans="3:17">
      <c r="C36" s="63"/>
      <c r="D36" s="64"/>
      <c r="E36" s="14"/>
      <c r="F36" s="18"/>
      <c r="G36" s="18"/>
      <c r="H36" s="18"/>
      <c r="I36" s="18"/>
      <c r="J36" s="18"/>
      <c r="K36" s="18"/>
      <c r="L36" s="18"/>
      <c r="M36" s="18"/>
      <c r="N36" s="18"/>
      <c r="O36" s="18"/>
      <c r="P36" s="18"/>
      <c r="Q36" s="18"/>
    </row>
    <row r="37" spans="3:17">
      <c r="C37" s="74" t="s">
        <v>23</v>
      </c>
      <c r="D37" s="74"/>
      <c r="E37" s="74"/>
      <c r="F37" s="74"/>
      <c r="G37" s="74"/>
      <c r="H37" s="74"/>
      <c r="I37" s="74"/>
      <c r="J37" s="74"/>
      <c r="K37" s="74"/>
    </row>
    <row r="38" spans="3:17">
      <c r="C38" s="63"/>
      <c r="D38" s="64"/>
      <c r="E38" s="14"/>
      <c r="F38" s="18"/>
      <c r="G38" s="18"/>
      <c r="H38" s="18"/>
      <c r="I38" s="18"/>
      <c r="J38" s="18"/>
      <c r="K38" s="18"/>
      <c r="L38" s="18"/>
      <c r="M38" s="18"/>
      <c r="N38" s="18"/>
      <c r="O38" s="18"/>
      <c r="P38" s="18"/>
      <c r="Q38" s="18"/>
    </row>
    <row r="39" spans="3:17">
      <c r="C39" s="63"/>
      <c r="D39" s="64"/>
      <c r="E39" s="14"/>
      <c r="F39" s="18"/>
      <c r="G39" s="18"/>
      <c r="H39" s="18"/>
      <c r="I39" s="18"/>
      <c r="J39" s="18"/>
      <c r="K39" s="18"/>
      <c r="L39" s="18"/>
      <c r="M39" s="18"/>
      <c r="N39" s="18"/>
      <c r="O39" s="18"/>
      <c r="P39" s="18"/>
      <c r="Q39" s="18"/>
    </row>
    <row r="40" spans="3:17">
      <c r="C40" s="63"/>
      <c r="D40" s="64"/>
      <c r="E40" s="14"/>
      <c r="F40" s="18"/>
      <c r="G40" s="18"/>
      <c r="H40" s="18"/>
      <c r="I40" s="18"/>
      <c r="J40" s="18"/>
      <c r="K40" s="18"/>
      <c r="L40" s="18"/>
      <c r="M40" s="18"/>
      <c r="N40" s="18"/>
      <c r="O40" s="18"/>
      <c r="P40" s="18"/>
      <c r="Q40" s="18"/>
    </row>
    <row r="41" spans="3:17">
      <c r="C41" s="63"/>
      <c r="D41" s="64"/>
      <c r="E41" s="14"/>
      <c r="F41" s="18"/>
      <c r="G41" s="18"/>
      <c r="H41" s="18"/>
      <c r="I41" s="18"/>
      <c r="J41" s="18"/>
      <c r="K41" s="18"/>
      <c r="L41" s="18"/>
      <c r="M41" s="18"/>
      <c r="N41" s="18"/>
      <c r="O41" s="18"/>
      <c r="P41" s="18"/>
      <c r="Q41" s="18"/>
    </row>
    <row r="42" spans="3:17">
      <c r="C42" s="63"/>
      <c r="D42" s="64"/>
      <c r="E42" s="14"/>
      <c r="F42" s="18"/>
      <c r="G42" s="18"/>
      <c r="H42" s="18"/>
      <c r="I42" s="18"/>
      <c r="J42" s="18"/>
      <c r="K42" s="18"/>
      <c r="L42" s="18"/>
      <c r="M42" s="18"/>
      <c r="N42" s="18"/>
      <c r="O42" s="18"/>
      <c r="P42" s="18"/>
      <c r="Q42" s="18"/>
    </row>
    <row r="43" spans="3:17">
      <c r="C43" s="63"/>
      <c r="D43" s="64"/>
      <c r="E43" s="14"/>
      <c r="F43" s="18"/>
      <c r="G43" s="18"/>
      <c r="H43" s="18"/>
      <c r="I43" s="18"/>
      <c r="J43" s="18"/>
      <c r="K43" s="18"/>
      <c r="L43" s="18"/>
      <c r="M43" s="18"/>
      <c r="N43" s="18"/>
      <c r="O43" s="18"/>
      <c r="P43" s="18"/>
      <c r="Q43" s="18"/>
    </row>
    <row r="44" spans="3:17" ht="15" customHeight="1">
      <c r="C44" s="63"/>
      <c r="D44" s="64"/>
      <c r="E44" s="14"/>
      <c r="F44" s="18"/>
      <c r="G44" s="18"/>
      <c r="H44" s="18"/>
      <c r="I44" s="18"/>
      <c r="J44" s="18"/>
      <c r="K44" s="18"/>
      <c r="L44" s="18"/>
      <c r="M44" s="18"/>
      <c r="N44" s="18"/>
      <c r="O44" s="18"/>
      <c r="P44" s="18"/>
      <c r="Q44" s="18"/>
    </row>
    <row r="45" spans="3:17" ht="15" customHeight="1">
      <c r="C45" s="74" t="s">
        <v>22</v>
      </c>
      <c r="D45" s="74"/>
      <c r="E45" s="74"/>
      <c r="F45" s="74"/>
      <c r="G45" s="74"/>
      <c r="H45" s="74"/>
      <c r="I45" s="74"/>
      <c r="J45" s="74"/>
      <c r="K45" s="74"/>
    </row>
    <row r="46" spans="3:17" ht="15" customHeight="1">
      <c r="C46" s="63"/>
      <c r="D46" s="64"/>
      <c r="E46" s="14"/>
      <c r="F46" s="18"/>
      <c r="G46" s="18"/>
      <c r="H46" s="18"/>
      <c r="I46" s="18"/>
      <c r="J46" s="18"/>
      <c r="K46" s="18"/>
      <c r="L46" s="18"/>
      <c r="M46" s="18"/>
      <c r="N46" s="18"/>
      <c r="O46" s="18"/>
      <c r="P46" s="18"/>
      <c r="Q46" s="18"/>
    </row>
    <row r="47" spans="3:17" ht="15" customHeight="1">
      <c r="C47" s="63"/>
      <c r="D47" s="64"/>
      <c r="E47" s="14"/>
      <c r="F47" s="18"/>
      <c r="G47" s="18"/>
      <c r="H47" s="18"/>
      <c r="I47" s="18"/>
      <c r="J47" s="18"/>
      <c r="K47" s="18"/>
      <c r="L47" s="18"/>
      <c r="M47" s="18"/>
      <c r="N47" s="18"/>
      <c r="O47" s="18"/>
      <c r="P47" s="18"/>
      <c r="Q47" s="18"/>
    </row>
    <row r="48" spans="3:17" ht="15" customHeight="1">
      <c r="C48" s="63"/>
      <c r="D48" s="64"/>
      <c r="E48" s="14"/>
      <c r="F48" s="18"/>
      <c r="G48" s="18"/>
      <c r="H48" s="18"/>
      <c r="I48" s="18"/>
      <c r="J48" s="18"/>
      <c r="K48" s="18"/>
      <c r="L48" s="18"/>
      <c r="M48" s="18"/>
      <c r="N48" s="18"/>
      <c r="O48" s="18"/>
      <c r="P48" s="18"/>
      <c r="Q48" s="18"/>
    </row>
    <row r="49" spans="3:17" ht="15" customHeight="1">
      <c r="C49" s="63"/>
      <c r="D49" s="64"/>
      <c r="E49" s="14"/>
      <c r="F49" s="18"/>
      <c r="G49" s="18"/>
      <c r="H49" s="18"/>
      <c r="I49" s="18"/>
      <c r="J49" s="18"/>
      <c r="K49" s="18"/>
      <c r="L49" s="18"/>
      <c r="M49" s="18"/>
      <c r="N49" s="18"/>
      <c r="O49" s="18"/>
      <c r="P49" s="18"/>
      <c r="Q49" s="18"/>
    </row>
    <row r="50" spans="3:17" ht="15" customHeight="1">
      <c r="C50" s="63"/>
      <c r="D50" s="64"/>
      <c r="E50" s="14"/>
      <c r="F50" s="18"/>
      <c r="G50" s="18"/>
      <c r="H50" s="18"/>
      <c r="I50" s="18"/>
      <c r="J50" s="18"/>
      <c r="K50" s="18"/>
      <c r="L50" s="18"/>
      <c r="M50" s="18"/>
      <c r="N50" s="18"/>
      <c r="O50" s="18"/>
      <c r="P50" s="18"/>
      <c r="Q50" s="18"/>
    </row>
    <row r="51" spans="3:17" ht="15" customHeight="1">
      <c r="C51" s="63"/>
      <c r="D51" s="64"/>
      <c r="E51" s="14"/>
      <c r="F51" s="18"/>
      <c r="G51" s="18"/>
      <c r="H51" s="18"/>
      <c r="I51" s="18"/>
      <c r="J51" s="18"/>
      <c r="K51" s="18"/>
      <c r="L51" s="18"/>
      <c r="M51" s="18"/>
      <c r="N51" s="18"/>
      <c r="O51" s="18"/>
      <c r="P51" s="18"/>
      <c r="Q51" s="18"/>
    </row>
    <row r="52" spans="3:17" ht="15" customHeight="1">
      <c r="C52" s="74" t="s">
        <v>63</v>
      </c>
      <c r="D52" s="74"/>
      <c r="E52" s="74"/>
      <c r="F52" s="74"/>
      <c r="G52" s="74"/>
      <c r="H52" s="74"/>
      <c r="I52" s="74"/>
      <c r="J52" s="74"/>
      <c r="K52" s="75"/>
    </row>
    <row r="53" spans="3:17" ht="15" customHeight="1">
      <c r="C53" s="63"/>
      <c r="D53" s="64"/>
      <c r="E53" s="14"/>
      <c r="F53" s="18"/>
      <c r="G53" s="18"/>
      <c r="H53" s="18"/>
      <c r="I53" s="18"/>
      <c r="J53" s="18"/>
      <c r="K53" s="18"/>
      <c r="L53" s="18"/>
      <c r="M53" s="18"/>
      <c r="N53" s="18"/>
      <c r="O53" s="18"/>
      <c r="P53" s="18"/>
      <c r="Q53" s="18"/>
    </row>
    <row r="54" spans="3:17" ht="15" customHeight="1">
      <c r="C54" s="63"/>
      <c r="D54" s="64"/>
      <c r="E54" s="14"/>
      <c r="F54" s="18"/>
      <c r="G54" s="18"/>
      <c r="H54" s="18"/>
      <c r="I54" s="18"/>
      <c r="J54" s="18"/>
      <c r="K54" s="18"/>
      <c r="L54" s="18"/>
      <c r="M54" s="18"/>
      <c r="N54" s="18"/>
      <c r="O54" s="18"/>
      <c r="P54" s="18"/>
      <c r="Q54" s="18"/>
    </row>
    <row r="55" spans="3:17" ht="15" customHeight="1">
      <c r="C55" s="63"/>
      <c r="D55" s="64"/>
      <c r="E55" s="14"/>
      <c r="F55" s="18"/>
      <c r="G55" s="18"/>
      <c r="H55" s="18"/>
      <c r="I55" s="18"/>
      <c r="J55" s="18"/>
      <c r="K55" s="18"/>
      <c r="L55" s="18"/>
      <c r="M55" s="18"/>
      <c r="N55" s="18"/>
      <c r="O55" s="18"/>
      <c r="P55" s="18"/>
      <c r="Q55" s="18"/>
    </row>
    <row r="56" spans="3:17" ht="15" customHeight="1">
      <c r="C56" s="63"/>
      <c r="D56" s="64"/>
      <c r="E56" s="14"/>
      <c r="F56" s="18"/>
      <c r="G56" s="18"/>
      <c r="H56" s="18"/>
      <c r="I56" s="18"/>
      <c r="J56" s="18"/>
      <c r="K56" s="18"/>
      <c r="L56" s="18"/>
      <c r="M56" s="18"/>
      <c r="N56" s="18"/>
      <c r="O56" s="18"/>
      <c r="P56" s="18"/>
      <c r="Q56" s="18"/>
    </row>
    <row r="57" spans="3:17" ht="15" customHeight="1">
      <c r="C57" s="63"/>
      <c r="D57" s="64"/>
      <c r="E57" s="14"/>
      <c r="F57" s="18"/>
      <c r="G57" s="18"/>
      <c r="H57" s="18"/>
      <c r="I57" s="18"/>
      <c r="J57" s="18"/>
      <c r="K57" s="18"/>
      <c r="L57" s="18"/>
      <c r="M57" s="18"/>
      <c r="N57" s="18"/>
      <c r="O57" s="18"/>
      <c r="P57" s="18"/>
      <c r="Q57" s="18"/>
    </row>
    <row r="58" spans="3:17" ht="15" customHeight="1">
      <c r="C58" s="63"/>
      <c r="D58" s="64"/>
      <c r="E58" s="14"/>
      <c r="F58" s="18"/>
      <c r="G58" s="18"/>
      <c r="H58" s="18"/>
      <c r="I58" s="18"/>
      <c r="J58" s="18"/>
      <c r="K58" s="18"/>
      <c r="L58" s="18"/>
      <c r="M58" s="18"/>
      <c r="N58" s="18"/>
      <c r="O58" s="18"/>
      <c r="P58" s="18"/>
      <c r="Q58" s="18"/>
    </row>
    <row r="59" spans="3:17" ht="15" customHeight="1">
      <c r="C59" s="63"/>
      <c r="D59" s="64"/>
      <c r="E59" s="14"/>
      <c r="F59" s="18"/>
      <c r="G59" s="18"/>
      <c r="H59" s="18"/>
      <c r="I59" s="18"/>
      <c r="J59" s="18"/>
      <c r="K59" s="18"/>
      <c r="L59" s="18"/>
      <c r="M59" s="18"/>
      <c r="N59" s="18"/>
      <c r="O59" s="18"/>
      <c r="P59" s="18"/>
      <c r="Q59" s="18"/>
    </row>
    <row r="60" spans="3:17" ht="15" customHeight="1">
      <c r="C60" s="63"/>
      <c r="D60" s="64"/>
      <c r="E60" s="14"/>
      <c r="F60" s="18"/>
      <c r="G60" s="18"/>
      <c r="H60" s="18"/>
      <c r="I60" s="18"/>
      <c r="J60" s="18"/>
      <c r="K60" s="18"/>
      <c r="L60" s="18"/>
      <c r="M60" s="18"/>
      <c r="N60" s="18"/>
      <c r="O60" s="18"/>
      <c r="P60" s="18"/>
      <c r="Q60" s="18"/>
    </row>
    <row r="61" spans="3:17" ht="15" customHeight="1">
      <c r="C61" s="63"/>
      <c r="D61" s="64"/>
      <c r="E61" s="14"/>
      <c r="F61" s="18"/>
      <c r="G61" s="18"/>
      <c r="H61" s="18"/>
      <c r="I61" s="18"/>
      <c r="J61" s="18"/>
      <c r="K61" s="18"/>
      <c r="L61" s="18"/>
      <c r="M61" s="18"/>
      <c r="N61" s="18"/>
      <c r="O61" s="18"/>
      <c r="P61" s="18"/>
      <c r="Q61" s="18"/>
    </row>
    <row r="62" spans="3:17">
      <c r="C62" s="3" t="s">
        <v>16</v>
      </c>
      <c r="F62" s="19"/>
      <c r="G62" s="19"/>
      <c r="H62" s="19"/>
      <c r="I62" s="19"/>
      <c r="J62" s="19"/>
      <c r="K62" s="19"/>
    </row>
    <row r="63" spans="3:17">
      <c r="C63" s="77" t="s">
        <v>52</v>
      </c>
      <c r="D63" s="78"/>
      <c r="E63" s="29"/>
      <c r="F63" s="20"/>
      <c r="G63" s="22"/>
      <c r="H63" s="22"/>
      <c r="I63" s="18"/>
      <c r="J63" s="18"/>
      <c r="K63" s="18"/>
      <c r="L63" s="18"/>
      <c r="M63" s="18"/>
      <c r="N63" s="18"/>
      <c r="O63" s="18"/>
      <c r="P63" s="18"/>
      <c r="Q63" s="18"/>
    </row>
    <row r="64" spans="3:17">
      <c r="C64" s="77" t="s">
        <v>58</v>
      </c>
      <c r="D64" s="78"/>
      <c r="E64" s="29"/>
      <c r="F64" s="20"/>
      <c r="G64" s="22"/>
      <c r="H64" s="22"/>
      <c r="I64" s="18"/>
      <c r="J64" s="18"/>
      <c r="K64" s="18"/>
      <c r="L64" s="18"/>
      <c r="M64" s="18"/>
      <c r="N64" s="18"/>
      <c r="O64" s="18"/>
      <c r="P64" s="18"/>
      <c r="Q64" s="18"/>
    </row>
    <row r="65" spans="3:17">
      <c r="C65" s="63"/>
      <c r="D65" s="64"/>
      <c r="E65" s="29"/>
      <c r="F65" s="20"/>
      <c r="G65" s="22"/>
      <c r="H65" s="22"/>
      <c r="I65" s="18"/>
      <c r="J65" s="18"/>
      <c r="K65" s="18"/>
      <c r="L65" s="18"/>
      <c r="M65" s="18"/>
      <c r="N65" s="18"/>
      <c r="O65" s="18"/>
      <c r="P65" s="18"/>
      <c r="Q65" s="18"/>
    </row>
    <row r="66" spans="3:17">
      <c r="C66" s="63"/>
      <c r="D66" s="64"/>
      <c r="E66" s="29"/>
      <c r="F66" s="20"/>
      <c r="G66" s="22"/>
      <c r="H66" s="22"/>
      <c r="I66" s="18"/>
      <c r="J66" s="18"/>
      <c r="K66" s="18"/>
      <c r="L66" s="18"/>
      <c r="M66" s="18"/>
      <c r="N66" s="18"/>
      <c r="O66" s="18"/>
      <c r="P66" s="18"/>
      <c r="Q66" s="18"/>
    </row>
    <row r="67" spans="3:17">
      <c r="C67" s="63"/>
      <c r="D67" s="64"/>
      <c r="E67" s="29"/>
      <c r="F67" s="20"/>
      <c r="G67" s="22"/>
      <c r="H67" s="22"/>
      <c r="I67" s="18"/>
      <c r="J67" s="18"/>
      <c r="K67" s="18"/>
      <c r="L67" s="18"/>
      <c r="M67" s="18"/>
      <c r="N67" s="18"/>
      <c r="O67" s="18"/>
      <c r="P67" s="18"/>
      <c r="Q67" s="18"/>
    </row>
    <row r="68" spans="3:17">
      <c r="C68" s="63"/>
      <c r="D68" s="64"/>
      <c r="E68" s="29"/>
      <c r="F68" s="20"/>
      <c r="G68" s="22"/>
      <c r="H68" s="22"/>
      <c r="I68" s="18"/>
      <c r="J68" s="18"/>
      <c r="K68" s="18"/>
      <c r="L68" s="18"/>
      <c r="M68" s="18"/>
      <c r="N68" s="18"/>
      <c r="O68" s="18"/>
      <c r="P68" s="18"/>
      <c r="Q68" s="18"/>
    </row>
    <row r="69" spans="3:17">
      <c r="C69" s="79" t="s">
        <v>73</v>
      </c>
      <c r="D69" s="75"/>
      <c r="E69" s="26"/>
      <c r="F69" s="26"/>
      <c r="G69" s="26"/>
      <c r="H69" s="26"/>
      <c r="I69" s="26"/>
      <c r="J69" s="26"/>
      <c r="K69" s="26"/>
      <c r="L69" s="26"/>
      <c r="M69" s="26"/>
      <c r="N69" s="26"/>
      <c r="O69" s="26"/>
      <c r="P69" s="26"/>
      <c r="Q69" s="26"/>
    </row>
    <row r="70" spans="3:17">
      <c r="C70" s="79" t="s">
        <v>29</v>
      </c>
      <c r="D70" s="75"/>
      <c r="E70" s="26"/>
      <c r="F70" s="26"/>
      <c r="G70" s="26"/>
      <c r="H70" s="26"/>
      <c r="I70" s="26"/>
      <c r="J70" s="26"/>
      <c r="K70" s="26"/>
      <c r="L70" s="26"/>
      <c r="M70" s="26"/>
      <c r="N70" s="26"/>
      <c r="O70" s="26"/>
      <c r="P70" s="26"/>
      <c r="Q70" s="26"/>
    </row>
    <row r="71" spans="3:17">
      <c r="C71" s="79" t="s">
        <v>45</v>
      </c>
      <c r="D71" s="75"/>
      <c r="E71" s="26"/>
      <c r="F71" s="26"/>
      <c r="G71" s="26"/>
      <c r="H71" s="26"/>
      <c r="I71" s="26"/>
      <c r="J71" s="26"/>
      <c r="K71" s="26"/>
      <c r="L71" s="26"/>
      <c r="M71" s="26"/>
      <c r="N71" s="26"/>
      <c r="O71" s="26"/>
      <c r="P71" s="26"/>
      <c r="Q71" s="26"/>
    </row>
    <row r="72" spans="3:17">
      <c r="C72" s="76" t="s">
        <v>80</v>
      </c>
      <c r="D72" s="76"/>
      <c r="E72" s="26"/>
      <c r="F72" s="26"/>
      <c r="G72" s="26"/>
      <c r="H72" s="26"/>
      <c r="I72" s="26"/>
      <c r="J72" s="26"/>
      <c r="K72" s="26"/>
      <c r="L72" s="26"/>
      <c r="M72" s="26"/>
      <c r="N72" s="26"/>
      <c r="O72" s="26"/>
      <c r="P72" s="26"/>
      <c r="Q72" s="26"/>
    </row>
    <row r="73" spans="3:17">
      <c r="C73" s="76" t="s">
        <v>59</v>
      </c>
      <c r="D73" s="76"/>
      <c r="E73" s="26"/>
      <c r="F73" s="26"/>
      <c r="G73" s="26"/>
      <c r="H73" s="26"/>
      <c r="I73" s="26"/>
      <c r="J73" s="26"/>
      <c r="K73" s="26"/>
      <c r="L73" s="26"/>
      <c r="M73" s="26"/>
      <c r="N73" s="26"/>
      <c r="O73" s="26"/>
      <c r="P73" s="26"/>
      <c r="Q73" s="26"/>
    </row>
  </sheetData>
  <mergeCells count="65">
    <mergeCell ref="O14:Q14"/>
    <mergeCell ref="O15:Q15"/>
    <mergeCell ref="C69:D69"/>
    <mergeCell ref="C70:D70"/>
    <mergeCell ref="C71:D71"/>
    <mergeCell ref="C23:D23"/>
    <mergeCell ref="C36:D36"/>
    <mergeCell ref="C25:D25"/>
    <mergeCell ref="C26:D26"/>
    <mergeCell ref="C27:D27"/>
    <mergeCell ref="C28:D28"/>
    <mergeCell ref="C29:D29"/>
    <mergeCell ref="C30:D30"/>
    <mergeCell ref="C31:D31"/>
    <mergeCell ref="C32:K32"/>
    <mergeCell ref="C33:D33"/>
    <mergeCell ref="C72:D72"/>
    <mergeCell ref="C73:D73"/>
    <mergeCell ref="F14:H14"/>
    <mergeCell ref="I14:K14"/>
    <mergeCell ref="L14:N14"/>
    <mergeCell ref="C24:D24"/>
    <mergeCell ref="F15:H15"/>
    <mergeCell ref="I15:K15"/>
    <mergeCell ref="L15:N15"/>
    <mergeCell ref="C16:D16"/>
    <mergeCell ref="C17:D17"/>
    <mergeCell ref="C18:K18"/>
    <mergeCell ref="C19:D19"/>
    <mergeCell ref="C20:D20"/>
    <mergeCell ref="C21:D21"/>
    <mergeCell ref="C22:D22"/>
    <mergeCell ref="C34:D34"/>
    <mergeCell ref="C35:D35"/>
    <mergeCell ref="C48:D48"/>
    <mergeCell ref="C37:K37"/>
    <mergeCell ref="C38:D38"/>
    <mergeCell ref="C39:D39"/>
    <mergeCell ref="C40:D40"/>
    <mergeCell ref="C41:D41"/>
    <mergeCell ref="C42:D42"/>
    <mergeCell ref="C43:D43"/>
    <mergeCell ref="C44:D44"/>
    <mergeCell ref="C45:K45"/>
    <mergeCell ref="C46:D46"/>
    <mergeCell ref="C47:D47"/>
    <mergeCell ref="C60:D60"/>
    <mergeCell ref="C49:D49"/>
    <mergeCell ref="C50:D50"/>
    <mergeCell ref="C51:D51"/>
    <mergeCell ref="C52:K52"/>
    <mergeCell ref="C53:D53"/>
    <mergeCell ref="C54:D54"/>
    <mergeCell ref="C55:D55"/>
    <mergeCell ref="C56:D56"/>
    <mergeCell ref="C57:D57"/>
    <mergeCell ref="C58:D58"/>
    <mergeCell ref="C59:D59"/>
    <mergeCell ref="C68:D68"/>
    <mergeCell ref="C61:D61"/>
    <mergeCell ref="C63:D63"/>
    <mergeCell ref="C64:D64"/>
    <mergeCell ref="C65:D65"/>
    <mergeCell ref="C66:D66"/>
    <mergeCell ref="C67:D6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zoomScale="90" zoomScaleNormal="90" workbookViewId="0">
      <selection activeCell="E1" sqref="E1"/>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17" ht="21.75" customHeight="1">
      <c r="A1" s="31" t="s">
        <v>0</v>
      </c>
      <c r="E1" s="60" t="s">
        <v>1585</v>
      </c>
    </row>
    <row r="2" spans="1:17" ht="22.5" customHeight="1">
      <c r="C2" s="28" t="s">
        <v>76</v>
      </c>
    </row>
    <row r="4" spans="1:17">
      <c r="C4" s="4" t="s">
        <v>1</v>
      </c>
      <c r="D4" s="5"/>
      <c r="E4" s="1"/>
    </row>
    <row r="5" spans="1:17" ht="15.75">
      <c r="F5" s="6"/>
    </row>
    <row r="6" spans="1:17">
      <c r="C6" s="4" t="s">
        <v>2</v>
      </c>
      <c r="D6" s="5"/>
      <c r="E6" s="1"/>
    </row>
    <row r="7" spans="1:17" ht="15.75">
      <c r="C7" s="4" t="s">
        <v>5</v>
      </c>
      <c r="D7" s="16"/>
      <c r="E7" s="1"/>
    </row>
    <row r="8" spans="1:17" ht="15" customHeight="1">
      <c r="C8" s="4" t="s">
        <v>7</v>
      </c>
      <c r="D8" s="5"/>
      <c r="E8" s="1"/>
    </row>
    <row r="9" spans="1:17">
      <c r="C9" s="4" t="s">
        <v>12</v>
      </c>
      <c r="D9" s="5"/>
      <c r="E9" s="1"/>
    </row>
    <row r="10" spans="1:17">
      <c r="C10" s="4" t="s">
        <v>13</v>
      </c>
      <c r="D10" s="7"/>
      <c r="E10" s="1"/>
    </row>
    <row r="11" spans="1:17" ht="30">
      <c r="C11" s="8" t="s">
        <v>88</v>
      </c>
      <c r="D11" s="17"/>
      <c r="E11" s="1"/>
    </row>
    <row r="12" spans="1:17" ht="15.75" customHeight="1">
      <c r="C12" s="8" t="s">
        <v>87</v>
      </c>
      <c r="D12" s="18"/>
      <c r="E12" s="1"/>
    </row>
    <row r="13" spans="1:17">
      <c r="C13" s="2"/>
    </row>
    <row r="14" spans="1:17" s="10" customFormat="1">
      <c r="B14" s="9"/>
      <c r="F14" s="67" t="s">
        <v>3</v>
      </c>
      <c r="G14" s="68"/>
      <c r="H14" s="69"/>
      <c r="I14" s="65" t="s">
        <v>4</v>
      </c>
      <c r="J14" s="65"/>
      <c r="K14" s="65"/>
      <c r="L14" s="65" t="s">
        <v>86</v>
      </c>
      <c r="M14" s="65"/>
      <c r="N14" s="65"/>
      <c r="O14" s="65" t="s">
        <v>85</v>
      </c>
      <c r="P14" s="65"/>
      <c r="Q14" s="65"/>
    </row>
    <row r="15" spans="1:17" s="10" customFormat="1">
      <c r="B15" s="9"/>
      <c r="F15" s="67" t="s">
        <v>6</v>
      </c>
      <c r="G15" s="68"/>
      <c r="H15" s="69"/>
      <c r="I15" s="66" t="s">
        <v>48</v>
      </c>
      <c r="J15" s="66"/>
      <c r="K15" s="66"/>
      <c r="L15" s="66" t="s">
        <v>48</v>
      </c>
      <c r="M15" s="66"/>
      <c r="N15" s="66"/>
      <c r="O15" s="66" t="s">
        <v>48</v>
      </c>
      <c r="P15" s="66"/>
      <c r="Q15" s="66"/>
    </row>
    <row r="16" spans="1:17" s="13" customFormat="1">
      <c r="B16" s="11"/>
      <c r="C16" s="70" t="s">
        <v>14</v>
      </c>
      <c r="D16" s="71"/>
      <c r="E16" s="23" t="s">
        <v>17</v>
      </c>
      <c r="F16" s="23" t="s">
        <v>8</v>
      </c>
      <c r="G16" s="23" t="s">
        <v>18</v>
      </c>
      <c r="H16" s="23" t="s">
        <v>19</v>
      </c>
      <c r="I16" s="23" t="s">
        <v>9</v>
      </c>
      <c r="J16" s="23" t="s">
        <v>10</v>
      </c>
      <c r="K16" s="23" t="s">
        <v>11</v>
      </c>
      <c r="L16" s="23" t="s">
        <v>9</v>
      </c>
      <c r="M16" s="23" t="s">
        <v>10</v>
      </c>
      <c r="N16" s="23" t="s">
        <v>11</v>
      </c>
      <c r="O16" s="37" t="s">
        <v>9</v>
      </c>
      <c r="P16" s="37" t="s">
        <v>10</v>
      </c>
      <c r="Q16" s="37" t="s">
        <v>11</v>
      </c>
    </row>
    <row r="17" spans="2:17" ht="33" customHeight="1">
      <c r="C17" s="72" t="s">
        <v>15</v>
      </c>
      <c r="D17" s="73"/>
      <c r="E17" s="14"/>
      <c r="F17" s="18"/>
      <c r="G17" s="18"/>
      <c r="H17" s="18"/>
      <c r="I17" s="18"/>
      <c r="J17" s="18"/>
      <c r="K17" s="18"/>
      <c r="L17" s="18"/>
      <c r="M17" s="18"/>
      <c r="N17" s="18"/>
      <c r="O17" s="18"/>
      <c r="P17" s="18"/>
      <c r="Q17" s="18"/>
    </row>
    <row r="18" spans="2:17">
      <c r="B18" s="15"/>
      <c r="C18" s="80" t="s">
        <v>20</v>
      </c>
      <c r="D18" s="80"/>
      <c r="E18" s="80"/>
      <c r="F18" s="80"/>
      <c r="G18" s="80"/>
      <c r="H18" s="80"/>
      <c r="I18" s="80"/>
      <c r="J18" s="80"/>
      <c r="K18" s="80"/>
    </row>
    <row r="19" spans="2:17">
      <c r="C19" s="63"/>
      <c r="D19" s="64"/>
      <c r="E19" s="14"/>
      <c r="F19" s="18"/>
      <c r="G19" s="18"/>
      <c r="H19" s="18"/>
      <c r="I19" s="18"/>
      <c r="J19" s="18"/>
      <c r="K19" s="18"/>
      <c r="L19" s="18"/>
      <c r="M19" s="18"/>
      <c r="N19" s="18"/>
      <c r="O19" s="18"/>
      <c r="P19" s="18"/>
      <c r="Q19" s="18"/>
    </row>
    <row r="20" spans="2:17">
      <c r="C20" s="63"/>
      <c r="D20" s="64"/>
      <c r="E20" s="14"/>
      <c r="F20" s="18"/>
      <c r="G20" s="18"/>
      <c r="H20" s="18"/>
      <c r="I20" s="18"/>
      <c r="J20" s="18"/>
      <c r="K20" s="18"/>
      <c r="L20" s="18"/>
      <c r="M20" s="18"/>
      <c r="N20" s="18"/>
      <c r="O20" s="18"/>
      <c r="P20" s="18"/>
      <c r="Q20" s="18"/>
    </row>
    <row r="21" spans="2:17">
      <c r="C21" s="63"/>
      <c r="D21" s="64"/>
      <c r="E21" s="14"/>
      <c r="F21" s="18"/>
      <c r="G21" s="18"/>
      <c r="H21" s="18"/>
      <c r="I21" s="18"/>
      <c r="J21" s="18"/>
      <c r="K21" s="18"/>
      <c r="L21" s="18"/>
      <c r="M21" s="18"/>
      <c r="N21" s="18"/>
      <c r="O21" s="18"/>
      <c r="P21" s="18"/>
      <c r="Q21" s="18"/>
    </row>
    <row r="22" spans="2:17">
      <c r="C22" s="63"/>
      <c r="D22" s="64"/>
      <c r="E22" s="14"/>
      <c r="F22" s="18"/>
      <c r="G22" s="18"/>
      <c r="H22" s="18"/>
      <c r="I22" s="18"/>
      <c r="J22" s="18"/>
      <c r="K22" s="18"/>
      <c r="L22" s="18"/>
      <c r="M22" s="18"/>
      <c r="N22" s="18"/>
      <c r="O22" s="18"/>
      <c r="P22" s="18"/>
      <c r="Q22" s="18"/>
    </row>
    <row r="23" spans="2:17">
      <c r="C23" s="63"/>
      <c r="D23" s="64"/>
      <c r="E23" s="14"/>
      <c r="F23" s="18"/>
      <c r="G23" s="18"/>
      <c r="H23" s="18"/>
      <c r="I23" s="18"/>
      <c r="J23" s="18"/>
      <c r="K23" s="18"/>
      <c r="L23" s="18"/>
      <c r="M23" s="18"/>
      <c r="N23" s="18"/>
      <c r="O23" s="18"/>
      <c r="P23" s="18"/>
      <c r="Q23" s="18"/>
    </row>
    <row r="24" spans="2:17">
      <c r="C24" s="63"/>
      <c r="D24" s="64"/>
      <c r="E24" s="14"/>
      <c r="F24" s="18"/>
      <c r="G24" s="18"/>
      <c r="H24" s="18"/>
      <c r="I24" s="18"/>
      <c r="J24" s="18"/>
      <c r="K24" s="18"/>
      <c r="L24" s="18"/>
      <c r="M24" s="18"/>
      <c r="N24" s="18"/>
      <c r="O24" s="18"/>
      <c r="P24" s="18"/>
      <c r="Q24" s="18"/>
    </row>
    <row r="25" spans="2:17">
      <c r="C25" s="63"/>
      <c r="D25" s="64"/>
      <c r="E25" s="14"/>
      <c r="F25" s="18"/>
      <c r="G25" s="18"/>
      <c r="H25" s="18"/>
      <c r="I25" s="18"/>
      <c r="J25" s="18"/>
      <c r="K25" s="18"/>
      <c r="L25" s="18"/>
      <c r="M25" s="18"/>
      <c r="N25" s="18"/>
      <c r="O25" s="18"/>
      <c r="P25" s="18"/>
      <c r="Q25" s="18"/>
    </row>
    <row r="26" spans="2:17">
      <c r="C26" s="63"/>
      <c r="D26" s="64"/>
      <c r="E26" s="14"/>
      <c r="F26" s="18"/>
      <c r="G26" s="18"/>
      <c r="H26" s="18"/>
      <c r="I26" s="18"/>
      <c r="J26" s="18"/>
      <c r="K26" s="18"/>
      <c r="L26" s="18"/>
      <c r="M26" s="18"/>
      <c r="N26" s="18"/>
      <c r="O26" s="18"/>
      <c r="P26" s="18"/>
      <c r="Q26" s="18"/>
    </row>
    <row r="27" spans="2:17">
      <c r="C27" s="63"/>
      <c r="D27" s="64"/>
      <c r="E27" s="14"/>
      <c r="F27" s="18"/>
      <c r="G27" s="18"/>
      <c r="H27" s="18"/>
      <c r="I27" s="18"/>
      <c r="J27" s="18"/>
      <c r="K27" s="18"/>
      <c r="L27" s="18"/>
      <c r="M27" s="18"/>
      <c r="N27" s="18"/>
      <c r="O27" s="18"/>
      <c r="P27" s="18"/>
      <c r="Q27" s="18"/>
    </row>
    <row r="28" spans="2:17">
      <c r="C28" s="63"/>
      <c r="D28" s="64"/>
      <c r="E28" s="14"/>
      <c r="F28" s="18"/>
      <c r="G28" s="18"/>
      <c r="H28" s="18"/>
      <c r="I28" s="18"/>
      <c r="J28" s="18"/>
      <c r="K28" s="18"/>
      <c r="L28" s="18"/>
      <c r="M28" s="18"/>
      <c r="N28" s="18"/>
      <c r="O28" s="18"/>
      <c r="P28" s="18"/>
      <c r="Q28" s="18"/>
    </row>
    <row r="29" spans="2:17">
      <c r="C29" s="63"/>
      <c r="D29" s="64"/>
      <c r="E29" s="14"/>
      <c r="F29" s="18"/>
      <c r="G29" s="18"/>
      <c r="H29" s="18"/>
      <c r="I29" s="18"/>
      <c r="J29" s="18"/>
      <c r="K29" s="18"/>
      <c r="L29" s="18"/>
      <c r="M29" s="18"/>
      <c r="N29" s="18"/>
      <c r="O29" s="18"/>
      <c r="P29" s="18"/>
      <c r="Q29" s="18"/>
    </row>
    <row r="30" spans="2:17">
      <c r="C30" s="63"/>
      <c r="D30" s="64"/>
      <c r="E30" s="14"/>
      <c r="F30" s="18"/>
      <c r="G30" s="18"/>
      <c r="H30" s="18"/>
      <c r="I30" s="18"/>
      <c r="J30" s="18"/>
      <c r="K30" s="18"/>
      <c r="L30" s="18"/>
      <c r="M30" s="18"/>
      <c r="N30" s="18"/>
      <c r="O30" s="18"/>
      <c r="P30" s="18"/>
      <c r="Q30" s="18"/>
    </row>
    <row r="31" spans="2:17">
      <c r="C31" s="63"/>
      <c r="D31" s="64"/>
      <c r="E31" s="14"/>
      <c r="F31" s="18"/>
      <c r="G31" s="18"/>
      <c r="H31" s="18"/>
      <c r="I31" s="18"/>
      <c r="J31" s="18"/>
      <c r="K31" s="18"/>
      <c r="L31" s="18"/>
      <c r="M31" s="18"/>
      <c r="N31" s="18"/>
      <c r="O31" s="18"/>
      <c r="P31" s="18"/>
      <c r="Q31" s="18"/>
    </row>
    <row r="32" spans="2:17">
      <c r="C32" s="74" t="s">
        <v>21</v>
      </c>
      <c r="D32" s="74"/>
      <c r="E32" s="74"/>
      <c r="F32" s="74"/>
      <c r="G32" s="74"/>
      <c r="H32" s="74"/>
      <c r="I32" s="74"/>
      <c r="J32" s="74"/>
      <c r="K32" s="74"/>
    </row>
    <row r="33" spans="3:17">
      <c r="C33" s="63"/>
      <c r="D33" s="64"/>
      <c r="E33" s="14"/>
      <c r="F33" s="18"/>
      <c r="G33" s="18"/>
      <c r="H33" s="18"/>
      <c r="I33" s="18"/>
      <c r="J33" s="18"/>
      <c r="K33" s="18"/>
      <c r="L33" s="18"/>
      <c r="M33" s="18"/>
      <c r="N33" s="18"/>
      <c r="O33" s="18"/>
      <c r="P33" s="18"/>
      <c r="Q33" s="18"/>
    </row>
    <row r="34" spans="3:17">
      <c r="C34" s="63"/>
      <c r="D34" s="64"/>
      <c r="E34" s="14"/>
      <c r="F34" s="18"/>
      <c r="G34" s="18"/>
      <c r="H34" s="18"/>
      <c r="I34" s="18"/>
      <c r="J34" s="18"/>
      <c r="K34" s="18"/>
      <c r="L34" s="18"/>
      <c r="M34" s="18"/>
      <c r="N34" s="18"/>
      <c r="O34" s="18"/>
      <c r="P34" s="18"/>
      <c r="Q34" s="18"/>
    </row>
    <row r="35" spans="3:17">
      <c r="C35" s="63"/>
      <c r="D35" s="64"/>
      <c r="E35" s="14"/>
      <c r="F35" s="18"/>
      <c r="G35" s="18"/>
      <c r="H35" s="18"/>
      <c r="I35" s="18"/>
      <c r="J35" s="18"/>
      <c r="K35" s="18"/>
      <c r="L35" s="18"/>
      <c r="M35" s="18"/>
      <c r="N35" s="18"/>
      <c r="O35" s="18"/>
      <c r="P35" s="18"/>
      <c r="Q35" s="18"/>
    </row>
    <row r="36" spans="3:17">
      <c r="C36" s="63"/>
      <c r="D36" s="64"/>
      <c r="E36" s="14"/>
      <c r="F36" s="18"/>
      <c r="G36" s="18"/>
      <c r="H36" s="18"/>
      <c r="I36" s="18"/>
      <c r="J36" s="18"/>
      <c r="K36" s="18"/>
      <c r="L36" s="18"/>
      <c r="M36" s="18"/>
      <c r="N36" s="18"/>
      <c r="O36" s="18"/>
      <c r="P36" s="18"/>
      <c r="Q36" s="18"/>
    </row>
    <row r="37" spans="3:17">
      <c r="C37" s="74" t="s">
        <v>23</v>
      </c>
      <c r="D37" s="74"/>
      <c r="E37" s="74"/>
      <c r="F37" s="74"/>
      <c r="G37" s="74"/>
      <c r="H37" s="74"/>
      <c r="I37" s="74"/>
      <c r="J37" s="74"/>
      <c r="K37" s="74"/>
    </row>
    <row r="38" spans="3:17">
      <c r="C38" s="63"/>
      <c r="D38" s="64"/>
      <c r="E38" s="14"/>
      <c r="F38" s="18"/>
      <c r="G38" s="18"/>
      <c r="H38" s="18"/>
      <c r="I38" s="18"/>
      <c r="J38" s="18"/>
      <c r="K38" s="18"/>
      <c r="L38" s="18"/>
      <c r="M38" s="18"/>
      <c r="N38" s="18"/>
      <c r="O38" s="18"/>
      <c r="P38" s="18"/>
      <c r="Q38" s="18"/>
    </row>
    <row r="39" spans="3:17">
      <c r="C39" s="63"/>
      <c r="D39" s="64"/>
      <c r="E39" s="14"/>
      <c r="F39" s="18"/>
      <c r="G39" s="18"/>
      <c r="H39" s="18"/>
      <c r="I39" s="18"/>
      <c r="J39" s="18"/>
      <c r="K39" s="18"/>
      <c r="L39" s="18"/>
      <c r="M39" s="18"/>
      <c r="N39" s="18"/>
      <c r="O39" s="18"/>
      <c r="P39" s="18"/>
      <c r="Q39" s="18"/>
    </row>
    <row r="40" spans="3:17">
      <c r="C40" s="63"/>
      <c r="D40" s="64"/>
      <c r="E40" s="14"/>
      <c r="F40" s="18"/>
      <c r="G40" s="18"/>
      <c r="H40" s="18"/>
      <c r="I40" s="18"/>
      <c r="J40" s="18"/>
      <c r="K40" s="18"/>
      <c r="L40" s="18"/>
      <c r="M40" s="18"/>
      <c r="N40" s="18"/>
      <c r="O40" s="18"/>
      <c r="P40" s="18"/>
      <c r="Q40" s="18"/>
    </row>
    <row r="41" spans="3:17">
      <c r="C41" s="63"/>
      <c r="D41" s="64"/>
      <c r="E41" s="14"/>
      <c r="F41" s="18"/>
      <c r="G41" s="18"/>
      <c r="H41" s="18"/>
      <c r="I41" s="18"/>
      <c r="J41" s="18"/>
      <c r="K41" s="18"/>
      <c r="L41" s="18"/>
      <c r="M41" s="18"/>
      <c r="N41" s="18"/>
      <c r="O41" s="18"/>
      <c r="P41" s="18"/>
      <c r="Q41" s="18"/>
    </row>
    <row r="42" spans="3:17">
      <c r="C42" s="63"/>
      <c r="D42" s="64"/>
      <c r="E42" s="14"/>
      <c r="F42" s="18"/>
      <c r="G42" s="18"/>
      <c r="H42" s="18"/>
      <c r="I42" s="18"/>
      <c r="J42" s="18"/>
      <c r="K42" s="18"/>
      <c r="L42" s="18"/>
      <c r="M42" s="18"/>
      <c r="N42" s="18"/>
      <c r="O42" s="18"/>
      <c r="P42" s="18"/>
      <c r="Q42" s="18"/>
    </row>
    <row r="43" spans="3:17">
      <c r="C43" s="63"/>
      <c r="D43" s="64"/>
      <c r="E43" s="14"/>
      <c r="F43" s="18"/>
      <c r="G43" s="18"/>
      <c r="H43" s="18"/>
      <c r="I43" s="18"/>
      <c r="J43" s="18"/>
      <c r="K43" s="18"/>
      <c r="L43" s="18"/>
      <c r="M43" s="18"/>
      <c r="N43" s="18"/>
      <c r="O43" s="18"/>
      <c r="P43" s="18"/>
      <c r="Q43" s="18"/>
    </row>
    <row r="44" spans="3:17" ht="15" customHeight="1">
      <c r="C44" s="63"/>
      <c r="D44" s="64"/>
      <c r="E44" s="14"/>
      <c r="F44" s="18"/>
      <c r="G44" s="18"/>
      <c r="H44" s="18"/>
      <c r="I44" s="18"/>
      <c r="J44" s="18"/>
      <c r="K44" s="18"/>
      <c r="L44" s="18"/>
      <c r="M44" s="18"/>
      <c r="N44" s="18"/>
      <c r="O44" s="18"/>
      <c r="P44" s="18"/>
      <c r="Q44" s="18"/>
    </row>
    <row r="45" spans="3:17" ht="15" customHeight="1">
      <c r="C45" s="74" t="s">
        <v>22</v>
      </c>
      <c r="D45" s="74"/>
      <c r="E45" s="74"/>
      <c r="F45" s="74"/>
      <c r="G45" s="74"/>
      <c r="H45" s="74"/>
      <c r="I45" s="74"/>
      <c r="J45" s="74"/>
      <c r="K45" s="74"/>
    </row>
    <row r="46" spans="3:17" ht="15" customHeight="1">
      <c r="C46" s="63"/>
      <c r="D46" s="64"/>
      <c r="E46" s="14"/>
      <c r="F46" s="18"/>
      <c r="G46" s="18"/>
      <c r="H46" s="18"/>
      <c r="I46" s="18"/>
      <c r="J46" s="18"/>
      <c r="K46" s="18"/>
      <c r="L46" s="18"/>
      <c r="M46" s="18"/>
      <c r="N46" s="18"/>
      <c r="O46" s="18"/>
      <c r="P46" s="18"/>
      <c r="Q46" s="18"/>
    </row>
    <row r="47" spans="3:17" ht="15" customHeight="1">
      <c r="C47" s="63"/>
      <c r="D47" s="64"/>
      <c r="E47" s="14"/>
      <c r="F47" s="18"/>
      <c r="G47" s="18"/>
      <c r="H47" s="18"/>
      <c r="I47" s="18"/>
      <c r="J47" s="18"/>
      <c r="K47" s="18"/>
      <c r="L47" s="18"/>
      <c r="M47" s="18"/>
      <c r="N47" s="18"/>
      <c r="O47" s="18"/>
      <c r="P47" s="18"/>
      <c r="Q47" s="18"/>
    </row>
    <row r="48" spans="3:17" ht="15" customHeight="1">
      <c r="C48" s="63"/>
      <c r="D48" s="64"/>
      <c r="E48" s="14"/>
      <c r="F48" s="18"/>
      <c r="G48" s="18"/>
      <c r="H48" s="18"/>
      <c r="I48" s="18"/>
      <c r="J48" s="18"/>
      <c r="K48" s="18"/>
      <c r="L48" s="18"/>
      <c r="M48" s="18"/>
      <c r="N48" s="18"/>
      <c r="O48" s="18"/>
      <c r="P48" s="18"/>
      <c r="Q48" s="18"/>
    </row>
    <row r="49" spans="3:17" ht="15" customHeight="1">
      <c r="C49" s="63"/>
      <c r="D49" s="64"/>
      <c r="E49" s="14"/>
      <c r="F49" s="18"/>
      <c r="G49" s="18"/>
      <c r="H49" s="18"/>
      <c r="I49" s="18"/>
      <c r="J49" s="18"/>
      <c r="K49" s="18"/>
      <c r="L49" s="18"/>
      <c r="M49" s="18"/>
      <c r="N49" s="18"/>
      <c r="O49" s="18"/>
      <c r="P49" s="18"/>
      <c r="Q49" s="18"/>
    </row>
    <row r="50" spans="3:17" ht="15" customHeight="1">
      <c r="C50" s="63"/>
      <c r="D50" s="64"/>
      <c r="E50" s="14"/>
      <c r="F50" s="18"/>
      <c r="G50" s="18"/>
      <c r="H50" s="18"/>
      <c r="I50" s="18"/>
      <c r="J50" s="18"/>
      <c r="K50" s="18"/>
      <c r="L50" s="18"/>
      <c r="M50" s="18"/>
      <c r="N50" s="18"/>
      <c r="O50" s="18"/>
      <c r="P50" s="18"/>
      <c r="Q50" s="18"/>
    </row>
    <row r="51" spans="3:17" ht="15" customHeight="1">
      <c r="C51" s="63"/>
      <c r="D51" s="64"/>
      <c r="E51" s="14"/>
      <c r="F51" s="18"/>
      <c r="G51" s="18"/>
      <c r="H51" s="18"/>
      <c r="I51" s="18"/>
      <c r="J51" s="18"/>
      <c r="K51" s="18"/>
      <c r="L51" s="18"/>
      <c r="M51" s="18"/>
      <c r="N51" s="18"/>
      <c r="O51" s="18"/>
      <c r="P51" s="18"/>
      <c r="Q51" s="18"/>
    </row>
    <row r="52" spans="3:17" ht="15" customHeight="1">
      <c r="C52" s="74" t="s">
        <v>63</v>
      </c>
      <c r="D52" s="74"/>
      <c r="E52" s="74"/>
      <c r="F52" s="74"/>
      <c r="G52" s="74"/>
      <c r="H52" s="74"/>
      <c r="I52" s="74"/>
      <c r="J52" s="74"/>
      <c r="K52" s="75"/>
    </row>
    <row r="53" spans="3:17" ht="15" customHeight="1">
      <c r="C53" s="63"/>
      <c r="D53" s="64"/>
      <c r="E53" s="14"/>
      <c r="F53" s="18"/>
      <c r="G53" s="18"/>
      <c r="H53" s="18"/>
      <c r="I53" s="18"/>
      <c r="J53" s="18"/>
      <c r="K53" s="18"/>
      <c r="L53" s="18"/>
      <c r="M53" s="18"/>
      <c r="N53" s="18"/>
      <c r="O53" s="18"/>
      <c r="P53" s="18"/>
      <c r="Q53" s="18"/>
    </row>
    <row r="54" spans="3:17" ht="15" customHeight="1">
      <c r="C54" s="63"/>
      <c r="D54" s="64"/>
      <c r="E54" s="14"/>
      <c r="F54" s="18"/>
      <c r="G54" s="18"/>
      <c r="H54" s="18"/>
      <c r="I54" s="18"/>
      <c r="J54" s="18"/>
      <c r="K54" s="18"/>
      <c r="L54" s="18"/>
      <c r="M54" s="18"/>
      <c r="N54" s="18"/>
      <c r="O54" s="18"/>
      <c r="P54" s="18"/>
      <c r="Q54" s="18"/>
    </row>
    <row r="55" spans="3:17" ht="15" customHeight="1">
      <c r="C55" s="63"/>
      <c r="D55" s="64"/>
      <c r="E55" s="14"/>
      <c r="F55" s="18"/>
      <c r="G55" s="18"/>
      <c r="H55" s="18"/>
      <c r="I55" s="18"/>
      <c r="J55" s="18"/>
      <c r="K55" s="18"/>
      <c r="L55" s="18"/>
      <c r="M55" s="18"/>
      <c r="N55" s="18"/>
      <c r="O55" s="18"/>
      <c r="P55" s="18"/>
      <c r="Q55" s="18"/>
    </row>
    <row r="56" spans="3:17" ht="15" customHeight="1">
      <c r="C56" s="63"/>
      <c r="D56" s="64"/>
      <c r="E56" s="14"/>
      <c r="F56" s="18"/>
      <c r="G56" s="18"/>
      <c r="H56" s="18"/>
      <c r="I56" s="18"/>
      <c r="J56" s="18"/>
      <c r="K56" s="18"/>
      <c r="L56" s="18"/>
      <c r="M56" s="18"/>
      <c r="N56" s="18"/>
      <c r="O56" s="18"/>
      <c r="P56" s="18"/>
      <c r="Q56" s="18"/>
    </row>
    <row r="57" spans="3:17" ht="15" customHeight="1">
      <c r="C57" s="63"/>
      <c r="D57" s="64"/>
      <c r="E57" s="14"/>
      <c r="F57" s="18"/>
      <c r="G57" s="18"/>
      <c r="H57" s="18"/>
      <c r="I57" s="18"/>
      <c r="J57" s="18"/>
      <c r="K57" s="18"/>
      <c r="L57" s="18"/>
      <c r="M57" s="18"/>
      <c r="N57" s="18"/>
      <c r="O57" s="18"/>
      <c r="P57" s="18"/>
      <c r="Q57" s="18"/>
    </row>
    <row r="58" spans="3:17" ht="15" customHeight="1">
      <c r="C58" s="63"/>
      <c r="D58" s="64"/>
      <c r="E58" s="14"/>
      <c r="F58" s="18"/>
      <c r="G58" s="18"/>
      <c r="H58" s="18"/>
      <c r="I58" s="18"/>
      <c r="J58" s="18"/>
      <c r="K58" s="18"/>
      <c r="L58" s="18"/>
      <c r="M58" s="18"/>
      <c r="N58" s="18"/>
      <c r="O58" s="18"/>
      <c r="P58" s="18"/>
      <c r="Q58" s="18"/>
    </row>
    <row r="59" spans="3:17" ht="15" customHeight="1">
      <c r="C59" s="63"/>
      <c r="D59" s="64"/>
      <c r="E59" s="14"/>
      <c r="F59" s="18"/>
      <c r="G59" s="18"/>
      <c r="H59" s="18"/>
      <c r="I59" s="18"/>
      <c r="J59" s="18"/>
      <c r="K59" s="18"/>
      <c r="L59" s="18"/>
      <c r="M59" s="18"/>
      <c r="N59" s="18"/>
      <c r="O59" s="18"/>
      <c r="P59" s="18"/>
      <c r="Q59" s="18"/>
    </row>
    <row r="60" spans="3:17" ht="15" customHeight="1">
      <c r="C60" s="63"/>
      <c r="D60" s="64"/>
      <c r="E60" s="14"/>
      <c r="F60" s="18"/>
      <c r="G60" s="18"/>
      <c r="H60" s="18"/>
      <c r="I60" s="18"/>
      <c r="J60" s="18"/>
      <c r="K60" s="18"/>
      <c r="L60" s="18"/>
      <c r="M60" s="18"/>
      <c r="N60" s="18"/>
      <c r="O60" s="18"/>
      <c r="P60" s="18"/>
      <c r="Q60" s="18"/>
    </row>
    <row r="61" spans="3:17" ht="15" customHeight="1">
      <c r="C61" s="63"/>
      <c r="D61" s="64"/>
      <c r="E61" s="14"/>
      <c r="F61" s="18"/>
      <c r="G61" s="18"/>
      <c r="H61" s="18"/>
      <c r="I61" s="18"/>
      <c r="J61" s="18"/>
      <c r="K61" s="18"/>
      <c r="L61" s="18"/>
      <c r="M61" s="18"/>
      <c r="N61" s="18"/>
      <c r="O61" s="18"/>
      <c r="P61" s="18"/>
      <c r="Q61" s="18"/>
    </row>
    <row r="62" spans="3:17">
      <c r="C62" s="3" t="s">
        <v>16</v>
      </c>
      <c r="F62" s="19"/>
      <c r="G62" s="19"/>
      <c r="H62" s="19"/>
      <c r="I62" s="19"/>
      <c r="J62" s="19"/>
      <c r="K62" s="19"/>
    </row>
    <row r="63" spans="3:17">
      <c r="C63" s="77" t="s">
        <v>52</v>
      </c>
      <c r="D63" s="78"/>
      <c r="E63" s="29"/>
      <c r="F63" s="20"/>
      <c r="G63" s="22"/>
      <c r="H63" s="22"/>
      <c r="I63" s="18"/>
      <c r="J63" s="18"/>
      <c r="K63" s="18"/>
      <c r="L63" s="18"/>
      <c r="M63" s="18"/>
      <c r="N63" s="18"/>
      <c r="O63" s="18"/>
      <c r="P63" s="18"/>
      <c r="Q63" s="18"/>
    </row>
    <row r="64" spans="3:17">
      <c r="C64" s="77" t="s">
        <v>58</v>
      </c>
      <c r="D64" s="78"/>
      <c r="E64" s="29"/>
      <c r="F64" s="20"/>
      <c r="G64" s="22"/>
      <c r="H64" s="22"/>
      <c r="I64" s="18"/>
      <c r="J64" s="18"/>
      <c r="K64" s="18"/>
      <c r="L64" s="18"/>
      <c r="M64" s="18"/>
      <c r="N64" s="18"/>
      <c r="O64" s="18"/>
      <c r="P64" s="18"/>
      <c r="Q64" s="18"/>
    </row>
    <row r="65" spans="3:17">
      <c r="C65" s="63"/>
      <c r="D65" s="64"/>
      <c r="E65" s="29"/>
      <c r="F65" s="20"/>
      <c r="G65" s="22"/>
      <c r="H65" s="22"/>
      <c r="I65" s="18"/>
      <c r="J65" s="18"/>
      <c r="K65" s="18"/>
      <c r="L65" s="18"/>
      <c r="M65" s="18"/>
      <c r="N65" s="18"/>
      <c r="O65" s="18"/>
      <c r="P65" s="18"/>
      <c r="Q65" s="18"/>
    </row>
    <row r="66" spans="3:17">
      <c r="C66" s="63"/>
      <c r="D66" s="64"/>
      <c r="E66" s="29"/>
      <c r="F66" s="20"/>
      <c r="G66" s="22"/>
      <c r="H66" s="22"/>
      <c r="I66" s="18"/>
      <c r="J66" s="18"/>
      <c r="K66" s="18"/>
      <c r="L66" s="18"/>
      <c r="M66" s="18"/>
      <c r="N66" s="18"/>
      <c r="O66" s="18"/>
      <c r="P66" s="18"/>
      <c r="Q66" s="18"/>
    </row>
    <row r="67" spans="3:17">
      <c r="C67" s="63"/>
      <c r="D67" s="64"/>
      <c r="E67" s="29"/>
      <c r="F67" s="20"/>
      <c r="G67" s="22"/>
      <c r="H67" s="22"/>
      <c r="I67" s="18"/>
      <c r="J67" s="18"/>
      <c r="K67" s="18"/>
      <c r="L67" s="18"/>
      <c r="M67" s="18"/>
      <c r="N67" s="18"/>
      <c r="O67" s="18"/>
      <c r="P67" s="18"/>
      <c r="Q67" s="18"/>
    </row>
    <row r="68" spans="3:17">
      <c r="C68" s="63"/>
      <c r="D68" s="64"/>
      <c r="E68" s="29"/>
      <c r="F68" s="20"/>
      <c r="G68" s="22"/>
      <c r="H68" s="22"/>
      <c r="I68" s="18"/>
      <c r="J68" s="18"/>
      <c r="K68" s="18"/>
      <c r="L68" s="18"/>
      <c r="M68" s="18"/>
      <c r="N68" s="18"/>
      <c r="O68" s="18"/>
      <c r="P68" s="18"/>
      <c r="Q68" s="18"/>
    </row>
    <row r="69" spans="3:17">
      <c r="C69" s="79" t="s">
        <v>73</v>
      </c>
      <c r="D69" s="75"/>
      <c r="E69" s="26"/>
      <c r="F69" s="26"/>
      <c r="G69" s="26"/>
      <c r="H69" s="26"/>
      <c r="I69" s="26"/>
      <c r="J69" s="26"/>
      <c r="K69" s="26"/>
      <c r="L69" s="26"/>
      <c r="M69" s="26"/>
      <c r="N69" s="26"/>
      <c r="O69" s="26"/>
      <c r="P69" s="26"/>
      <c r="Q69" s="26"/>
    </row>
    <row r="70" spans="3:17">
      <c r="C70" s="79" t="s">
        <v>29</v>
      </c>
      <c r="D70" s="75"/>
      <c r="E70" s="26"/>
      <c r="F70" s="26"/>
      <c r="G70" s="26"/>
      <c r="H70" s="26"/>
      <c r="I70" s="26"/>
      <c r="J70" s="26"/>
      <c r="K70" s="26"/>
      <c r="L70" s="26"/>
      <c r="M70" s="26"/>
      <c r="N70" s="26"/>
      <c r="O70" s="26"/>
      <c r="P70" s="26"/>
      <c r="Q70" s="26"/>
    </row>
    <row r="71" spans="3:17">
      <c r="C71" s="79" t="s">
        <v>45</v>
      </c>
      <c r="D71" s="75"/>
      <c r="E71" s="26"/>
      <c r="F71" s="26"/>
      <c r="G71" s="26"/>
      <c r="H71" s="26"/>
      <c r="I71" s="26"/>
      <c r="J71" s="26"/>
      <c r="K71" s="26"/>
      <c r="L71" s="26"/>
      <c r="M71" s="26"/>
      <c r="N71" s="26"/>
      <c r="O71" s="26"/>
      <c r="P71" s="26"/>
      <c r="Q71" s="26"/>
    </row>
    <row r="72" spans="3:17">
      <c r="C72" s="76" t="s">
        <v>80</v>
      </c>
      <c r="D72" s="76"/>
      <c r="E72" s="26"/>
      <c r="F72" s="26"/>
      <c r="G72" s="26"/>
      <c r="H72" s="26"/>
      <c r="I72" s="26"/>
      <c r="J72" s="26"/>
      <c r="K72" s="26"/>
      <c r="L72" s="26"/>
      <c r="M72" s="26"/>
      <c r="N72" s="26"/>
      <c r="O72" s="26"/>
      <c r="P72" s="26"/>
      <c r="Q72" s="26"/>
    </row>
    <row r="73" spans="3:17">
      <c r="C73" s="76" t="s">
        <v>59</v>
      </c>
      <c r="D73" s="76"/>
      <c r="E73" s="26"/>
      <c r="F73" s="26"/>
      <c r="G73" s="26"/>
      <c r="H73" s="26"/>
      <c r="I73" s="26"/>
      <c r="J73" s="26"/>
      <c r="K73" s="26"/>
      <c r="L73" s="26"/>
      <c r="M73" s="26"/>
      <c r="N73" s="26"/>
      <c r="O73" s="26"/>
      <c r="P73" s="26"/>
      <c r="Q73" s="26"/>
    </row>
  </sheetData>
  <mergeCells count="65">
    <mergeCell ref="O14:Q14"/>
    <mergeCell ref="O15:Q15"/>
    <mergeCell ref="C69:D69"/>
    <mergeCell ref="C70:D70"/>
    <mergeCell ref="C71:D71"/>
    <mergeCell ref="C23:D23"/>
    <mergeCell ref="C36:D36"/>
    <mergeCell ref="C25:D25"/>
    <mergeCell ref="C26:D26"/>
    <mergeCell ref="C27:D27"/>
    <mergeCell ref="C28:D28"/>
    <mergeCell ref="C29:D29"/>
    <mergeCell ref="C30:D30"/>
    <mergeCell ref="C31:D31"/>
    <mergeCell ref="C32:K32"/>
    <mergeCell ref="C33:D33"/>
    <mergeCell ref="C72:D72"/>
    <mergeCell ref="C73:D73"/>
    <mergeCell ref="F14:H14"/>
    <mergeCell ref="I14:K14"/>
    <mergeCell ref="L14:N14"/>
    <mergeCell ref="C24:D24"/>
    <mergeCell ref="F15:H15"/>
    <mergeCell ref="I15:K15"/>
    <mergeCell ref="L15:N15"/>
    <mergeCell ref="C16:D16"/>
    <mergeCell ref="C17:D17"/>
    <mergeCell ref="C18:K18"/>
    <mergeCell ref="C19:D19"/>
    <mergeCell ref="C20:D20"/>
    <mergeCell ref="C21:D21"/>
    <mergeCell ref="C22:D22"/>
    <mergeCell ref="C34:D34"/>
    <mergeCell ref="C35:D35"/>
    <mergeCell ref="C48:D48"/>
    <mergeCell ref="C37:K37"/>
    <mergeCell ref="C38:D38"/>
    <mergeCell ref="C39:D39"/>
    <mergeCell ref="C40:D40"/>
    <mergeCell ref="C41:D41"/>
    <mergeCell ref="C42:D42"/>
    <mergeCell ref="C43:D43"/>
    <mergeCell ref="C44:D44"/>
    <mergeCell ref="C45:K45"/>
    <mergeCell ref="C46:D46"/>
    <mergeCell ref="C47:D47"/>
    <mergeCell ref="C60:D60"/>
    <mergeCell ref="C49:D49"/>
    <mergeCell ref="C50:D50"/>
    <mergeCell ref="C51:D51"/>
    <mergeCell ref="C52:K52"/>
    <mergeCell ref="C53:D53"/>
    <mergeCell ref="C54:D54"/>
    <mergeCell ref="C55:D55"/>
    <mergeCell ref="C56:D56"/>
    <mergeCell ref="C57:D57"/>
    <mergeCell ref="C58:D58"/>
    <mergeCell ref="C59:D59"/>
    <mergeCell ref="C68:D68"/>
    <mergeCell ref="C61:D61"/>
    <mergeCell ref="C63:D63"/>
    <mergeCell ref="C64:D64"/>
    <mergeCell ref="C65:D65"/>
    <mergeCell ref="C66:D66"/>
    <mergeCell ref="C67:D6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workbookViewId="0">
      <selection activeCell="E1" sqref="E1"/>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18.5703125" customWidth="1"/>
    <col min="16" max="16" width="16.42578125" customWidth="1"/>
    <col min="17" max="17" width="17.28515625" customWidth="1"/>
  </cols>
  <sheetData>
    <row r="1" spans="1:17" ht="21.75" customHeight="1">
      <c r="A1" s="31" t="s">
        <v>0</v>
      </c>
      <c r="E1" s="60" t="s">
        <v>1585</v>
      </c>
    </row>
    <row r="2" spans="1:17" ht="22.5" customHeight="1">
      <c r="C2" s="28" t="s">
        <v>75</v>
      </c>
    </row>
    <row r="4" spans="1:17">
      <c r="C4" s="4" t="s">
        <v>1</v>
      </c>
      <c r="D4" s="5"/>
      <c r="E4" s="1"/>
    </row>
    <row r="5" spans="1:17" ht="15.75">
      <c r="F5" s="6"/>
    </row>
    <row r="6" spans="1:17">
      <c r="C6" s="4" t="s">
        <v>2</v>
      </c>
      <c r="D6" s="5"/>
      <c r="E6" s="1"/>
    </row>
    <row r="7" spans="1:17" ht="15.75">
      <c r="C7" s="4" t="s">
        <v>5</v>
      </c>
      <c r="D7" s="16"/>
      <c r="E7" s="1"/>
    </row>
    <row r="8" spans="1:17" ht="15" customHeight="1">
      <c r="C8" s="4" t="s">
        <v>7</v>
      </c>
      <c r="D8" s="5"/>
      <c r="E8" s="1"/>
    </row>
    <row r="9" spans="1:17">
      <c r="C9" s="4" t="s">
        <v>12</v>
      </c>
      <c r="D9" s="5"/>
      <c r="E9" s="1"/>
    </row>
    <row r="10" spans="1:17">
      <c r="C10" s="4" t="s">
        <v>13</v>
      </c>
      <c r="D10" s="7"/>
      <c r="E10" s="1"/>
    </row>
    <row r="11" spans="1:17" ht="30">
      <c r="C11" s="8" t="s">
        <v>88</v>
      </c>
      <c r="D11" s="17"/>
      <c r="E11" s="1"/>
    </row>
    <row r="12" spans="1:17" ht="15.75" customHeight="1">
      <c r="C12" s="8" t="s">
        <v>90</v>
      </c>
      <c r="D12" s="18"/>
      <c r="E12" s="1"/>
    </row>
    <row r="13" spans="1:17">
      <c r="C13" s="2"/>
    </row>
    <row r="14" spans="1:17" s="10" customFormat="1">
      <c r="B14" s="9"/>
      <c r="F14" s="67" t="s">
        <v>3</v>
      </c>
      <c r="G14" s="68"/>
      <c r="H14" s="69"/>
      <c r="I14" s="65" t="s">
        <v>4</v>
      </c>
      <c r="J14" s="65"/>
      <c r="K14" s="65"/>
      <c r="L14" s="65" t="s">
        <v>86</v>
      </c>
      <c r="M14" s="65"/>
      <c r="N14" s="65"/>
      <c r="O14" s="65" t="s">
        <v>85</v>
      </c>
      <c r="P14" s="65"/>
      <c r="Q14" s="65"/>
    </row>
    <row r="15" spans="1:17" s="10" customFormat="1">
      <c r="B15" s="9"/>
      <c r="F15" s="67" t="s">
        <v>6</v>
      </c>
      <c r="G15" s="68"/>
      <c r="H15" s="69"/>
      <c r="I15" s="66" t="s">
        <v>48</v>
      </c>
      <c r="J15" s="66"/>
      <c r="K15" s="66"/>
      <c r="L15" s="66" t="s">
        <v>48</v>
      </c>
      <c r="M15" s="66"/>
      <c r="N15" s="66"/>
      <c r="O15" s="66" t="s">
        <v>48</v>
      </c>
      <c r="P15" s="66"/>
      <c r="Q15" s="66"/>
    </row>
    <row r="16" spans="1:17" s="13" customFormat="1">
      <c r="B16" s="11"/>
      <c r="C16" s="70" t="s">
        <v>14</v>
      </c>
      <c r="D16" s="71"/>
      <c r="E16" s="23" t="s">
        <v>17</v>
      </c>
      <c r="F16" s="23" t="s">
        <v>8</v>
      </c>
      <c r="G16" s="23" t="s">
        <v>18</v>
      </c>
      <c r="H16" s="23" t="s">
        <v>19</v>
      </c>
      <c r="I16" s="23" t="s">
        <v>9</v>
      </c>
      <c r="J16" s="23" t="s">
        <v>10</v>
      </c>
      <c r="K16" s="23" t="s">
        <v>11</v>
      </c>
      <c r="L16" s="23" t="s">
        <v>9</v>
      </c>
      <c r="M16" s="23" t="s">
        <v>10</v>
      </c>
      <c r="N16" s="23" t="s">
        <v>11</v>
      </c>
      <c r="O16" s="37" t="s">
        <v>9</v>
      </c>
      <c r="P16" s="37" t="s">
        <v>10</v>
      </c>
      <c r="Q16" s="37" t="s">
        <v>11</v>
      </c>
    </row>
    <row r="17" spans="2:17" ht="33" customHeight="1">
      <c r="C17" s="72" t="s">
        <v>15</v>
      </c>
      <c r="D17" s="73"/>
      <c r="E17" s="14"/>
      <c r="F17" s="18"/>
      <c r="G17" s="18"/>
      <c r="H17" s="18"/>
      <c r="I17" s="18"/>
      <c r="J17" s="18"/>
      <c r="K17" s="18"/>
      <c r="L17" s="18"/>
      <c r="M17" s="18"/>
      <c r="N17" s="18"/>
      <c r="O17" s="18"/>
      <c r="P17" s="18"/>
      <c r="Q17" s="18"/>
    </row>
    <row r="18" spans="2:17">
      <c r="B18" s="15"/>
      <c r="C18" s="80" t="s">
        <v>20</v>
      </c>
      <c r="D18" s="80"/>
      <c r="E18" s="80"/>
      <c r="F18" s="80"/>
      <c r="G18" s="80"/>
      <c r="H18" s="80"/>
      <c r="I18" s="80"/>
      <c r="J18" s="80"/>
      <c r="K18" s="80"/>
    </row>
    <row r="19" spans="2:17">
      <c r="C19" s="63"/>
      <c r="D19" s="64"/>
      <c r="E19" s="14"/>
      <c r="F19" s="18"/>
      <c r="G19" s="18"/>
      <c r="H19" s="18"/>
      <c r="I19" s="18"/>
      <c r="J19" s="18"/>
      <c r="K19" s="18"/>
      <c r="L19" s="18"/>
      <c r="M19" s="18"/>
      <c r="N19" s="18"/>
      <c r="O19" s="18"/>
      <c r="P19" s="18"/>
      <c r="Q19" s="18"/>
    </row>
    <row r="20" spans="2:17">
      <c r="C20" s="63"/>
      <c r="D20" s="64"/>
      <c r="E20" s="14"/>
      <c r="F20" s="18"/>
      <c r="G20" s="18"/>
      <c r="H20" s="18"/>
      <c r="I20" s="18"/>
      <c r="J20" s="18"/>
      <c r="K20" s="18"/>
      <c r="L20" s="18"/>
      <c r="M20" s="18"/>
      <c r="N20" s="18"/>
      <c r="O20" s="18"/>
      <c r="P20" s="18"/>
      <c r="Q20" s="18"/>
    </row>
    <row r="21" spans="2:17">
      <c r="C21" s="63"/>
      <c r="D21" s="64"/>
      <c r="E21" s="14"/>
      <c r="F21" s="18"/>
      <c r="G21" s="18"/>
      <c r="H21" s="18"/>
      <c r="I21" s="18"/>
      <c r="J21" s="18"/>
      <c r="K21" s="18"/>
      <c r="L21" s="18"/>
      <c r="M21" s="18"/>
      <c r="N21" s="18"/>
      <c r="O21" s="18"/>
      <c r="P21" s="18"/>
      <c r="Q21" s="18"/>
    </row>
    <row r="22" spans="2:17">
      <c r="C22" s="63"/>
      <c r="D22" s="64"/>
      <c r="E22" s="14"/>
      <c r="F22" s="18"/>
      <c r="G22" s="18"/>
      <c r="H22" s="18"/>
      <c r="I22" s="18"/>
      <c r="J22" s="18"/>
      <c r="K22" s="18"/>
      <c r="L22" s="18"/>
      <c r="M22" s="18"/>
      <c r="N22" s="18"/>
      <c r="O22" s="18"/>
      <c r="P22" s="18"/>
      <c r="Q22" s="18"/>
    </row>
    <row r="23" spans="2:17">
      <c r="C23" s="63"/>
      <c r="D23" s="64"/>
      <c r="E23" s="14"/>
      <c r="F23" s="18"/>
      <c r="G23" s="18"/>
      <c r="H23" s="18"/>
      <c r="I23" s="18"/>
      <c r="J23" s="18"/>
      <c r="K23" s="18"/>
      <c r="L23" s="18"/>
      <c r="M23" s="18"/>
      <c r="N23" s="18"/>
      <c r="O23" s="18"/>
      <c r="P23" s="18"/>
      <c r="Q23" s="18"/>
    </row>
    <row r="24" spans="2:17">
      <c r="C24" s="63"/>
      <c r="D24" s="64"/>
      <c r="E24" s="14"/>
      <c r="F24" s="18"/>
      <c r="G24" s="18"/>
      <c r="H24" s="18"/>
      <c r="I24" s="18"/>
      <c r="J24" s="18"/>
      <c r="K24" s="18"/>
      <c r="L24" s="18"/>
      <c r="M24" s="18"/>
      <c r="N24" s="18"/>
      <c r="O24" s="18"/>
      <c r="P24" s="18"/>
      <c r="Q24" s="18"/>
    </row>
    <row r="25" spans="2:17">
      <c r="C25" s="63"/>
      <c r="D25" s="64"/>
      <c r="E25" s="14"/>
      <c r="F25" s="18"/>
      <c r="G25" s="18"/>
      <c r="H25" s="18"/>
      <c r="I25" s="18"/>
      <c r="J25" s="18"/>
      <c r="K25" s="18"/>
      <c r="L25" s="18"/>
      <c r="M25" s="18"/>
      <c r="N25" s="18"/>
      <c r="O25" s="18"/>
      <c r="P25" s="18"/>
      <c r="Q25" s="18"/>
    </row>
    <row r="26" spans="2:17">
      <c r="C26" s="63"/>
      <c r="D26" s="64"/>
      <c r="E26" s="14"/>
      <c r="F26" s="18"/>
      <c r="G26" s="18"/>
      <c r="H26" s="18"/>
      <c r="I26" s="18"/>
      <c r="J26" s="18"/>
      <c r="K26" s="18"/>
      <c r="L26" s="18"/>
      <c r="M26" s="18"/>
      <c r="N26" s="18"/>
      <c r="O26" s="18"/>
      <c r="P26" s="18"/>
      <c r="Q26" s="18"/>
    </row>
    <row r="27" spans="2:17">
      <c r="C27" s="63"/>
      <c r="D27" s="64"/>
      <c r="E27" s="14"/>
      <c r="F27" s="18"/>
      <c r="G27" s="18"/>
      <c r="H27" s="18"/>
      <c r="I27" s="18"/>
      <c r="J27" s="18"/>
      <c r="K27" s="18"/>
      <c r="L27" s="18"/>
      <c r="M27" s="18"/>
      <c r="N27" s="18"/>
      <c r="O27" s="18"/>
      <c r="P27" s="18"/>
      <c r="Q27" s="18"/>
    </row>
    <row r="28" spans="2:17">
      <c r="C28" s="63"/>
      <c r="D28" s="64"/>
      <c r="E28" s="14"/>
      <c r="F28" s="18"/>
      <c r="G28" s="18"/>
      <c r="H28" s="18"/>
      <c r="I28" s="18"/>
      <c r="J28" s="18"/>
      <c r="K28" s="18"/>
      <c r="L28" s="18"/>
      <c r="M28" s="18"/>
      <c r="N28" s="18"/>
      <c r="O28" s="18"/>
      <c r="P28" s="18"/>
      <c r="Q28" s="18"/>
    </row>
    <row r="29" spans="2:17">
      <c r="C29" s="63"/>
      <c r="D29" s="64"/>
      <c r="E29" s="14"/>
      <c r="F29" s="18"/>
      <c r="G29" s="18"/>
      <c r="H29" s="18"/>
      <c r="I29" s="18"/>
      <c r="J29" s="18"/>
      <c r="K29" s="18"/>
      <c r="L29" s="18"/>
      <c r="M29" s="18"/>
      <c r="N29" s="18"/>
      <c r="O29" s="18"/>
      <c r="P29" s="18"/>
      <c r="Q29" s="18"/>
    </row>
    <row r="30" spans="2:17">
      <c r="C30" s="63"/>
      <c r="D30" s="64"/>
      <c r="E30" s="14"/>
      <c r="F30" s="18"/>
      <c r="G30" s="18"/>
      <c r="H30" s="18"/>
      <c r="I30" s="18"/>
      <c r="J30" s="18"/>
      <c r="K30" s="18"/>
      <c r="L30" s="18"/>
      <c r="M30" s="18"/>
      <c r="N30" s="18"/>
      <c r="O30" s="18"/>
      <c r="P30" s="18"/>
      <c r="Q30" s="18"/>
    </row>
    <row r="31" spans="2:17">
      <c r="C31" s="63"/>
      <c r="D31" s="64"/>
      <c r="E31" s="14"/>
      <c r="F31" s="18"/>
      <c r="G31" s="18"/>
      <c r="H31" s="18"/>
      <c r="I31" s="18"/>
      <c r="J31" s="18"/>
      <c r="K31" s="18"/>
      <c r="L31" s="18"/>
      <c r="M31" s="18"/>
      <c r="N31" s="18"/>
      <c r="O31" s="18"/>
      <c r="P31" s="18"/>
      <c r="Q31" s="18"/>
    </row>
    <row r="32" spans="2:17">
      <c r="C32" s="74" t="s">
        <v>21</v>
      </c>
      <c r="D32" s="74"/>
      <c r="E32" s="74"/>
      <c r="F32" s="74"/>
      <c r="G32" s="74"/>
      <c r="H32" s="74"/>
      <c r="I32" s="74"/>
      <c r="J32" s="74"/>
      <c r="K32" s="74"/>
    </row>
    <row r="33" spans="3:17">
      <c r="C33" s="63"/>
      <c r="D33" s="64"/>
      <c r="E33" s="14"/>
      <c r="F33" s="18"/>
      <c r="G33" s="18"/>
      <c r="H33" s="18"/>
      <c r="I33" s="18"/>
      <c r="J33" s="18"/>
      <c r="K33" s="18"/>
      <c r="L33" s="18"/>
      <c r="M33" s="18"/>
      <c r="N33" s="18"/>
      <c r="O33" s="18"/>
      <c r="P33" s="18"/>
      <c r="Q33" s="18"/>
    </row>
    <row r="34" spans="3:17">
      <c r="C34" s="63"/>
      <c r="D34" s="64"/>
      <c r="E34" s="14"/>
      <c r="F34" s="18"/>
      <c r="G34" s="18"/>
      <c r="H34" s="18"/>
      <c r="I34" s="18"/>
      <c r="J34" s="18"/>
      <c r="K34" s="18"/>
      <c r="L34" s="18"/>
      <c r="M34" s="18"/>
      <c r="N34" s="18"/>
      <c r="O34" s="18"/>
      <c r="P34" s="18"/>
      <c r="Q34" s="18"/>
    </row>
    <row r="35" spans="3:17">
      <c r="C35" s="63"/>
      <c r="D35" s="64"/>
      <c r="E35" s="14"/>
      <c r="F35" s="18"/>
      <c r="G35" s="18"/>
      <c r="H35" s="18"/>
      <c r="I35" s="18"/>
      <c r="J35" s="18"/>
      <c r="K35" s="18"/>
      <c r="L35" s="18"/>
      <c r="M35" s="18"/>
      <c r="N35" s="18"/>
      <c r="O35" s="18"/>
      <c r="P35" s="18"/>
      <c r="Q35" s="18"/>
    </row>
    <row r="36" spans="3:17">
      <c r="C36" s="63"/>
      <c r="D36" s="64"/>
      <c r="E36" s="14"/>
      <c r="F36" s="18"/>
      <c r="G36" s="18"/>
      <c r="H36" s="18"/>
      <c r="I36" s="18"/>
      <c r="J36" s="18"/>
      <c r="K36" s="18"/>
      <c r="L36" s="18"/>
      <c r="M36" s="18"/>
      <c r="N36" s="18"/>
      <c r="O36" s="18"/>
      <c r="P36" s="18"/>
      <c r="Q36" s="18"/>
    </row>
    <row r="37" spans="3:17">
      <c r="C37" s="74" t="s">
        <v>23</v>
      </c>
      <c r="D37" s="74"/>
      <c r="E37" s="74"/>
      <c r="F37" s="74"/>
      <c r="G37" s="74"/>
      <c r="H37" s="74"/>
      <c r="I37" s="74"/>
      <c r="J37" s="74"/>
      <c r="K37" s="74"/>
    </row>
    <row r="38" spans="3:17">
      <c r="C38" s="63"/>
      <c r="D38" s="64"/>
      <c r="E38" s="14"/>
      <c r="F38" s="18"/>
      <c r="G38" s="18"/>
      <c r="H38" s="18"/>
      <c r="I38" s="18"/>
      <c r="J38" s="18"/>
      <c r="K38" s="18"/>
      <c r="L38" s="18"/>
      <c r="M38" s="18"/>
      <c r="N38" s="18"/>
      <c r="O38" s="18"/>
      <c r="P38" s="18"/>
      <c r="Q38" s="18"/>
    </row>
    <row r="39" spans="3:17">
      <c r="C39" s="63"/>
      <c r="D39" s="64"/>
      <c r="E39" s="14"/>
      <c r="F39" s="18"/>
      <c r="G39" s="18"/>
      <c r="H39" s="18"/>
      <c r="I39" s="18"/>
      <c r="J39" s="18"/>
      <c r="K39" s="18"/>
      <c r="L39" s="18"/>
      <c r="M39" s="18"/>
      <c r="N39" s="18"/>
      <c r="O39" s="18"/>
      <c r="P39" s="18"/>
      <c r="Q39" s="18"/>
    </row>
    <row r="40" spans="3:17">
      <c r="C40" s="63"/>
      <c r="D40" s="64"/>
      <c r="E40" s="14"/>
      <c r="F40" s="18"/>
      <c r="G40" s="18"/>
      <c r="H40" s="18"/>
      <c r="I40" s="18"/>
      <c r="J40" s="18"/>
      <c r="K40" s="18"/>
      <c r="L40" s="18"/>
      <c r="M40" s="18"/>
      <c r="N40" s="18"/>
      <c r="O40" s="18"/>
      <c r="P40" s="18"/>
      <c r="Q40" s="18"/>
    </row>
    <row r="41" spans="3:17">
      <c r="C41" s="63"/>
      <c r="D41" s="64"/>
      <c r="E41" s="14"/>
      <c r="F41" s="18"/>
      <c r="G41" s="18"/>
      <c r="H41" s="18"/>
      <c r="I41" s="18"/>
      <c r="J41" s="18"/>
      <c r="K41" s="18"/>
      <c r="L41" s="18"/>
      <c r="M41" s="18"/>
      <c r="N41" s="18"/>
      <c r="O41" s="18"/>
      <c r="P41" s="18"/>
      <c r="Q41" s="18"/>
    </row>
    <row r="42" spans="3:17">
      <c r="C42" s="63"/>
      <c r="D42" s="64"/>
      <c r="E42" s="14"/>
      <c r="F42" s="18"/>
      <c r="G42" s="18"/>
      <c r="H42" s="18"/>
      <c r="I42" s="18"/>
      <c r="J42" s="18"/>
      <c r="K42" s="18"/>
      <c r="L42" s="18"/>
      <c r="M42" s="18"/>
      <c r="N42" s="18"/>
      <c r="O42" s="18"/>
      <c r="P42" s="18"/>
      <c r="Q42" s="18"/>
    </row>
    <row r="43" spans="3:17">
      <c r="C43" s="63"/>
      <c r="D43" s="64"/>
      <c r="E43" s="14"/>
      <c r="F43" s="18"/>
      <c r="G43" s="18"/>
      <c r="H43" s="18"/>
      <c r="I43" s="18"/>
      <c r="J43" s="18"/>
      <c r="K43" s="18"/>
      <c r="L43" s="18"/>
      <c r="M43" s="18"/>
      <c r="N43" s="18"/>
      <c r="O43" s="18"/>
      <c r="P43" s="18"/>
      <c r="Q43" s="18"/>
    </row>
    <row r="44" spans="3:17" ht="15" customHeight="1">
      <c r="C44" s="63"/>
      <c r="D44" s="64"/>
      <c r="E44" s="14"/>
      <c r="F44" s="18"/>
      <c r="G44" s="18"/>
      <c r="H44" s="18"/>
      <c r="I44" s="18"/>
      <c r="J44" s="18"/>
      <c r="K44" s="18"/>
      <c r="L44" s="18"/>
      <c r="M44" s="18"/>
      <c r="N44" s="18"/>
      <c r="O44" s="18"/>
      <c r="P44" s="18"/>
      <c r="Q44" s="18"/>
    </row>
    <row r="45" spans="3:17" ht="15" customHeight="1">
      <c r="C45" s="74" t="s">
        <v>22</v>
      </c>
      <c r="D45" s="74"/>
      <c r="E45" s="74"/>
      <c r="F45" s="74"/>
      <c r="G45" s="74"/>
      <c r="H45" s="74"/>
      <c r="I45" s="74"/>
      <c r="J45" s="74"/>
      <c r="K45" s="74"/>
    </row>
    <row r="46" spans="3:17" ht="15" customHeight="1">
      <c r="C46" s="63"/>
      <c r="D46" s="64"/>
      <c r="E46" s="14"/>
      <c r="F46" s="18"/>
      <c r="G46" s="18"/>
      <c r="H46" s="18"/>
      <c r="I46" s="18"/>
      <c r="J46" s="18"/>
      <c r="K46" s="18"/>
      <c r="L46" s="18"/>
      <c r="M46" s="18"/>
      <c r="N46" s="18"/>
      <c r="O46" s="18"/>
      <c r="P46" s="18"/>
      <c r="Q46" s="18"/>
    </row>
    <row r="47" spans="3:17" ht="15" customHeight="1">
      <c r="C47" s="63"/>
      <c r="D47" s="64"/>
      <c r="E47" s="14"/>
      <c r="F47" s="18"/>
      <c r="G47" s="18"/>
      <c r="H47" s="18"/>
      <c r="I47" s="18"/>
      <c r="J47" s="18"/>
      <c r="K47" s="18"/>
      <c r="L47" s="18"/>
      <c r="M47" s="18"/>
      <c r="N47" s="18"/>
      <c r="O47" s="18"/>
      <c r="P47" s="18"/>
      <c r="Q47" s="18"/>
    </row>
    <row r="48" spans="3:17" ht="15" customHeight="1">
      <c r="C48" s="63"/>
      <c r="D48" s="64"/>
      <c r="E48" s="14"/>
      <c r="F48" s="18"/>
      <c r="G48" s="18"/>
      <c r="H48" s="18"/>
      <c r="I48" s="18"/>
      <c r="J48" s="18"/>
      <c r="K48" s="18"/>
      <c r="L48" s="18"/>
      <c r="M48" s="18"/>
      <c r="N48" s="18"/>
      <c r="O48" s="18"/>
      <c r="P48" s="18"/>
      <c r="Q48" s="18"/>
    </row>
    <row r="49" spans="3:17" ht="15" customHeight="1">
      <c r="C49" s="63"/>
      <c r="D49" s="64"/>
      <c r="E49" s="14"/>
      <c r="F49" s="18"/>
      <c r="G49" s="18"/>
      <c r="H49" s="18"/>
      <c r="I49" s="18"/>
      <c r="J49" s="18"/>
      <c r="K49" s="18"/>
      <c r="L49" s="18"/>
      <c r="M49" s="18"/>
      <c r="N49" s="18"/>
      <c r="O49" s="18"/>
      <c r="P49" s="18"/>
      <c r="Q49" s="18"/>
    </row>
    <row r="50" spans="3:17" ht="15" customHeight="1">
      <c r="C50" s="63"/>
      <c r="D50" s="64"/>
      <c r="E50" s="14"/>
      <c r="F50" s="18"/>
      <c r="G50" s="18"/>
      <c r="H50" s="18"/>
      <c r="I50" s="18"/>
      <c r="J50" s="18"/>
      <c r="K50" s="18"/>
      <c r="L50" s="18"/>
      <c r="M50" s="18"/>
      <c r="N50" s="18"/>
      <c r="O50" s="18"/>
      <c r="P50" s="18"/>
      <c r="Q50" s="18"/>
    </row>
    <row r="51" spans="3:17" ht="15" customHeight="1">
      <c r="C51" s="63"/>
      <c r="D51" s="64"/>
      <c r="E51" s="14"/>
      <c r="F51" s="18"/>
      <c r="G51" s="18"/>
      <c r="H51" s="18"/>
      <c r="I51" s="18"/>
      <c r="J51" s="18"/>
      <c r="K51" s="18"/>
      <c r="L51" s="18"/>
      <c r="M51" s="18"/>
      <c r="N51" s="18"/>
      <c r="O51" s="18"/>
      <c r="P51" s="18"/>
      <c r="Q51" s="18"/>
    </row>
    <row r="52" spans="3:17" ht="15" customHeight="1">
      <c r="C52" s="74" t="s">
        <v>63</v>
      </c>
      <c r="D52" s="74"/>
      <c r="E52" s="74"/>
      <c r="F52" s="74"/>
      <c r="G52" s="74"/>
      <c r="H52" s="74"/>
      <c r="I52" s="74"/>
      <c r="J52" s="74"/>
      <c r="K52" s="75"/>
    </row>
    <row r="53" spans="3:17" ht="15" customHeight="1">
      <c r="C53" s="63"/>
      <c r="D53" s="64"/>
      <c r="E53" s="14"/>
      <c r="F53" s="18"/>
      <c r="G53" s="18"/>
      <c r="H53" s="18"/>
      <c r="I53" s="18"/>
      <c r="J53" s="18"/>
      <c r="K53" s="18"/>
      <c r="L53" s="18"/>
      <c r="M53" s="18"/>
      <c r="N53" s="18"/>
      <c r="O53" s="18"/>
      <c r="P53" s="18"/>
      <c r="Q53" s="18"/>
    </row>
    <row r="54" spans="3:17" ht="15" customHeight="1">
      <c r="C54" s="63"/>
      <c r="D54" s="64"/>
      <c r="E54" s="14"/>
      <c r="F54" s="18"/>
      <c r="G54" s="18"/>
      <c r="H54" s="18"/>
      <c r="I54" s="18"/>
      <c r="J54" s="18"/>
      <c r="K54" s="18"/>
      <c r="L54" s="18"/>
      <c r="M54" s="18"/>
      <c r="N54" s="18"/>
      <c r="O54" s="18"/>
      <c r="P54" s="18"/>
      <c r="Q54" s="18"/>
    </row>
    <row r="55" spans="3:17" ht="15" customHeight="1">
      <c r="C55" s="63"/>
      <c r="D55" s="64"/>
      <c r="E55" s="14"/>
      <c r="F55" s="18"/>
      <c r="G55" s="18"/>
      <c r="H55" s="18"/>
      <c r="I55" s="18"/>
      <c r="J55" s="18"/>
      <c r="K55" s="18"/>
      <c r="L55" s="18"/>
      <c r="M55" s="18"/>
      <c r="N55" s="18"/>
      <c r="O55" s="18"/>
      <c r="P55" s="18"/>
      <c r="Q55" s="18"/>
    </row>
    <row r="56" spans="3:17" ht="15" customHeight="1">
      <c r="C56" s="63"/>
      <c r="D56" s="64"/>
      <c r="E56" s="14"/>
      <c r="F56" s="18"/>
      <c r="G56" s="18"/>
      <c r="H56" s="18"/>
      <c r="I56" s="18"/>
      <c r="J56" s="18"/>
      <c r="K56" s="18"/>
      <c r="L56" s="18"/>
      <c r="M56" s="18"/>
      <c r="N56" s="18"/>
      <c r="O56" s="18"/>
      <c r="P56" s="18"/>
      <c r="Q56" s="18"/>
    </row>
    <row r="57" spans="3:17" ht="15" customHeight="1">
      <c r="C57" s="63"/>
      <c r="D57" s="64"/>
      <c r="E57" s="14"/>
      <c r="F57" s="18"/>
      <c r="G57" s="18"/>
      <c r="H57" s="18"/>
      <c r="I57" s="18"/>
      <c r="J57" s="18"/>
      <c r="K57" s="18"/>
      <c r="L57" s="18"/>
      <c r="M57" s="18"/>
      <c r="N57" s="18"/>
      <c r="O57" s="18"/>
      <c r="P57" s="18"/>
      <c r="Q57" s="18"/>
    </row>
    <row r="58" spans="3:17" ht="15" customHeight="1">
      <c r="C58" s="63"/>
      <c r="D58" s="64"/>
      <c r="E58" s="14"/>
      <c r="F58" s="18"/>
      <c r="G58" s="18"/>
      <c r="H58" s="18"/>
      <c r="I58" s="18"/>
      <c r="J58" s="18"/>
      <c r="K58" s="18"/>
      <c r="L58" s="18"/>
      <c r="M58" s="18"/>
      <c r="N58" s="18"/>
      <c r="O58" s="18"/>
      <c r="P58" s="18"/>
      <c r="Q58" s="18"/>
    </row>
    <row r="59" spans="3:17" ht="15" customHeight="1">
      <c r="C59" s="63"/>
      <c r="D59" s="64"/>
      <c r="E59" s="14"/>
      <c r="F59" s="18"/>
      <c r="G59" s="18"/>
      <c r="H59" s="18"/>
      <c r="I59" s="18"/>
      <c r="J59" s="18"/>
      <c r="K59" s="18"/>
      <c r="L59" s="18"/>
      <c r="M59" s="18"/>
      <c r="N59" s="18"/>
      <c r="O59" s="18"/>
      <c r="P59" s="18"/>
      <c r="Q59" s="18"/>
    </row>
    <row r="60" spans="3:17" ht="15" customHeight="1">
      <c r="C60" s="63"/>
      <c r="D60" s="64"/>
      <c r="E60" s="14"/>
      <c r="F60" s="18"/>
      <c r="G60" s="18"/>
      <c r="H60" s="18"/>
      <c r="I60" s="18"/>
      <c r="J60" s="18"/>
      <c r="K60" s="18"/>
      <c r="L60" s="18"/>
      <c r="M60" s="18"/>
      <c r="N60" s="18"/>
      <c r="O60" s="18"/>
      <c r="P60" s="18"/>
      <c r="Q60" s="18"/>
    </row>
    <row r="61" spans="3:17" ht="15" customHeight="1">
      <c r="C61" s="63"/>
      <c r="D61" s="64"/>
      <c r="E61" s="14"/>
      <c r="F61" s="18"/>
      <c r="G61" s="18"/>
      <c r="H61" s="18"/>
      <c r="I61" s="18"/>
      <c r="J61" s="18"/>
      <c r="K61" s="18"/>
      <c r="L61" s="18"/>
      <c r="M61" s="18"/>
      <c r="N61" s="18"/>
      <c r="O61" s="18"/>
      <c r="P61" s="18"/>
      <c r="Q61" s="18"/>
    </row>
    <row r="62" spans="3:17">
      <c r="C62" s="3" t="s">
        <v>72</v>
      </c>
      <c r="F62" s="19"/>
      <c r="G62" s="19"/>
      <c r="H62" s="19"/>
      <c r="I62" s="19"/>
      <c r="J62" s="19"/>
      <c r="K62" s="19"/>
    </row>
    <row r="63" spans="3:17">
      <c r="C63" s="77" t="s">
        <v>52</v>
      </c>
      <c r="D63" s="78"/>
      <c r="E63" s="29"/>
      <c r="F63" s="20"/>
      <c r="G63" s="22"/>
      <c r="H63" s="22"/>
      <c r="I63" s="18"/>
      <c r="J63" s="18"/>
      <c r="K63" s="18"/>
      <c r="L63" s="18"/>
      <c r="M63" s="18"/>
      <c r="N63" s="18"/>
      <c r="O63" s="18"/>
      <c r="P63" s="18"/>
      <c r="Q63" s="18"/>
    </row>
    <row r="64" spans="3:17">
      <c r="C64" s="77" t="s">
        <v>58</v>
      </c>
      <c r="D64" s="78"/>
      <c r="E64" s="29"/>
      <c r="F64" s="20"/>
      <c r="G64" s="22"/>
      <c r="H64" s="22"/>
      <c r="I64" s="18"/>
      <c r="J64" s="18"/>
      <c r="K64" s="18"/>
      <c r="L64" s="18"/>
      <c r="M64" s="18"/>
      <c r="N64" s="18"/>
      <c r="O64" s="18"/>
      <c r="P64" s="18"/>
      <c r="Q64" s="18"/>
    </row>
    <row r="65" spans="3:17">
      <c r="C65" s="63"/>
      <c r="D65" s="64"/>
      <c r="E65" s="29"/>
      <c r="F65" s="20"/>
      <c r="G65" s="22"/>
      <c r="H65" s="22"/>
      <c r="I65" s="18"/>
      <c r="J65" s="18"/>
      <c r="K65" s="18"/>
      <c r="L65" s="18"/>
      <c r="M65" s="18"/>
      <c r="N65" s="18"/>
      <c r="O65" s="18"/>
      <c r="P65" s="18"/>
      <c r="Q65" s="18"/>
    </row>
    <row r="66" spans="3:17">
      <c r="C66" s="63"/>
      <c r="D66" s="64"/>
      <c r="E66" s="29"/>
      <c r="F66" s="20"/>
      <c r="G66" s="22"/>
      <c r="H66" s="22"/>
      <c r="I66" s="18"/>
      <c r="J66" s="18"/>
      <c r="K66" s="18"/>
      <c r="L66" s="18"/>
      <c r="M66" s="18"/>
      <c r="N66" s="18"/>
      <c r="O66" s="18"/>
      <c r="P66" s="18"/>
      <c r="Q66" s="18"/>
    </row>
    <row r="67" spans="3:17">
      <c r="C67" s="63"/>
      <c r="D67" s="64"/>
      <c r="E67" s="29"/>
      <c r="F67" s="20"/>
      <c r="G67" s="22"/>
      <c r="H67" s="22"/>
      <c r="I67" s="18"/>
      <c r="J67" s="18"/>
      <c r="K67" s="18"/>
      <c r="L67" s="18"/>
      <c r="M67" s="18"/>
      <c r="N67" s="18"/>
      <c r="O67" s="18"/>
      <c r="P67" s="18"/>
      <c r="Q67" s="18"/>
    </row>
    <row r="68" spans="3:17">
      <c r="C68" s="63"/>
      <c r="D68" s="64"/>
      <c r="E68" s="29"/>
      <c r="F68" s="20"/>
      <c r="G68" s="22"/>
      <c r="H68" s="22"/>
      <c r="I68" s="18"/>
      <c r="J68" s="18"/>
      <c r="K68" s="18"/>
      <c r="L68" s="18"/>
      <c r="M68" s="18"/>
      <c r="N68" s="18"/>
      <c r="O68" s="18"/>
      <c r="P68" s="18"/>
      <c r="Q68" s="18"/>
    </row>
    <row r="69" spans="3:17">
      <c r="C69" s="79" t="s">
        <v>73</v>
      </c>
      <c r="D69" s="75"/>
      <c r="E69" s="26"/>
      <c r="F69" s="26"/>
      <c r="G69" s="26"/>
      <c r="H69" s="26"/>
      <c r="I69" s="26"/>
      <c r="J69" s="26"/>
      <c r="K69" s="26"/>
      <c r="L69" s="26"/>
      <c r="M69" s="26"/>
      <c r="N69" s="26"/>
      <c r="O69" s="26"/>
      <c r="P69" s="26"/>
      <c r="Q69" s="26"/>
    </row>
    <row r="70" spans="3:17">
      <c r="C70" s="79" t="s">
        <v>29</v>
      </c>
      <c r="D70" s="75"/>
      <c r="E70" s="26"/>
      <c r="F70" s="26"/>
      <c r="G70" s="26"/>
      <c r="H70" s="26"/>
      <c r="I70" s="26"/>
      <c r="J70" s="26"/>
      <c r="K70" s="26"/>
      <c r="L70" s="26"/>
      <c r="M70" s="26"/>
      <c r="N70" s="26"/>
      <c r="O70" s="26"/>
      <c r="P70" s="26"/>
      <c r="Q70" s="26"/>
    </row>
    <row r="71" spans="3:17">
      <c r="C71" s="79" t="s">
        <v>45</v>
      </c>
      <c r="D71" s="75"/>
      <c r="E71" s="26"/>
      <c r="F71" s="26"/>
      <c r="G71" s="26"/>
      <c r="H71" s="26"/>
      <c r="I71" s="26"/>
      <c r="J71" s="26"/>
      <c r="K71" s="26"/>
      <c r="L71" s="26"/>
      <c r="M71" s="26"/>
      <c r="N71" s="26"/>
      <c r="O71" s="26"/>
      <c r="P71" s="26"/>
      <c r="Q71" s="26"/>
    </row>
    <row r="72" spans="3:17">
      <c r="C72" s="76" t="s">
        <v>80</v>
      </c>
      <c r="D72" s="76"/>
      <c r="E72" s="26"/>
      <c r="F72" s="26"/>
      <c r="G72" s="26"/>
      <c r="H72" s="26"/>
      <c r="I72" s="26"/>
      <c r="J72" s="26"/>
      <c r="K72" s="26"/>
      <c r="L72" s="26"/>
      <c r="M72" s="26"/>
      <c r="N72" s="26"/>
      <c r="O72" s="26"/>
      <c r="P72" s="26"/>
      <c r="Q72" s="26"/>
    </row>
    <row r="73" spans="3:17">
      <c r="C73" s="76" t="s">
        <v>59</v>
      </c>
      <c r="D73" s="76"/>
      <c r="E73" s="26"/>
      <c r="F73" s="26"/>
      <c r="G73" s="26"/>
      <c r="H73" s="26"/>
      <c r="I73" s="26"/>
      <c r="J73" s="26"/>
      <c r="K73" s="26"/>
      <c r="L73" s="26"/>
      <c r="M73" s="26"/>
      <c r="N73" s="26"/>
      <c r="O73" s="26"/>
      <c r="P73" s="26"/>
      <c r="Q73" s="26"/>
    </row>
  </sheetData>
  <mergeCells count="65">
    <mergeCell ref="O14:Q14"/>
    <mergeCell ref="O15:Q15"/>
    <mergeCell ref="C69:D69"/>
    <mergeCell ref="C70:D70"/>
    <mergeCell ref="C71:D71"/>
    <mergeCell ref="C23:D23"/>
    <mergeCell ref="C36:D36"/>
    <mergeCell ref="C25:D25"/>
    <mergeCell ref="C26:D26"/>
    <mergeCell ref="C27:D27"/>
    <mergeCell ref="C28:D28"/>
    <mergeCell ref="C29:D29"/>
    <mergeCell ref="C30:D30"/>
    <mergeCell ref="C31:D31"/>
    <mergeCell ref="C32:K32"/>
    <mergeCell ref="C33:D33"/>
    <mergeCell ref="C72:D72"/>
    <mergeCell ref="C73:D73"/>
    <mergeCell ref="F14:H14"/>
    <mergeCell ref="I14:K14"/>
    <mergeCell ref="L14:N14"/>
    <mergeCell ref="C24:D24"/>
    <mergeCell ref="F15:H15"/>
    <mergeCell ref="I15:K15"/>
    <mergeCell ref="L15:N15"/>
    <mergeCell ref="C16:D16"/>
    <mergeCell ref="C17:D17"/>
    <mergeCell ref="C18:K18"/>
    <mergeCell ref="C19:D19"/>
    <mergeCell ref="C20:D20"/>
    <mergeCell ref="C21:D21"/>
    <mergeCell ref="C22:D22"/>
    <mergeCell ref="C34:D34"/>
    <mergeCell ref="C35:D35"/>
    <mergeCell ref="C48:D48"/>
    <mergeCell ref="C37:K37"/>
    <mergeCell ref="C38:D38"/>
    <mergeCell ref="C39:D39"/>
    <mergeCell ref="C40:D40"/>
    <mergeCell ref="C41:D41"/>
    <mergeCell ref="C42:D42"/>
    <mergeCell ref="C43:D43"/>
    <mergeCell ref="C44:D44"/>
    <mergeCell ref="C45:K45"/>
    <mergeCell ref="C46:D46"/>
    <mergeCell ref="C47:D47"/>
    <mergeCell ref="C60:D60"/>
    <mergeCell ref="C49:D49"/>
    <mergeCell ref="C50:D50"/>
    <mergeCell ref="C51:D51"/>
    <mergeCell ref="C52:K52"/>
    <mergeCell ref="C53:D53"/>
    <mergeCell ref="C54:D54"/>
    <mergeCell ref="C55:D55"/>
    <mergeCell ref="C56:D56"/>
    <mergeCell ref="C57:D57"/>
    <mergeCell ref="C58:D58"/>
    <mergeCell ref="C59:D59"/>
    <mergeCell ref="C68:D68"/>
    <mergeCell ref="C61:D61"/>
    <mergeCell ref="C63:D63"/>
    <mergeCell ref="C64:D64"/>
    <mergeCell ref="C65:D65"/>
    <mergeCell ref="C66:D66"/>
    <mergeCell ref="C67:D6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73"/>
  <sheetViews>
    <sheetView workbookViewId="0">
      <selection activeCell="E1" sqref="E1"/>
    </sheetView>
  </sheetViews>
  <sheetFormatPr defaultRowHeight="15"/>
  <cols>
    <col min="1" max="1" width="4.5703125" customWidth="1"/>
    <col min="2" max="2" width="3.5703125" style="3" customWidth="1"/>
    <col min="3" max="3" width="44" customWidth="1"/>
    <col min="4" max="4" width="17.5703125" customWidth="1"/>
    <col min="5" max="14" width="20.7109375" customWidth="1"/>
    <col min="15" max="15" width="16.85546875" customWidth="1"/>
    <col min="16" max="16" width="13.28515625" customWidth="1"/>
    <col min="17" max="17" width="12.85546875" customWidth="1"/>
  </cols>
  <sheetData>
    <row r="1" spans="1:17" ht="21.75" customHeight="1">
      <c r="A1" s="31" t="s">
        <v>0</v>
      </c>
      <c r="E1" s="60" t="s">
        <v>1585</v>
      </c>
    </row>
    <row r="2" spans="1:17" ht="22.5" customHeight="1">
      <c r="C2" s="28" t="s">
        <v>74</v>
      </c>
    </row>
    <row r="4" spans="1:17">
      <c r="C4" s="4" t="s">
        <v>1</v>
      </c>
      <c r="D4" s="5"/>
      <c r="E4" s="1"/>
    </row>
    <row r="5" spans="1:17" ht="15.75">
      <c r="F5" s="6"/>
    </row>
    <row r="6" spans="1:17">
      <c r="C6" s="4" t="s">
        <v>2</v>
      </c>
      <c r="D6" s="5"/>
      <c r="E6" s="1"/>
    </row>
    <row r="7" spans="1:17" ht="15.75">
      <c r="C7" s="4" t="s">
        <v>5</v>
      </c>
      <c r="D7" s="16"/>
      <c r="E7" s="1"/>
    </row>
    <row r="8" spans="1:17" ht="15" customHeight="1">
      <c r="C8" s="4" t="s">
        <v>7</v>
      </c>
      <c r="D8" s="5"/>
      <c r="E8" s="1"/>
    </row>
    <row r="9" spans="1:17">
      <c r="C9" s="4" t="s">
        <v>12</v>
      </c>
      <c r="D9" s="5"/>
      <c r="E9" s="1"/>
    </row>
    <row r="10" spans="1:17">
      <c r="C10" s="4" t="s">
        <v>13</v>
      </c>
      <c r="D10" s="7"/>
      <c r="E10" s="1"/>
    </row>
    <row r="11" spans="1:17" ht="30">
      <c r="C11" s="8" t="s">
        <v>88</v>
      </c>
      <c r="D11" s="17"/>
      <c r="E11" s="1"/>
    </row>
    <row r="12" spans="1:17" ht="15.75" customHeight="1">
      <c r="C12" s="8" t="s">
        <v>87</v>
      </c>
      <c r="D12" s="18"/>
      <c r="E12" s="1"/>
    </row>
    <row r="13" spans="1:17">
      <c r="C13" s="2"/>
    </row>
    <row r="14" spans="1:17" s="10" customFormat="1">
      <c r="B14" s="9"/>
      <c r="F14" s="67" t="s">
        <v>3</v>
      </c>
      <c r="G14" s="68"/>
      <c r="H14" s="69"/>
      <c r="I14" s="65" t="s">
        <v>4</v>
      </c>
      <c r="J14" s="65"/>
      <c r="K14" s="65"/>
      <c r="L14" s="65" t="s">
        <v>86</v>
      </c>
      <c r="M14" s="65"/>
      <c r="N14" s="65"/>
      <c r="O14" s="65" t="s">
        <v>85</v>
      </c>
      <c r="P14" s="65"/>
      <c r="Q14" s="65"/>
    </row>
    <row r="15" spans="1:17" s="10" customFormat="1">
      <c r="B15" s="9"/>
      <c r="F15" s="67" t="s">
        <v>6</v>
      </c>
      <c r="G15" s="68"/>
      <c r="H15" s="69"/>
      <c r="I15" s="66" t="s">
        <v>48</v>
      </c>
      <c r="J15" s="66"/>
      <c r="K15" s="66"/>
      <c r="L15" s="66" t="s">
        <v>48</v>
      </c>
      <c r="M15" s="66"/>
      <c r="N15" s="66"/>
      <c r="O15" s="66" t="s">
        <v>48</v>
      </c>
      <c r="P15" s="66"/>
      <c r="Q15" s="66"/>
    </row>
    <row r="16" spans="1:17" s="13" customFormat="1" ht="30">
      <c r="B16" s="11"/>
      <c r="C16" s="70" t="s">
        <v>14</v>
      </c>
      <c r="D16" s="71"/>
      <c r="E16" s="24" t="s">
        <v>17</v>
      </c>
      <c r="F16" s="24" t="s">
        <v>8</v>
      </c>
      <c r="G16" s="24" t="s">
        <v>18</v>
      </c>
      <c r="H16" s="24" t="s">
        <v>19</v>
      </c>
      <c r="I16" s="24" t="s">
        <v>9</v>
      </c>
      <c r="J16" s="24" t="s">
        <v>10</v>
      </c>
      <c r="K16" s="24" t="s">
        <v>11</v>
      </c>
      <c r="L16" s="24" t="s">
        <v>9</v>
      </c>
      <c r="M16" s="24" t="s">
        <v>10</v>
      </c>
      <c r="N16" s="24" t="s">
        <v>11</v>
      </c>
      <c r="O16" s="37" t="s">
        <v>9</v>
      </c>
      <c r="P16" s="37" t="s">
        <v>10</v>
      </c>
      <c r="Q16" s="37" t="s">
        <v>11</v>
      </c>
    </row>
    <row r="17" spans="2:17" ht="33" customHeight="1">
      <c r="C17" s="72" t="s">
        <v>15</v>
      </c>
      <c r="D17" s="73"/>
      <c r="E17" s="14"/>
      <c r="F17" s="18"/>
      <c r="G17" s="18"/>
      <c r="H17" s="18"/>
      <c r="I17" s="18"/>
      <c r="J17" s="18"/>
      <c r="K17" s="18"/>
      <c r="L17" s="18"/>
      <c r="M17" s="18"/>
      <c r="N17" s="18"/>
      <c r="O17" s="18"/>
      <c r="P17" s="18"/>
      <c r="Q17" s="18"/>
    </row>
    <row r="18" spans="2:17">
      <c r="B18" s="15"/>
      <c r="C18" s="80" t="s">
        <v>20</v>
      </c>
      <c r="D18" s="80"/>
      <c r="E18" s="80"/>
      <c r="F18" s="80"/>
      <c r="G18" s="80"/>
      <c r="H18" s="80"/>
      <c r="I18" s="80"/>
      <c r="J18" s="80"/>
      <c r="K18" s="80"/>
    </row>
    <row r="19" spans="2:17">
      <c r="C19" s="63"/>
      <c r="D19" s="64"/>
      <c r="E19" s="14"/>
      <c r="F19" s="18"/>
      <c r="G19" s="18"/>
      <c r="H19" s="18"/>
      <c r="I19" s="18"/>
      <c r="J19" s="18"/>
      <c r="K19" s="18"/>
      <c r="L19" s="18"/>
      <c r="M19" s="18"/>
      <c r="N19" s="18"/>
      <c r="O19" s="18"/>
      <c r="P19" s="18"/>
      <c r="Q19" s="18"/>
    </row>
    <row r="20" spans="2:17">
      <c r="C20" s="63"/>
      <c r="D20" s="64"/>
      <c r="E20" s="14"/>
      <c r="F20" s="18"/>
      <c r="G20" s="18"/>
      <c r="H20" s="18"/>
      <c r="I20" s="18"/>
      <c r="J20" s="18"/>
      <c r="K20" s="18"/>
      <c r="L20" s="18"/>
      <c r="M20" s="18"/>
      <c r="N20" s="18"/>
      <c r="O20" s="18"/>
      <c r="P20" s="18"/>
      <c r="Q20" s="18"/>
    </row>
    <row r="21" spans="2:17">
      <c r="C21" s="63"/>
      <c r="D21" s="64"/>
      <c r="E21" s="14"/>
      <c r="F21" s="18"/>
      <c r="G21" s="18"/>
      <c r="H21" s="18"/>
      <c r="I21" s="18"/>
      <c r="J21" s="18"/>
      <c r="K21" s="18"/>
      <c r="L21" s="18"/>
      <c r="M21" s="18"/>
      <c r="N21" s="18"/>
      <c r="O21" s="18"/>
      <c r="P21" s="18"/>
      <c r="Q21" s="18"/>
    </row>
    <row r="22" spans="2:17">
      <c r="C22" s="63"/>
      <c r="D22" s="64"/>
      <c r="E22" s="14"/>
      <c r="F22" s="18"/>
      <c r="G22" s="18"/>
      <c r="H22" s="18"/>
      <c r="I22" s="18"/>
      <c r="J22" s="18"/>
      <c r="K22" s="18"/>
      <c r="L22" s="18"/>
      <c r="M22" s="18"/>
      <c r="N22" s="18"/>
      <c r="O22" s="18"/>
      <c r="P22" s="18"/>
      <c r="Q22" s="18"/>
    </row>
    <row r="23" spans="2:17">
      <c r="C23" s="63"/>
      <c r="D23" s="64"/>
      <c r="E23" s="14"/>
      <c r="F23" s="18"/>
      <c r="G23" s="18"/>
      <c r="H23" s="18"/>
      <c r="I23" s="18"/>
      <c r="J23" s="18"/>
      <c r="K23" s="18"/>
      <c r="L23" s="18"/>
      <c r="M23" s="18"/>
      <c r="N23" s="18"/>
      <c r="O23" s="18"/>
      <c r="P23" s="18"/>
      <c r="Q23" s="18"/>
    </row>
    <row r="24" spans="2:17">
      <c r="C24" s="63"/>
      <c r="D24" s="64"/>
      <c r="E24" s="14"/>
      <c r="F24" s="18"/>
      <c r="G24" s="18"/>
      <c r="H24" s="18"/>
      <c r="I24" s="18"/>
      <c r="J24" s="18"/>
      <c r="K24" s="18"/>
      <c r="L24" s="18"/>
      <c r="M24" s="18"/>
      <c r="N24" s="18"/>
      <c r="O24" s="18"/>
      <c r="P24" s="18"/>
      <c r="Q24" s="18"/>
    </row>
    <row r="25" spans="2:17">
      <c r="C25" s="63"/>
      <c r="D25" s="64"/>
      <c r="E25" s="14"/>
      <c r="F25" s="18"/>
      <c r="G25" s="18"/>
      <c r="H25" s="18"/>
      <c r="I25" s="18"/>
      <c r="J25" s="18"/>
      <c r="K25" s="18"/>
      <c r="L25" s="18"/>
      <c r="M25" s="18"/>
      <c r="N25" s="18"/>
      <c r="O25" s="18"/>
      <c r="P25" s="18"/>
      <c r="Q25" s="18"/>
    </row>
    <row r="26" spans="2:17">
      <c r="C26" s="63"/>
      <c r="D26" s="64"/>
      <c r="E26" s="14"/>
      <c r="F26" s="18"/>
      <c r="G26" s="18"/>
      <c r="H26" s="18"/>
      <c r="I26" s="18"/>
      <c r="J26" s="18"/>
      <c r="K26" s="18"/>
      <c r="L26" s="18"/>
      <c r="M26" s="18"/>
      <c r="N26" s="18"/>
      <c r="O26" s="18"/>
      <c r="P26" s="18"/>
      <c r="Q26" s="18"/>
    </row>
    <row r="27" spans="2:17">
      <c r="C27" s="63"/>
      <c r="D27" s="64"/>
      <c r="E27" s="14"/>
      <c r="F27" s="18"/>
      <c r="G27" s="18"/>
      <c r="H27" s="18"/>
      <c r="I27" s="18"/>
      <c r="J27" s="18"/>
      <c r="K27" s="18"/>
      <c r="L27" s="18"/>
      <c r="M27" s="18"/>
      <c r="N27" s="18"/>
      <c r="O27" s="18"/>
      <c r="P27" s="18"/>
      <c r="Q27" s="18"/>
    </row>
    <row r="28" spans="2:17">
      <c r="C28" s="63"/>
      <c r="D28" s="64"/>
      <c r="E28" s="14"/>
      <c r="F28" s="18"/>
      <c r="G28" s="18"/>
      <c r="H28" s="18"/>
      <c r="I28" s="18"/>
      <c r="J28" s="18"/>
      <c r="K28" s="18"/>
      <c r="L28" s="18"/>
      <c r="M28" s="18"/>
      <c r="N28" s="18"/>
      <c r="O28" s="18"/>
      <c r="P28" s="18"/>
      <c r="Q28" s="18"/>
    </row>
    <row r="29" spans="2:17">
      <c r="C29" s="63"/>
      <c r="D29" s="64"/>
      <c r="E29" s="14"/>
      <c r="F29" s="18"/>
      <c r="G29" s="18"/>
      <c r="H29" s="18"/>
      <c r="I29" s="18"/>
      <c r="J29" s="18"/>
      <c r="K29" s="18"/>
      <c r="L29" s="18"/>
      <c r="M29" s="18"/>
      <c r="N29" s="18"/>
      <c r="O29" s="18"/>
      <c r="P29" s="18"/>
      <c r="Q29" s="18"/>
    </row>
    <row r="30" spans="2:17">
      <c r="C30" s="63"/>
      <c r="D30" s="64"/>
      <c r="E30" s="14"/>
      <c r="F30" s="18"/>
      <c r="G30" s="18"/>
      <c r="H30" s="18"/>
      <c r="I30" s="18"/>
      <c r="J30" s="18"/>
      <c r="K30" s="18"/>
      <c r="L30" s="18"/>
      <c r="M30" s="18"/>
      <c r="N30" s="18"/>
      <c r="O30" s="18"/>
      <c r="P30" s="18"/>
      <c r="Q30" s="18"/>
    </row>
    <row r="31" spans="2:17">
      <c r="C31" s="63"/>
      <c r="D31" s="64"/>
      <c r="E31" s="14"/>
      <c r="F31" s="18"/>
      <c r="G31" s="18"/>
      <c r="H31" s="18"/>
      <c r="I31" s="18"/>
      <c r="J31" s="18"/>
      <c r="K31" s="18"/>
      <c r="L31" s="18"/>
      <c r="M31" s="18"/>
      <c r="N31" s="18"/>
      <c r="O31" s="18"/>
      <c r="P31" s="18"/>
      <c r="Q31" s="18"/>
    </row>
    <row r="32" spans="2:17">
      <c r="C32" s="74" t="s">
        <v>21</v>
      </c>
      <c r="D32" s="74"/>
      <c r="E32" s="74"/>
      <c r="F32" s="74"/>
      <c r="G32" s="74"/>
      <c r="H32" s="74"/>
      <c r="I32" s="74"/>
      <c r="J32" s="74"/>
      <c r="K32" s="74"/>
    </row>
    <row r="33" spans="3:17">
      <c r="C33" s="63"/>
      <c r="D33" s="64"/>
      <c r="E33" s="14"/>
      <c r="F33" s="18"/>
      <c r="G33" s="18"/>
      <c r="H33" s="18"/>
      <c r="I33" s="18"/>
      <c r="J33" s="18"/>
      <c r="K33" s="18"/>
      <c r="L33" s="18"/>
      <c r="M33" s="18"/>
      <c r="N33" s="18"/>
      <c r="O33" s="18"/>
      <c r="P33" s="18"/>
      <c r="Q33" s="18"/>
    </row>
    <row r="34" spans="3:17">
      <c r="C34" s="63"/>
      <c r="D34" s="64"/>
      <c r="E34" s="14"/>
      <c r="F34" s="18"/>
      <c r="G34" s="18"/>
      <c r="H34" s="18"/>
      <c r="I34" s="18"/>
      <c r="J34" s="18"/>
      <c r="K34" s="18"/>
      <c r="L34" s="18"/>
      <c r="M34" s="18"/>
      <c r="N34" s="18"/>
      <c r="O34" s="18"/>
      <c r="P34" s="18"/>
      <c r="Q34" s="18"/>
    </row>
    <row r="35" spans="3:17">
      <c r="C35" s="63"/>
      <c r="D35" s="64"/>
      <c r="E35" s="14"/>
      <c r="F35" s="18"/>
      <c r="G35" s="18"/>
      <c r="H35" s="18"/>
      <c r="I35" s="18"/>
      <c r="J35" s="18"/>
      <c r="K35" s="18"/>
      <c r="L35" s="18"/>
      <c r="M35" s="18"/>
      <c r="N35" s="18"/>
      <c r="O35" s="18"/>
      <c r="P35" s="18"/>
      <c r="Q35" s="18"/>
    </row>
    <row r="36" spans="3:17">
      <c r="C36" s="63"/>
      <c r="D36" s="64"/>
      <c r="E36" s="14"/>
      <c r="F36" s="18"/>
      <c r="G36" s="18"/>
      <c r="H36" s="18"/>
      <c r="I36" s="18"/>
      <c r="J36" s="18"/>
      <c r="K36" s="18"/>
      <c r="L36" s="18"/>
      <c r="M36" s="18"/>
      <c r="N36" s="18"/>
      <c r="O36" s="18"/>
      <c r="P36" s="18"/>
      <c r="Q36" s="18"/>
    </row>
    <row r="37" spans="3:17">
      <c r="C37" s="74" t="s">
        <v>23</v>
      </c>
      <c r="D37" s="74"/>
      <c r="E37" s="74"/>
      <c r="F37" s="74"/>
      <c r="G37" s="74"/>
      <c r="H37" s="74"/>
      <c r="I37" s="74"/>
      <c r="J37" s="74"/>
      <c r="K37" s="74"/>
    </row>
    <row r="38" spans="3:17">
      <c r="C38" s="63"/>
      <c r="D38" s="64"/>
      <c r="E38" s="14"/>
      <c r="F38" s="18"/>
      <c r="G38" s="18"/>
      <c r="H38" s="18"/>
      <c r="I38" s="18"/>
      <c r="J38" s="18"/>
      <c r="K38" s="18"/>
      <c r="L38" s="18"/>
      <c r="M38" s="18"/>
      <c r="N38" s="18"/>
      <c r="O38" s="18"/>
      <c r="P38" s="18"/>
      <c r="Q38" s="18"/>
    </row>
    <row r="39" spans="3:17">
      <c r="C39" s="63"/>
      <c r="D39" s="64"/>
      <c r="E39" s="14"/>
      <c r="F39" s="18"/>
      <c r="G39" s="18"/>
      <c r="H39" s="18"/>
      <c r="I39" s="18"/>
      <c r="J39" s="18"/>
      <c r="K39" s="18"/>
      <c r="L39" s="18"/>
      <c r="M39" s="18"/>
      <c r="N39" s="18"/>
      <c r="O39" s="18"/>
      <c r="P39" s="18"/>
      <c r="Q39" s="18"/>
    </row>
    <row r="40" spans="3:17">
      <c r="C40" s="63"/>
      <c r="D40" s="64"/>
      <c r="E40" s="14"/>
      <c r="F40" s="18"/>
      <c r="G40" s="18"/>
      <c r="H40" s="18"/>
      <c r="I40" s="18"/>
      <c r="J40" s="18"/>
      <c r="K40" s="18"/>
      <c r="L40" s="18"/>
      <c r="M40" s="18"/>
      <c r="N40" s="18"/>
      <c r="O40" s="18"/>
      <c r="P40" s="18"/>
      <c r="Q40" s="18"/>
    </row>
    <row r="41" spans="3:17">
      <c r="C41" s="63"/>
      <c r="D41" s="64"/>
      <c r="E41" s="14"/>
      <c r="F41" s="18"/>
      <c r="G41" s="18"/>
      <c r="H41" s="18"/>
      <c r="I41" s="18"/>
      <c r="J41" s="18"/>
      <c r="K41" s="18"/>
      <c r="L41" s="18"/>
      <c r="M41" s="18"/>
      <c r="N41" s="18"/>
      <c r="O41" s="18"/>
      <c r="P41" s="18"/>
      <c r="Q41" s="18"/>
    </row>
    <row r="42" spans="3:17">
      <c r="C42" s="63"/>
      <c r="D42" s="64"/>
      <c r="E42" s="14"/>
      <c r="F42" s="18"/>
      <c r="G42" s="18"/>
      <c r="H42" s="18"/>
      <c r="I42" s="18"/>
      <c r="J42" s="18"/>
      <c r="K42" s="18"/>
      <c r="L42" s="18"/>
      <c r="M42" s="18"/>
      <c r="N42" s="18"/>
      <c r="O42" s="18"/>
      <c r="P42" s="18"/>
      <c r="Q42" s="18"/>
    </row>
    <row r="43" spans="3:17">
      <c r="C43" s="63"/>
      <c r="D43" s="64"/>
      <c r="E43" s="14"/>
      <c r="F43" s="18"/>
      <c r="G43" s="18"/>
      <c r="H43" s="18"/>
      <c r="I43" s="18"/>
      <c r="J43" s="18"/>
      <c r="K43" s="18"/>
      <c r="L43" s="18"/>
      <c r="M43" s="18"/>
      <c r="N43" s="18"/>
      <c r="O43" s="18"/>
      <c r="P43" s="18"/>
      <c r="Q43" s="18"/>
    </row>
    <row r="44" spans="3:17" ht="15" customHeight="1">
      <c r="C44" s="63"/>
      <c r="D44" s="64"/>
      <c r="E44" s="14"/>
      <c r="F44" s="18"/>
      <c r="G44" s="18"/>
      <c r="H44" s="18"/>
      <c r="I44" s="18"/>
      <c r="J44" s="18"/>
      <c r="K44" s="18"/>
      <c r="L44" s="18"/>
      <c r="M44" s="18"/>
      <c r="N44" s="18"/>
      <c r="O44" s="18"/>
      <c r="P44" s="18"/>
      <c r="Q44" s="18"/>
    </row>
    <row r="45" spans="3:17" ht="15" customHeight="1">
      <c r="C45" s="74" t="s">
        <v>22</v>
      </c>
      <c r="D45" s="74"/>
      <c r="E45" s="74"/>
      <c r="F45" s="74"/>
      <c r="G45" s="74"/>
      <c r="H45" s="74"/>
      <c r="I45" s="74"/>
      <c r="J45" s="74"/>
      <c r="K45" s="74"/>
    </row>
    <row r="46" spans="3:17" ht="15" customHeight="1">
      <c r="C46" s="63"/>
      <c r="D46" s="64"/>
      <c r="E46" s="14"/>
      <c r="F46" s="18"/>
      <c r="G46" s="18"/>
      <c r="H46" s="18"/>
      <c r="I46" s="18"/>
      <c r="J46" s="18"/>
      <c r="K46" s="18"/>
      <c r="L46" s="18"/>
      <c r="M46" s="18"/>
      <c r="N46" s="18"/>
      <c r="O46" s="18"/>
      <c r="P46" s="18"/>
      <c r="Q46" s="18"/>
    </row>
    <row r="47" spans="3:17" ht="15" customHeight="1">
      <c r="C47" s="63"/>
      <c r="D47" s="64"/>
      <c r="E47" s="14"/>
      <c r="F47" s="18"/>
      <c r="G47" s="18"/>
      <c r="H47" s="18"/>
      <c r="I47" s="18"/>
      <c r="J47" s="18"/>
      <c r="K47" s="18"/>
      <c r="L47" s="18"/>
      <c r="M47" s="18"/>
      <c r="N47" s="18"/>
      <c r="O47" s="18"/>
      <c r="P47" s="18"/>
      <c r="Q47" s="18"/>
    </row>
    <row r="48" spans="3:17" ht="15" customHeight="1">
      <c r="C48" s="63"/>
      <c r="D48" s="64"/>
      <c r="E48" s="14"/>
      <c r="F48" s="18"/>
      <c r="G48" s="18"/>
      <c r="H48" s="18"/>
      <c r="I48" s="18"/>
      <c r="J48" s="18"/>
      <c r="K48" s="18"/>
      <c r="L48" s="18"/>
      <c r="M48" s="18"/>
      <c r="N48" s="18"/>
      <c r="O48" s="18"/>
      <c r="P48" s="18"/>
      <c r="Q48" s="18"/>
    </row>
    <row r="49" spans="3:17" ht="15" customHeight="1">
      <c r="C49" s="63"/>
      <c r="D49" s="64"/>
      <c r="E49" s="14"/>
      <c r="F49" s="18"/>
      <c r="G49" s="18"/>
      <c r="H49" s="18"/>
      <c r="I49" s="18"/>
      <c r="J49" s="18"/>
      <c r="K49" s="18"/>
      <c r="L49" s="18"/>
      <c r="M49" s="18"/>
      <c r="N49" s="18"/>
      <c r="O49" s="18"/>
      <c r="P49" s="18"/>
      <c r="Q49" s="18"/>
    </row>
    <row r="50" spans="3:17" ht="15" customHeight="1">
      <c r="C50" s="63"/>
      <c r="D50" s="64"/>
      <c r="E50" s="14"/>
      <c r="F50" s="18"/>
      <c r="G50" s="18"/>
      <c r="H50" s="18"/>
      <c r="I50" s="18"/>
      <c r="J50" s="18"/>
      <c r="K50" s="18"/>
      <c r="L50" s="18"/>
      <c r="M50" s="18"/>
      <c r="N50" s="18"/>
      <c r="O50" s="18"/>
      <c r="P50" s="18"/>
      <c r="Q50" s="18"/>
    </row>
    <row r="51" spans="3:17" ht="15" customHeight="1">
      <c r="C51" s="63"/>
      <c r="D51" s="64"/>
      <c r="E51" s="14"/>
      <c r="F51" s="18"/>
      <c r="G51" s="18"/>
      <c r="H51" s="18"/>
      <c r="I51" s="18"/>
      <c r="J51" s="18"/>
      <c r="K51" s="18"/>
      <c r="L51" s="18"/>
      <c r="M51" s="18"/>
      <c r="N51" s="18"/>
      <c r="O51" s="18"/>
      <c r="P51" s="18"/>
      <c r="Q51" s="18"/>
    </row>
    <row r="52" spans="3:17" ht="15" customHeight="1">
      <c r="C52" s="74" t="s">
        <v>63</v>
      </c>
      <c r="D52" s="74"/>
      <c r="E52" s="74"/>
      <c r="F52" s="74"/>
      <c r="G52" s="74"/>
      <c r="H52" s="74"/>
      <c r="I52" s="74"/>
      <c r="J52" s="74"/>
      <c r="K52" s="75"/>
    </row>
    <row r="53" spans="3:17" ht="15" customHeight="1">
      <c r="C53" s="63"/>
      <c r="D53" s="64"/>
      <c r="E53" s="14"/>
      <c r="F53" s="18"/>
      <c r="G53" s="18"/>
      <c r="H53" s="18"/>
      <c r="I53" s="18"/>
      <c r="J53" s="18"/>
      <c r="K53" s="18"/>
      <c r="L53" s="18"/>
      <c r="M53" s="18"/>
      <c r="N53" s="18"/>
      <c r="O53" s="18"/>
      <c r="P53" s="18"/>
      <c r="Q53" s="18"/>
    </row>
    <row r="54" spans="3:17" ht="15" customHeight="1">
      <c r="C54" s="63"/>
      <c r="D54" s="64"/>
      <c r="E54" s="14"/>
      <c r="F54" s="18"/>
      <c r="G54" s="18"/>
      <c r="H54" s="18"/>
      <c r="I54" s="18"/>
      <c r="J54" s="18"/>
      <c r="K54" s="18"/>
      <c r="L54" s="18"/>
      <c r="M54" s="18"/>
      <c r="N54" s="18"/>
      <c r="O54" s="18"/>
      <c r="P54" s="18"/>
      <c r="Q54" s="18"/>
    </row>
    <row r="55" spans="3:17" ht="15" customHeight="1">
      <c r="C55" s="63"/>
      <c r="D55" s="64"/>
      <c r="E55" s="14"/>
      <c r="F55" s="18"/>
      <c r="G55" s="18"/>
      <c r="H55" s="18"/>
      <c r="I55" s="18"/>
      <c r="J55" s="18"/>
      <c r="K55" s="18"/>
      <c r="L55" s="18"/>
      <c r="M55" s="18"/>
      <c r="N55" s="18"/>
      <c r="O55" s="18"/>
      <c r="P55" s="18"/>
      <c r="Q55" s="18"/>
    </row>
    <row r="56" spans="3:17" ht="15" customHeight="1">
      <c r="C56" s="63"/>
      <c r="D56" s="64"/>
      <c r="E56" s="14"/>
      <c r="F56" s="18"/>
      <c r="G56" s="18"/>
      <c r="H56" s="18"/>
      <c r="I56" s="18"/>
      <c r="J56" s="18"/>
      <c r="K56" s="18"/>
      <c r="L56" s="18"/>
      <c r="M56" s="18"/>
      <c r="N56" s="18"/>
      <c r="O56" s="18"/>
      <c r="P56" s="18"/>
      <c r="Q56" s="18"/>
    </row>
    <row r="57" spans="3:17" ht="15" customHeight="1">
      <c r="C57" s="63"/>
      <c r="D57" s="64"/>
      <c r="E57" s="14"/>
      <c r="F57" s="18"/>
      <c r="G57" s="18"/>
      <c r="H57" s="18"/>
      <c r="I57" s="18"/>
      <c r="J57" s="18"/>
      <c r="K57" s="18"/>
      <c r="L57" s="18"/>
      <c r="M57" s="18"/>
      <c r="N57" s="18"/>
      <c r="O57" s="18"/>
      <c r="P57" s="18"/>
      <c r="Q57" s="18"/>
    </row>
    <row r="58" spans="3:17" ht="15" customHeight="1">
      <c r="C58" s="63"/>
      <c r="D58" s="64"/>
      <c r="E58" s="14"/>
      <c r="F58" s="18"/>
      <c r="G58" s="18"/>
      <c r="H58" s="18"/>
      <c r="I58" s="18"/>
      <c r="J58" s="18"/>
      <c r="K58" s="18"/>
      <c r="L58" s="18"/>
      <c r="M58" s="18"/>
      <c r="N58" s="18"/>
      <c r="O58" s="18"/>
      <c r="P58" s="18"/>
      <c r="Q58" s="18"/>
    </row>
    <row r="59" spans="3:17" ht="15" customHeight="1">
      <c r="C59" s="63"/>
      <c r="D59" s="64"/>
      <c r="E59" s="14"/>
      <c r="F59" s="18"/>
      <c r="G59" s="18"/>
      <c r="H59" s="18"/>
      <c r="I59" s="18"/>
      <c r="J59" s="18"/>
      <c r="K59" s="18"/>
      <c r="L59" s="18"/>
      <c r="M59" s="18"/>
      <c r="N59" s="18"/>
      <c r="O59" s="18"/>
      <c r="P59" s="18"/>
      <c r="Q59" s="18"/>
    </row>
    <row r="60" spans="3:17" ht="15" customHeight="1">
      <c r="C60" s="63"/>
      <c r="D60" s="64"/>
      <c r="E60" s="14"/>
      <c r="F60" s="18"/>
      <c r="G60" s="18"/>
      <c r="H60" s="18"/>
      <c r="I60" s="18"/>
      <c r="J60" s="18"/>
      <c r="K60" s="18"/>
      <c r="L60" s="18"/>
      <c r="M60" s="18"/>
      <c r="N60" s="18"/>
      <c r="O60" s="18"/>
      <c r="P60" s="18"/>
      <c r="Q60" s="18"/>
    </row>
    <row r="61" spans="3:17" ht="15" customHeight="1">
      <c r="C61" s="63"/>
      <c r="D61" s="64"/>
      <c r="E61" s="14"/>
      <c r="F61" s="18"/>
      <c r="G61" s="18"/>
      <c r="H61" s="18"/>
      <c r="I61" s="18"/>
      <c r="J61" s="18"/>
      <c r="K61" s="18"/>
      <c r="L61" s="18"/>
      <c r="M61" s="18"/>
      <c r="N61" s="18"/>
      <c r="O61" s="18"/>
      <c r="P61" s="18"/>
      <c r="Q61" s="18"/>
    </row>
    <row r="62" spans="3:17">
      <c r="C62" s="3" t="s">
        <v>72</v>
      </c>
      <c r="F62" s="19"/>
      <c r="G62" s="19"/>
      <c r="H62" s="19"/>
      <c r="I62" s="19"/>
      <c r="J62" s="19"/>
      <c r="K62" s="19"/>
    </row>
    <row r="63" spans="3:17">
      <c r="C63" s="77" t="s">
        <v>52</v>
      </c>
      <c r="D63" s="78"/>
      <c r="E63" s="29"/>
      <c r="F63" s="20"/>
      <c r="G63" s="22"/>
      <c r="H63" s="22"/>
      <c r="I63" s="18"/>
      <c r="J63" s="18"/>
      <c r="K63" s="18"/>
      <c r="L63" s="18"/>
      <c r="M63" s="18"/>
      <c r="N63" s="18"/>
      <c r="O63" s="18"/>
      <c r="P63" s="18"/>
      <c r="Q63" s="18"/>
    </row>
    <row r="64" spans="3:17">
      <c r="C64" s="77" t="s">
        <v>58</v>
      </c>
      <c r="D64" s="78"/>
      <c r="E64" s="29"/>
      <c r="F64" s="20"/>
      <c r="G64" s="22"/>
      <c r="H64" s="22"/>
      <c r="I64" s="18"/>
      <c r="J64" s="18"/>
      <c r="K64" s="18"/>
      <c r="L64" s="18"/>
      <c r="M64" s="18"/>
      <c r="N64" s="18"/>
      <c r="O64" s="18"/>
      <c r="P64" s="18"/>
      <c r="Q64" s="18"/>
    </row>
    <row r="65" spans="3:17">
      <c r="C65" s="63"/>
      <c r="D65" s="64"/>
      <c r="E65" s="29"/>
      <c r="F65" s="20"/>
      <c r="G65" s="22"/>
      <c r="H65" s="22"/>
      <c r="I65" s="18"/>
      <c r="J65" s="18"/>
      <c r="K65" s="18"/>
      <c r="L65" s="18"/>
      <c r="M65" s="18"/>
      <c r="N65" s="18"/>
      <c r="O65" s="18"/>
      <c r="P65" s="18"/>
      <c r="Q65" s="18"/>
    </row>
    <row r="66" spans="3:17">
      <c r="C66" s="63"/>
      <c r="D66" s="64"/>
      <c r="E66" s="29"/>
      <c r="F66" s="20"/>
      <c r="G66" s="22"/>
      <c r="H66" s="22"/>
      <c r="I66" s="18"/>
      <c r="J66" s="18"/>
      <c r="K66" s="18"/>
      <c r="L66" s="18"/>
      <c r="M66" s="18"/>
      <c r="N66" s="18"/>
      <c r="O66" s="18"/>
      <c r="P66" s="18"/>
      <c r="Q66" s="18"/>
    </row>
    <row r="67" spans="3:17">
      <c r="C67" s="63"/>
      <c r="D67" s="64"/>
      <c r="E67" s="29"/>
      <c r="F67" s="20"/>
      <c r="G67" s="22"/>
      <c r="H67" s="22"/>
      <c r="I67" s="18"/>
      <c r="J67" s="18"/>
      <c r="K67" s="18"/>
      <c r="L67" s="18"/>
      <c r="M67" s="18"/>
      <c r="N67" s="18"/>
      <c r="O67" s="18"/>
      <c r="P67" s="18"/>
      <c r="Q67" s="18"/>
    </row>
    <row r="68" spans="3:17">
      <c r="C68" s="63"/>
      <c r="D68" s="64"/>
      <c r="E68" s="29"/>
      <c r="F68" s="20"/>
      <c r="G68" s="22"/>
      <c r="H68" s="22"/>
      <c r="I68" s="18"/>
      <c r="J68" s="18"/>
      <c r="K68" s="18"/>
      <c r="L68" s="18"/>
      <c r="M68" s="18"/>
      <c r="N68" s="18"/>
      <c r="O68" s="18"/>
      <c r="P68" s="18"/>
      <c r="Q68" s="18"/>
    </row>
    <row r="69" spans="3:17">
      <c r="C69" s="79" t="s">
        <v>73</v>
      </c>
      <c r="D69" s="75"/>
      <c r="E69" s="26"/>
      <c r="F69" s="26"/>
      <c r="G69" s="26"/>
      <c r="H69" s="26"/>
      <c r="I69" s="26"/>
      <c r="J69" s="26"/>
      <c r="K69" s="26"/>
      <c r="L69" s="26"/>
      <c r="M69" s="26"/>
      <c r="N69" s="26"/>
      <c r="O69" s="26"/>
      <c r="P69" s="26"/>
      <c r="Q69" s="26"/>
    </row>
    <row r="70" spans="3:17">
      <c r="C70" s="79" t="s">
        <v>29</v>
      </c>
      <c r="D70" s="75"/>
      <c r="E70" s="26"/>
      <c r="F70" s="26"/>
      <c r="G70" s="26"/>
      <c r="H70" s="26"/>
      <c r="I70" s="26"/>
      <c r="J70" s="26"/>
      <c r="K70" s="26"/>
      <c r="L70" s="26"/>
      <c r="M70" s="26"/>
      <c r="N70" s="26"/>
      <c r="O70" s="26"/>
      <c r="P70" s="26"/>
      <c r="Q70" s="26"/>
    </row>
    <row r="71" spans="3:17">
      <c r="C71" s="79" t="s">
        <v>45</v>
      </c>
      <c r="D71" s="75"/>
      <c r="E71" s="26"/>
      <c r="F71" s="26"/>
      <c r="G71" s="26"/>
      <c r="H71" s="26"/>
      <c r="I71" s="26"/>
      <c r="J71" s="26"/>
      <c r="K71" s="26"/>
      <c r="L71" s="26"/>
      <c r="M71" s="26"/>
      <c r="N71" s="26"/>
      <c r="O71" s="26"/>
      <c r="P71" s="26"/>
      <c r="Q71" s="26"/>
    </row>
    <row r="72" spans="3:17">
      <c r="C72" s="76" t="s">
        <v>80</v>
      </c>
      <c r="D72" s="76"/>
      <c r="E72" s="26"/>
      <c r="F72" s="26"/>
      <c r="G72" s="26"/>
      <c r="H72" s="26"/>
      <c r="I72" s="26"/>
      <c r="J72" s="26"/>
      <c r="K72" s="26"/>
      <c r="L72" s="26"/>
      <c r="M72" s="26"/>
      <c r="N72" s="26"/>
      <c r="O72" s="26"/>
      <c r="P72" s="26"/>
      <c r="Q72" s="26"/>
    </row>
    <row r="73" spans="3:17">
      <c r="C73" s="76" t="s">
        <v>59</v>
      </c>
      <c r="D73" s="76"/>
      <c r="E73" s="26"/>
      <c r="F73" s="26"/>
      <c r="G73" s="26"/>
      <c r="H73" s="26"/>
      <c r="I73" s="26"/>
      <c r="J73" s="26"/>
      <c r="K73" s="26"/>
      <c r="L73" s="26"/>
      <c r="M73" s="26"/>
      <c r="N73" s="26"/>
      <c r="O73" s="26"/>
      <c r="P73" s="26"/>
      <c r="Q73" s="26"/>
    </row>
  </sheetData>
  <mergeCells count="65">
    <mergeCell ref="O14:Q14"/>
    <mergeCell ref="O15:Q15"/>
    <mergeCell ref="C73:D73"/>
    <mergeCell ref="C61:D61"/>
    <mergeCell ref="C63:D63"/>
    <mergeCell ref="C64:D64"/>
    <mergeCell ref="C65:D65"/>
    <mergeCell ref="C66:D66"/>
    <mergeCell ref="C67:D67"/>
    <mergeCell ref="C68:D68"/>
    <mergeCell ref="C69:D69"/>
    <mergeCell ref="C70:D70"/>
    <mergeCell ref="C71:D71"/>
    <mergeCell ref="C72:D72"/>
    <mergeCell ref="C60:D60"/>
    <mergeCell ref="C49:D49"/>
    <mergeCell ref="C50:D50"/>
    <mergeCell ref="C51:D51"/>
    <mergeCell ref="C52:K52"/>
    <mergeCell ref="C53:D53"/>
    <mergeCell ref="C54:D54"/>
    <mergeCell ref="C55:D55"/>
    <mergeCell ref="C56:D56"/>
    <mergeCell ref="C57:D57"/>
    <mergeCell ref="C58:D58"/>
    <mergeCell ref="C59:D59"/>
    <mergeCell ref="C48:D48"/>
    <mergeCell ref="C37:K37"/>
    <mergeCell ref="C38:D38"/>
    <mergeCell ref="C39:D39"/>
    <mergeCell ref="C40:D40"/>
    <mergeCell ref="C41:D41"/>
    <mergeCell ref="C42:D42"/>
    <mergeCell ref="C43:D43"/>
    <mergeCell ref="C44:D44"/>
    <mergeCell ref="C45:K45"/>
    <mergeCell ref="C46:D46"/>
    <mergeCell ref="C47:D47"/>
    <mergeCell ref="C36:D36"/>
    <mergeCell ref="C25:D25"/>
    <mergeCell ref="C26:D26"/>
    <mergeCell ref="C27:D27"/>
    <mergeCell ref="C28:D28"/>
    <mergeCell ref="C29:D29"/>
    <mergeCell ref="C30:D30"/>
    <mergeCell ref="C31:D31"/>
    <mergeCell ref="C32:K32"/>
    <mergeCell ref="C33:D33"/>
    <mergeCell ref="C34:D34"/>
    <mergeCell ref="C35:D35"/>
    <mergeCell ref="F14:H14"/>
    <mergeCell ref="I14:K14"/>
    <mergeCell ref="L14:N14"/>
    <mergeCell ref="C24:D24"/>
    <mergeCell ref="F15:H15"/>
    <mergeCell ref="I15:K15"/>
    <mergeCell ref="L15:N15"/>
    <mergeCell ref="C16:D16"/>
    <mergeCell ref="C17:D17"/>
    <mergeCell ref="C18:K18"/>
    <mergeCell ref="C19:D19"/>
    <mergeCell ref="C20:D20"/>
    <mergeCell ref="C21:D21"/>
    <mergeCell ref="C22:D22"/>
    <mergeCell ref="C23:D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M46"/>
  <sheetViews>
    <sheetView workbookViewId="0">
      <selection activeCell="E1" sqref="E1"/>
    </sheetView>
  </sheetViews>
  <sheetFormatPr defaultRowHeight="15"/>
  <cols>
    <col min="1" max="1" width="5.140625" customWidth="1"/>
    <col min="4" max="10" width="20.7109375" customWidth="1"/>
  </cols>
  <sheetData>
    <row r="1" spans="2:10">
      <c r="B1" s="81" t="s">
        <v>0</v>
      </c>
      <c r="C1" s="81"/>
      <c r="E1" s="60" t="s">
        <v>1585</v>
      </c>
    </row>
    <row r="2" spans="2:10" ht="29.25" customHeight="1">
      <c r="B2" s="28" t="s">
        <v>83</v>
      </c>
    </row>
    <row r="4" spans="2:10">
      <c r="B4" s="67" t="s">
        <v>69</v>
      </c>
      <c r="C4" s="68"/>
      <c r="D4" s="69"/>
      <c r="E4" s="67"/>
      <c r="F4" s="68"/>
      <c r="G4" s="69"/>
      <c r="H4" s="65"/>
      <c r="I4" s="65"/>
      <c r="J4" s="65"/>
    </row>
    <row r="5" spans="2:10">
      <c r="B5" s="10"/>
      <c r="C5" s="10"/>
      <c r="D5" s="10"/>
      <c r="E5" s="67" t="s">
        <v>6</v>
      </c>
      <c r="F5" s="68"/>
      <c r="G5" s="69"/>
      <c r="H5" s="66" t="s">
        <v>48</v>
      </c>
      <c r="I5" s="66"/>
      <c r="J5" s="66"/>
    </row>
    <row r="6" spans="2:10">
      <c r="B6" s="70" t="s">
        <v>14</v>
      </c>
      <c r="C6" s="71"/>
      <c r="D6" s="23" t="s">
        <v>17</v>
      </c>
      <c r="E6" s="23" t="s">
        <v>8</v>
      </c>
      <c r="F6" s="23" t="s">
        <v>18</v>
      </c>
      <c r="G6" s="23" t="s">
        <v>19</v>
      </c>
      <c r="H6" s="23" t="s">
        <v>9</v>
      </c>
      <c r="I6" s="23" t="s">
        <v>10</v>
      </c>
      <c r="J6" s="23" t="s">
        <v>11</v>
      </c>
    </row>
    <row r="7" spans="2:10">
      <c r="B7" s="72" t="s">
        <v>15</v>
      </c>
      <c r="C7" s="73"/>
      <c r="D7" s="14"/>
      <c r="E7" s="18"/>
      <c r="F7" s="18"/>
      <c r="G7" s="18"/>
      <c r="H7" s="18"/>
      <c r="I7" s="18"/>
      <c r="J7" s="18"/>
    </row>
    <row r="8" spans="2:10">
      <c r="B8" s="80" t="s">
        <v>20</v>
      </c>
      <c r="C8" s="80"/>
      <c r="D8" s="80"/>
      <c r="E8" s="80"/>
      <c r="F8" s="80"/>
      <c r="G8" s="80"/>
      <c r="H8" s="80"/>
      <c r="I8" s="80"/>
      <c r="J8" s="80"/>
    </row>
    <row r="9" spans="2:10">
      <c r="B9" s="63"/>
      <c r="C9" s="64"/>
      <c r="D9" s="14"/>
      <c r="E9" s="18"/>
      <c r="F9" s="18"/>
      <c r="G9" s="18"/>
      <c r="H9" s="18"/>
      <c r="I9" s="18"/>
      <c r="J9" s="18"/>
    </row>
    <row r="10" spans="2:10">
      <c r="B10" s="63"/>
      <c r="C10" s="64"/>
      <c r="D10" s="14"/>
      <c r="E10" s="18"/>
      <c r="F10" s="18"/>
      <c r="G10" s="18"/>
      <c r="H10" s="18"/>
      <c r="I10" s="18"/>
      <c r="J10" s="18"/>
    </row>
    <row r="11" spans="2:10">
      <c r="B11" s="63"/>
      <c r="C11" s="64"/>
      <c r="D11" s="14"/>
      <c r="E11" s="18"/>
      <c r="F11" s="18"/>
      <c r="G11" s="18"/>
      <c r="H11" s="18"/>
      <c r="I11" s="18"/>
      <c r="J11" s="18"/>
    </row>
    <row r="12" spans="2:10">
      <c r="B12" s="63"/>
      <c r="C12" s="64"/>
      <c r="D12" s="14"/>
      <c r="E12" s="18"/>
      <c r="F12" s="18"/>
      <c r="G12" s="18"/>
      <c r="H12" s="18"/>
      <c r="I12" s="18"/>
      <c r="J12" s="18"/>
    </row>
    <row r="13" spans="2:10">
      <c r="B13" s="63"/>
      <c r="C13" s="64"/>
      <c r="D13" s="14"/>
      <c r="E13" s="18"/>
      <c r="F13" s="18"/>
      <c r="G13" s="18"/>
      <c r="H13" s="18"/>
      <c r="I13" s="18"/>
      <c r="J13" s="18"/>
    </row>
    <row r="14" spans="2:10">
      <c r="B14" s="74" t="s">
        <v>23</v>
      </c>
      <c r="C14" s="74"/>
      <c r="D14" s="74"/>
      <c r="E14" s="74"/>
      <c r="F14" s="74"/>
      <c r="G14" s="74"/>
      <c r="H14" s="74"/>
      <c r="I14" s="74"/>
      <c r="J14" s="74"/>
    </row>
    <row r="15" spans="2:10">
      <c r="B15" s="63"/>
      <c r="C15" s="64"/>
      <c r="D15" s="14"/>
      <c r="E15" s="18"/>
      <c r="F15" s="18"/>
      <c r="G15" s="18"/>
      <c r="H15" s="18"/>
      <c r="I15" s="18"/>
      <c r="J15" s="18"/>
    </row>
    <row r="16" spans="2:10">
      <c r="B16" s="63"/>
      <c r="C16" s="64"/>
      <c r="D16" s="14"/>
      <c r="E16" s="18"/>
      <c r="F16" s="18"/>
      <c r="G16" s="18"/>
      <c r="H16" s="18"/>
      <c r="I16" s="18"/>
      <c r="J16" s="18"/>
    </row>
    <row r="17" spans="2:10">
      <c r="B17" s="63"/>
      <c r="C17" s="64"/>
      <c r="D17" s="14"/>
      <c r="E17" s="18"/>
      <c r="F17" s="18"/>
      <c r="G17" s="18"/>
      <c r="H17" s="18"/>
      <c r="I17" s="18"/>
      <c r="J17" s="18"/>
    </row>
    <row r="18" spans="2:10">
      <c r="B18" s="74" t="s">
        <v>22</v>
      </c>
      <c r="C18" s="74"/>
      <c r="D18" s="74"/>
      <c r="E18" s="74"/>
      <c r="F18" s="74"/>
      <c r="G18" s="74"/>
      <c r="H18" s="74"/>
      <c r="I18" s="74"/>
      <c r="J18" s="74"/>
    </row>
    <row r="19" spans="2:10">
      <c r="B19" s="63"/>
      <c r="C19" s="64"/>
      <c r="D19" s="14"/>
      <c r="E19" s="18"/>
      <c r="F19" s="18"/>
      <c r="G19" s="18"/>
      <c r="H19" s="18"/>
      <c r="I19" s="18"/>
      <c r="J19" s="18"/>
    </row>
    <row r="20" spans="2:10">
      <c r="B20" s="63"/>
      <c r="C20" s="64"/>
      <c r="D20" s="14"/>
      <c r="E20" s="18"/>
      <c r="F20" s="18"/>
      <c r="G20" s="18"/>
      <c r="H20" s="18"/>
      <c r="I20" s="18"/>
      <c r="J20" s="18"/>
    </row>
    <row r="21" spans="2:10">
      <c r="B21" s="63"/>
      <c r="C21" s="64"/>
      <c r="D21" s="14"/>
      <c r="E21" s="18"/>
      <c r="F21" s="18"/>
      <c r="G21" s="18"/>
      <c r="H21" s="18"/>
      <c r="I21" s="18"/>
      <c r="J21" s="18"/>
    </row>
    <row r="22" spans="2:10">
      <c r="B22" s="63"/>
      <c r="C22" s="64"/>
      <c r="D22" s="14"/>
      <c r="E22" s="18"/>
      <c r="F22" s="18"/>
      <c r="G22" s="18"/>
      <c r="H22" s="18"/>
      <c r="I22" s="18"/>
      <c r="J22" s="18"/>
    </row>
    <row r="23" spans="2:10">
      <c r="B23" s="63"/>
      <c r="C23" s="64"/>
      <c r="D23" s="14"/>
      <c r="E23" s="18"/>
      <c r="F23" s="18"/>
      <c r="G23" s="18"/>
      <c r="H23" s="18"/>
      <c r="I23" s="18"/>
      <c r="J23" s="18"/>
    </row>
    <row r="24" spans="2:10">
      <c r="B24" s="63"/>
      <c r="C24" s="64"/>
      <c r="D24" s="14"/>
      <c r="E24" s="18"/>
      <c r="F24" s="18"/>
      <c r="G24" s="18"/>
      <c r="H24" s="18"/>
      <c r="I24" s="18"/>
      <c r="J24" s="18"/>
    </row>
    <row r="25" spans="2:10">
      <c r="B25" s="74" t="s">
        <v>63</v>
      </c>
      <c r="C25" s="74"/>
      <c r="D25" s="74"/>
      <c r="E25" s="74"/>
      <c r="F25" s="74"/>
      <c r="G25" s="74"/>
      <c r="H25" s="74"/>
      <c r="I25" s="74"/>
      <c r="J25" s="75"/>
    </row>
    <row r="26" spans="2:10">
      <c r="B26" s="63"/>
      <c r="C26" s="64"/>
      <c r="D26" s="14"/>
      <c r="E26" s="18"/>
      <c r="F26" s="18"/>
      <c r="G26" s="18"/>
      <c r="H26" s="18"/>
      <c r="I26" s="18"/>
      <c r="J26" s="18"/>
    </row>
    <row r="27" spans="2:10">
      <c r="B27" s="63"/>
      <c r="C27" s="64"/>
      <c r="D27" s="14"/>
      <c r="E27" s="18"/>
      <c r="F27" s="18"/>
      <c r="G27" s="18"/>
      <c r="H27" s="18"/>
      <c r="I27" s="18"/>
      <c r="J27" s="18"/>
    </row>
    <row r="28" spans="2:10">
      <c r="B28" s="63"/>
      <c r="C28" s="64"/>
      <c r="D28" s="14"/>
      <c r="E28" s="18"/>
      <c r="F28" s="18"/>
      <c r="G28" s="18"/>
      <c r="H28" s="18"/>
      <c r="I28" s="18"/>
      <c r="J28" s="18"/>
    </row>
    <row r="29" spans="2:10">
      <c r="B29" s="63"/>
      <c r="C29" s="64"/>
      <c r="D29" s="14"/>
      <c r="E29" s="18"/>
      <c r="F29" s="18"/>
      <c r="G29" s="18"/>
      <c r="H29" s="18"/>
      <c r="I29" s="18"/>
      <c r="J29" s="18"/>
    </row>
    <row r="30" spans="2:10">
      <c r="B30" s="63"/>
      <c r="C30" s="64"/>
      <c r="D30" s="14"/>
      <c r="E30" s="18"/>
      <c r="F30" s="18"/>
      <c r="G30" s="18"/>
      <c r="H30" s="18"/>
      <c r="I30" s="18"/>
      <c r="J30" s="18"/>
    </row>
    <row r="31" spans="2:10">
      <c r="B31" s="63"/>
      <c r="C31" s="64"/>
      <c r="D31" s="14"/>
      <c r="E31" s="18"/>
      <c r="F31" s="18"/>
      <c r="G31" s="18"/>
      <c r="H31" s="18"/>
      <c r="I31" s="18"/>
      <c r="J31" s="18"/>
    </row>
    <row r="32" spans="2:10">
      <c r="B32" s="63"/>
      <c r="C32" s="64"/>
      <c r="D32" s="14"/>
      <c r="E32" s="18"/>
      <c r="F32" s="18"/>
      <c r="G32" s="18"/>
      <c r="H32" s="18"/>
      <c r="I32" s="18"/>
      <c r="J32" s="18"/>
    </row>
    <row r="33" spans="2:13">
      <c r="B33" s="63"/>
      <c r="C33" s="64"/>
      <c r="D33" s="14"/>
      <c r="E33" s="18"/>
      <c r="F33" s="18"/>
      <c r="G33" s="18"/>
      <c r="H33" s="18"/>
      <c r="I33" s="18"/>
      <c r="J33" s="18"/>
    </row>
    <row r="34" spans="2:13">
      <c r="B34" s="63"/>
      <c r="C34" s="64"/>
      <c r="D34" s="14"/>
      <c r="E34" s="18"/>
      <c r="F34" s="18"/>
      <c r="G34" s="18"/>
      <c r="H34" s="18"/>
      <c r="I34" s="18"/>
      <c r="J34" s="18"/>
    </row>
    <row r="35" spans="2:13">
      <c r="B35" s="3" t="s">
        <v>16</v>
      </c>
      <c r="E35" s="19"/>
      <c r="F35" s="19"/>
      <c r="G35" s="19"/>
      <c r="H35" s="19"/>
      <c r="I35" s="19"/>
      <c r="J35" s="19"/>
    </row>
    <row r="36" spans="2:13">
      <c r="B36" s="77"/>
      <c r="C36" s="78"/>
      <c r="D36" s="29"/>
      <c r="E36" s="20"/>
      <c r="F36" s="22"/>
      <c r="G36" s="22"/>
      <c r="H36" s="18"/>
      <c r="I36" s="18"/>
      <c r="J36" s="18"/>
    </row>
    <row r="37" spans="2:13">
      <c r="B37" s="77"/>
      <c r="C37" s="78"/>
      <c r="D37" s="29"/>
      <c r="E37" s="20"/>
      <c r="F37" s="22"/>
      <c r="G37" s="22"/>
      <c r="H37" s="18"/>
      <c r="I37" s="18"/>
      <c r="J37" s="18"/>
    </row>
    <row r="38" spans="2:13">
      <c r="B38" s="63"/>
      <c r="C38" s="64"/>
      <c r="D38" s="29"/>
      <c r="E38" s="20"/>
      <c r="F38" s="22"/>
      <c r="G38" s="22"/>
      <c r="H38" s="18"/>
      <c r="I38" s="18"/>
      <c r="J38" s="18"/>
    </row>
    <row r="39" spans="2:13">
      <c r="B39" s="63"/>
      <c r="C39" s="64"/>
      <c r="D39" s="29"/>
      <c r="E39" s="20"/>
      <c r="F39" s="22"/>
      <c r="G39" s="22"/>
      <c r="H39" s="18"/>
      <c r="I39" s="18"/>
      <c r="J39" s="18"/>
    </row>
    <row r="40" spans="2:13">
      <c r="B40" s="63"/>
      <c r="C40" s="64"/>
      <c r="D40" s="29"/>
      <c r="E40" s="20"/>
      <c r="F40" s="22"/>
      <c r="G40" s="22"/>
      <c r="H40" s="18"/>
      <c r="I40" s="18"/>
      <c r="J40" s="18"/>
    </row>
    <row r="41" spans="2:13">
      <c r="B41" s="63"/>
      <c r="C41" s="64"/>
      <c r="D41" s="29"/>
      <c r="E41" s="20"/>
      <c r="F41" s="22"/>
      <c r="G41" s="22"/>
      <c r="H41" s="18"/>
      <c r="I41" s="18"/>
      <c r="J41" s="18"/>
    </row>
    <row r="42" spans="2:13">
      <c r="B42" s="79" t="s">
        <v>73</v>
      </c>
      <c r="C42" s="75"/>
      <c r="D42" s="26"/>
      <c r="E42" s="26"/>
      <c r="F42" s="26"/>
      <c r="G42" s="26"/>
      <c r="H42" s="26"/>
      <c r="I42" s="26"/>
      <c r="J42" s="26"/>
      <c r="K42" s="26"/>
      <c r="L42" s="26"/>
      <c r="M42" s="26"/>
    </row>
    <row r="43" spans="2:13">
      <c r="B43" s="79" t="s">
        <v>29</v>
      </c>
      <c r="C43" s="75"/>
      <c r="D43" s="26"/>
      <c r="E43" s="26"/>
      <c r="F43" s="26"/>
      <c r="G43" s="26"/>
      <c r="H43" s="26"/>
      <c r="I43" s="26"/>
      <c r="J43" s="26"/>
      <c r="K43" s="26"/>
      <c r="L43" s="26"/>
      <c r="M43" s="26"/>
    </row>
    <row r="44" spans="2:13">
      <c r="B44" s="79" t="s">
        <v>45</v>
      </c>
      <c r="C44" s="75"/>
      <c r="D44" s="26"/>
      <c r="E44" s="26"/>
      <c r="F44" s="26"/>
      <c r="G44" s="26"/>
      <c r="H44" s="26"/>
      <c r="I44" s="26"/>
      <c r="J44" s="26"/>
      <c r="K44" s="26"/>
      <c r="L44" s="26"/>
      <c r="M44" s="26"/>
    </row>
    <row r="45" spans="2:13">
      <c r="B45" s="76" t="s">
        <v>80</v>
      </c>
      <c r="C45" s="76"/>
      <c r="D45" s="26"/>
      <c r="E45" s="26"/>
      <c r="F45" s="26"/>
      <c r="G45" s="26"/>
      <c r="H45" s="26"/>
      <c r="I45" s="26"/>
      <c r="J45" s="26"/>
      <c r="K45" s="26"/>
      <c r="L45" s="26"/>
      <c r="M45" s="26"/>
    </row>
    <row r="46" spans="2:13">
      <c r="B46" s="76" t="s">
        <v>59</v>
      </c>
      <c r="C46" s="76"/>
      <c r="D46" s="26"/>
      <c r="E46" s="26"/>
      <c r="F46" s="26"/>
      <c r="G46" s="26"/>
      <c r="H46" s="26"/>
      <c r="I46" s="26"/>
      <c r="J46" s="26"/>
      <c r="K46" s="26"/>
      <c r="L46" s="26"/>
      <c r="M46" s="26"/>
    </row>
  </sheetData>
  <mergeCells count="46">
    <mergeCell ref="B46:C46"/>
    <mergeCell ref="B7:C7"/>
    <mergeCell ref="B42:C42"/>
    <mergeCell ref="B43:C43"/>
    <mergeCell ref="B44:C44"/>
    <mergeCell ref="B45:C45"/>
    <mergeCell ref="B13:C13"/>
    <mergeCell ref="B14:J14"/>
    <mergeCell ref="B15:C15"/>
    <mergeCell ref="B16:C16"/>
    <mergeCell ref="B8:J8"/>
    <mergeCell ref="B9:C9"/>
    <mergeCell ref="B10:C10"/>
    <mergeCell ref="B11:C11"/>
    <mergeCell ref="B12:C12"/>
    <mergeCell ref="B26:C26"/>
    <mergeCell ref="E4:G4"/>
    <mergeCell ref="H4:J4"/>
    <mergeCell ref="E5:G5"/>
    <mergeCell ref="H5:J5"/>
    <mergeCell ref="B6:C6"/>
    <mergeCell ref="B23:C23"/>
    <mergeCell ref="B24:C24"/>
    <mergeCell ref="B25:J25"/>
    <mergeCell ref="B40:C40"/>
    <mergeCell ref="B17:C17"/>
    <mergeCell ref="B18:J18"/>
    <mergeCell ref="B19:C19"/>
    <mergeCell ref="B20:C20"/>
    <mergeCell ref="B21:C21"/>
    <mergeCell ref="B41:C41"/>
    <mergeCell ref="B4:D4"/>
    <mergeCell ref="B1:C1"/>
    <mergeCell ref="B33:C33"/>
    <mergeCell ref="B34:C34"/>
    <mergeCell ref="B36:C36"/>
    <mergeCell ref="B37:C37"/>
    <mergeCell ref="B38:C38"/>
    <mergeCell ref="B39:C39"/>
    <mergeCell ref="B27:C27"/>
    <mergeCell ref="B28:C28"/>
    <mergeCell ref="B29:C29"/>
    <mergeCell ref="B30:C30"/>
    <mergeCell ref="B31:C31"/>
    <mergeCell ref="B32:C32"/>
    <mergeCell ref="B22:C2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N68"/>
  <sheetViews>
    <sheetView workbookViewId="0">
      <selection activeCell="D1" sqref="D1"/>
    </sheetView>
  </sheetViews>
  <sheetFormatPr defaultRowHeight="15"/>
  <cols>
    <col min="1" max="1" width="4.5703125" customWidth="1"/>
    <col min="2" max="2" width="3.5703125" style="3" customWidth="1"/>
    <col min="3" max="3" width="44" customWidth="1"/>
    <col min="4" max="4" width="17.5703125" customWidth="1"/>
    <col min="5" max="14" width="20.7109375" customWidth="1"/>
  </cols>
  <sheetData>
    <row r="1" spans="1:14" ht="21.75" customHeight="1">
      <c r="A1" s="31" t="s">
        <v>0</v>
      </c>
      <c r="D1" s="60" t="s">
        <v>1585</v>
      </c>
    </row>
    <row r="2" spans="1:14" ht="22.5" customHeight="1">
      <c r="C2" s="28" t="s">
        <v>82</v>
      </c>
    </row>
    <row r="4" spans="1:14">
      <c r="C4" s="4" t="s">
        <v>1</v>
      </c>
      <c r="D4" s="5"/>
      <c r="E4" s="1"/>
    </row>
    <row r="5" spans="1:14" ht="15.75">
      <c r="F5" s="6"/>
    </row>
    <row r="6" spans="1:14">
      <c r="C6" s="4" t="s">
        <v>2</v>
      </c>
      <c r="D6" s="5"/>
      <c r="E6" s="1"/>
    </row>
    <row r="7" spans="1:14" ht="15.75">
      <c r="C7" s="4" t="s">
        <v>5</v>
      </c>
      <c r="D7" s="16"/>
      <c r="E7" s="1"/>
    </row>
    <row r="8" spans="1:14" ht="15" customHeight="1">
      <c r="C8" s="4" t="s">
        <v>70</v>
      </c>
      <c r="D8" s="5"/>
      <c r="E8" s="1"/>
    </row>
    <row r="9" spans="1:14">
      <c r="C9" s="4" t="s">
        <v>71</v>
      </c>
      <c r="D9" s="5"/>
    </row>
    <row r="10" spans="1:14" s="10" customFormat="1">
      <c r="B10" s="9"/>
      <c r="F10" s="67" t="s">
        <v>3</v>
      </c>
      <c r="G10" s="68"/>
      <c r="H10" s="69"/>
      <c r="I10" s="65" t="s">
        <v>4</v>
      </c>
      <c r="J10" s="65"/>
      <c r="K10" s="65"/>
      <c r="L10" s="65" t="s">
        <v>49</v>
      </c>
      <c r="M10" s="65"/>
      <c r="N10" s="65"/>
    </row>
    <row r="11" spans="1:14" s="10" customFormat="1">
      <c r="B11" s="9"/>
      <c r="F11" s="67" t="s">
        <v>6</v>
      </c>
      <c r="G11" s="68"/>
      <c r="H11" s="69"/>
      <c r="I11" s="66" t="s">
        <v>48</v>
      </c>
      <c r="J11" s="66"/>
      <c r="K11" s="66"/>
      <c r="L11" s="66" t="s">
        <v>48</v>
      </c>
      <c r="M11" s="66"/>
      <c r="N11" s="66"/>
    </row>
    <row r="12" spans="1:14" s="13" customFormat="1">
      <c r="B12" s="11"/>
      <c r="C12" s="70" t="s">
        <v>14</v>
      </c>
      <c r="D12" s="71"/>
      <c r="E12" s="24" t="s">
        <v>17</v>
      </c>
      <c r="F12" s="24" t="s">
        <v>8</v>
      </c>
      <c r="G12" s="24" t="s">
        <v>18</v>
      </c>
      <c r="H12" s="24" t="s">
        <v>19</v>
      </c>
      <c r="I12" s="24" t="s">
        <v>9</v>
      </c>
      <c r="J12" s="24" t="s">
        <v>10</v>
      </c>
      <c r="K12" s="24" t="s">
        <v>11</v>
      </c>
      <c r="L12" s="24" t="s">
        <v>9</v>
      </c>
      <c r="M12" s="24" t="s">
        <v>10</v>
      </c>
      <c r="N12" s="24" t="s">
        <v>11</v>
      </c>
    </row>
    <row r="13" spans="1:14" ht="33" customHeight="1">
      <c r="C13" s="72" t="s">
        <v>15</v>
      </c>
      <c r="D13" s="73"/>
      <c r="E13" s="14"/>
      <c r="F13" s="18"/>
      <c r="G13" s="18"/>
      <c r="H13" s="18"/>
      <c r="I13" s="18"/>
      <c r="J13" s="18"/>
      <c r="K13" s="18"/>
      <c r="L13" s="18"/>
      <c r="M13" s="18"/>
      <c r="N13" s="18"/>
    </row>
    <row r="14" spans="1:14">
      <c r="B14" s="15"/>
      <c r="C14" s="80" t="s">
        <v>20</v>
      </c>
      <c r="D14" s="80"/>
      <c r="E14" s="80"/>
      <c r="F14" s="80"/>
      <c r="G14" s="80"/>
      <c r="H14" s="80"/>
      <c r="I14" s="80"/>
      <c r="J14" s="80"/>
      <c r="K14" s="80"/>
    </row>
    <row r="15" spans="1:14">
      <c r="C15" s="63"/>
      <c r="D15" s="64"/>
      <c r="E15" s="14"/>
      <c r="F15" s="18"/>
      <c r="G15" s="18"/>
      <c r="H15" s="18"/>
      <c r="I15" s="18"/>
      <c r="J15" s="18"/>
      <c r="K15" s="18"/>
      <c r="L15" s="18"/>
      <c r="M15" s="18"/>
      <c r="N15" s="18"/>
    </row>
    <row r="16" spans="1:14">
      <c r="C16" s="63"/>
      <c r="D16" s="64"/>
      <c r="E16" s="14"/>
      <c r="F16" s="18"/>
      <c r="G16" s="18"/>
      <c r="H16" s="18"/>
      <c r="I16" s="18"/>
      <c r="J16" s="18"/>
      <c r="K16" s="18"/>
      <c r="L16" s="18"/>
      <c r="M16" s="18"/>
      <c r="N16" s="18"/>
    </row>
    <row r="17" spans="3:14">
      <c r="C17" s="63"/>
      <c r="D17" s="64"/>
      <c r="E17" s="14"/>
      <c r="F17" s="18"/>
      <c r="G17" s="18"/>
      <c r="H17" s="18"/>
      <c r="I17" s="18"/>
      <c r="J17" s="18"/>
      <c r="K17" s="18"/>
      <c r="L17" s="18"/>
      <c r="M17" s="18"/>
      <c r="N17" s="18"/>
    </row>
    <row r="18" spans="3:14">
      <c r="C18" s="63"/>
      <c r="D18" s="64"/>
      <c r="E18" s="14"/>
      <c r="F18" s="18"/>
      <c r="G18" s="18"/>
      <c r="H18" s="18"/>
      <c r="I18" s="18"/>
      <c r="J18" s="18"/>
      <c r="K18" s="18"/>
      <c r="L18" s="18"/>
      <c r="M18" s="18"/>
      <c r="N18" s="18"/>
    </row>
    <row r="19" spans="3:14">
      <c r="C19" s="63"/>
      <c r="D19" s="64"/>
      <c r="E19" s="14"/>
      <c r="F19" s="18"/>
      <c r="G19" s="18"/>
      <c r="H19" s="18"/>
      <c r="I19" s="18"/>
      <c r="J19" s="18"/>
      <c r="K19" s="18"/>
      <c r="L19" s="18"/>
      <c r="M19" s="18"/>
      <c r="N19" s="18"/>
    </row>
    <row r="20" spans="3:14">
      <c r="C20" s="63"/>
      <c r="D20" s="64"/>
      <c r="E20" s="14"/>
      <c r="F20" s="18"/>
      <c r="G20" s="18"/>
      <c r="H20" s="18"/>
      <c r="I20" s="18"/>
      <c r="J20" s="18"/>
      <c r="K20" s="18"/>
      <c r="L20" s="18"/>
      <c r="M20" s="18"/>
      <c r="N20" s="18"/>
    </row>
    <row r="21" spans="3:14">
      <c r="C21" s="63"/>
      <c r="D21" s="64"/>
      <c r="E21" s="14"/>
      <c r="F21" s="18"/>
      <c r="G21" s="18"/>
      <c r="H21" s="18"/>
      <c r="I21" s="18"/>
      <c r="J21" s="18"/>
      <c r="K21" s="18"/>
      <c r="L21" s="18"/>
      <c r="M21" s="18"/>
      <c r="N21" s="18"/>
    </row>
    <row r="22" spans="3:14">
      <c r="C22" s="63"/>
      <c r="D22" s="64"/>
      <c r="E22" s="14"/>
      <c r="F22" s="18"/>
      <c r="G22" s="18"/>
      <c r="H22" s="18"/>
      <c r="I22" s="18"/>
      <c r="J22" s="18"/>
      <c r="K22" s="18"/>
      <c r="L22" s="18"/>
      <c r="M22" s="18"/>
      <c r="N22" s="18"/>
    </row>
    <row r="23" spans="3:14">
      <c r="C23" s="63"/>
      <c r="D23" s="64"/>
      <c r="E23" s="14"/>
      <c r="F23" s="18"/>
      <c r="G23" s="18"/>
      <c r="H23" s="18"/>
      <c r="I23" s="18"/>
      <c r="J23" s="18"/>
      <c r="K23" s="18"/>
      <c r="L23" s="18"/>
      <c r="M23" s="18"/>
      <c r="N23" s="18"/>
    </row>
    <row r="24" spans="3:14">
      <c r="C24" s="63"/>
      <c r="D24" s="64"/>
      <c r="E24" s="14"/>
      <c r="F24" s="18"/>
      <c r="G24" s="18"/>
      <c r="H24" s="18"/>
      <c r="I24" s="18"/>
      <c r="J24" s="18"/>
      <c r="K24" s="18"/>
      <c r="L24" s="18"/>
      <c r="M24" s="18"/>
      <c r="N24" s="18"/>
    </row>
    <row r="25" spans="3:14">
      <c r="C25" s="63"/>
      <c r="D25" s="64"/>
      <c r="E25" s="14"/>
      <c r="F25" s="18"/>
      <c r="G25" s="18"/>
      <c r="H25" s="18"/>
      <c r="I25" s="18"/>
      <c r="J25" s="18"/>
      <c r="K25" s="18"/>
      <c r="L25" s="18"/>
      <c r="M25" s="18"/>
      <c r="N25" s="18"/>
    </row>
    <row r="26" spans="3:14">
      <c r="C26" s="63"/>
      <c r="D26" s="64"/>
      <c r="E26" s="14"/>
      <c r="F26" s="18"/>
      <c r="G26" s="18"/>
      <c r="H26" s="18"/>
      <c r="I26" s="18"/>
      <c r="J26" s="18"/>
      <c r="K26" s="18"/>
      <c r="L26" s="18"/>
      <c r="M26" s="18"/>
      <c r="N26" s="18"/>
    </row>
    <row r="27" spans="3:14">
      <c r="C27" s="63"/>
      <c r="D27" s="64"/>
      <c r="E27" s="14"/>
      <c r="F27" s="18"/>
      <c r="G27" s="18"/>
      <c r="H27" s="18"/>
      <c r="I27" s="18"/>
      <c r="J27" s="18"/>
      <c r="K27" s="18"/>
      <c r="L27" s="18"/>
      <c r="M27" s="18"/>
      <c r="N27" s="18"/>
    </row>
    <row r="28" spans="3:14">
      <c r="C28" s="63"/>
      <c r="D28" s="64"/>
      <c r="E28" s="14"/>
      <c r="F28" s="18"/>
      <c r="G28" s="18"/>
      <c r="H28" s="18"/>
      <c r="I28" s="18"/>
      <c r="J28" s="18"/>
      <c r="K28" s="18"/>
      <c r="L28" s="18"/>
      <c r="M28" s="18"/>
      <c r="N28" s="18"/>
    </row>
    <row r="29" spans="3:14">
      <c r="C29" s="63"/>
      <c r="D29" s="64"/>
      <c r="E29" s="14"/>
      <c r="F29" s="18"/>
      <c r="G29" s="18"/>
      <c r="H29" s="18"/>
      <c r="I29" s="18"/>
      <c r="J29" s="18"/>
      <c r="K29" s="18"/>
      <c r="L29" s="18"/>
      <c r="M29" s="18"/>
      <c r="N29" s="18"/>
    </row>
    <row r="30" spans="3:14">
      <c r="C30" s="63"/>
      <c r="D30" s="64"/>
      <c r="E30" s="14"/>
      <c r="F30" s="18"/>
      <c r="G30" s="18"/>
      <c r="H30" s="18"/>
      <c r="I30" s="18"/>
      <c r="J30" s="18"/>
      <c r="K30" s="18"/>
      <c r="L30" s="18"/>
      <c r="M30" s="18"/>
      <c r="N30" s="18"/>
    </row>
    <row r="31" spans="3:14">
      <c r="C31" s="63"/>
      <c r="D31" s="64"/>
      <c r="E31" s="14"/>
      <c r="F31" s="18"/>
      <c r="G31" s="18"/>
      <c r="H31" s="18"/>
      <c r="I31" s="18"/>
      <c r="J31" s="18"/>
      <c r="K31" s="18"/>
      <c r="L31" s="18"/>
      <c r="M31" s="18"/>
      <c r="N31" s="18"/>
    </row>
    <row r="32" spans="3:14">
      <c r="C32" s="74" t="s">
        <v>23</v>
      </c>
      <c r="D32" s="74"/>
      <c r="E32" s="74"/>
      <c r="F32" s="74"/>
      <c r="G32" s="74"/>
      <c r="H32" s="74"/>
      <c r="I32" s="74"/>
      <c r="J32" s="74"/>
      <c r="K32" s="74"/>
    </row>
    <row r="33" spans="3:14">
      <c r="C33" s="63"/>
      <c r="D33" s="64"/>
      <c r="E33" s="14"/>
      <c r="F33" s="18"/>
      <c r="G33" s="18"/>
      <c r="H33" s="18"/>
      <c r="I33" s="18"/>
      <c r="J33" s="18"/>
      <c r="K33" s="18"/>
      <c r="L33" s="18"/>
      <c r="M33" s="18"/>
      <c r="N33" s="18"/>
    </row>
    <row r="34" spans="3:14">
      <c r="C34" s="63"/>
      <c r="D34" s="64"/>
      <c r="E34" s="14"/>
      <c r="F34" s="18"/>
      <c r="G34" s="18"/>
      <c r="H34" s="18"/>
      <c r="I34" s="18"/>
      <c r="J34" s="18"/>
      <c r="K34" s="18"/>
      <c r="L34" s="18"/>
      <c r="M34" s="18"/>
      <c r="N34" s="18"/>
    </row>
    <row r="35" spans="3:14">
      <c r="C35" s="63"/>
      <c r="D35" s="64"/>
      <c r="E35" s="14"/>
      <c r="F35" s="18"/>
      <c r="G35" s="18"/>
      <c r="H35" s="18"/>
      <c r="I35" s="18"/>
      <c r="J35" s="18"/>
      <c r="K35" s="18"/>
      <c r="L35" s="18"/>
      <c r="M35" s="18"/>
      <c r="N35" s="18"/>
    </row>
    <row r="36" spans="3:14">
      <c r="C36" s="63"/>
      <c r="D36" s="64"/>
      <c r="E36" s="14"/>
      <c r="F36" s="18"/>
      <c r="G36" s="18"/>
      <c r="H36" s="18"/>
      <c r="I36" s="18"/>
      <c r="J36" s="18"/>
      <c r="K36" s="18"/>
      <c r="L36" s="18"/>
      <c r="M36" s="18"/>
      <c r="N36" s="18"/>
    </row>
    <row r="37" spans="3:14">
      <c r="C37" s="63"/>
      <c r="D37" s="64"/>
      <c r="E37" s="14"/>
      <c r="F37" s="18"/>
      <c r="G37" s="18"/>
      <c r="H37" s="18"/>
      <c r="I37" s="18"/>
      <c r="J37" s="18"/>
      <c r="K37" s="18"/>
      <c r="L37" s="18"/>
      <c r="M37" s="18"/>
      <c r="N37" s="18"/>
    </row>
    <row r="38" spans="3:14">
      <c r="C38" s="63"/>
      <c r="D38" s="64"/>
      <c r="E38" s="14"/>
      <c r="F38" s="18"/>
      <c r="G38" s="18"/>
      <c r="H38" s="18"/>
      <c r="I38" s="18"/>
      <c r="J38" s="18"/>
      <c r="K38" s="18"/>
      <c r="L38" s="18"/>
      <c r="M38" s="18"/>
      <c r="N38" s="18"/>
    </row>
    <row r="39" spans="3:14" ht="15" customHeight="1">
      <c r="C39" s="63"/>
      <c r="D39" s="64"/>
      <c r="E39" s="14"/>
      <c r="F39" s="18"/>
      <c r="G39" s="18"/>
      <c r="H39" s="18"/>
      <c r="I39" s="18"/>
      <c r="J39" s="18"/>
      <c r="K39" s="18"/>
      <c r="L39" s="18"/>
      <c r="M39" s="18"/>
      <c r="N39" s="18"/>
    </row>
    <row r="40" spans="3:14" ht="15" customHeight="1">
      <c r="C40" s="74" t="s">
        <v>22</v>
      </c>
      <c r="D40" s="74"/>
      <c r="E40" s="74"/>
      <c r="F40" s="74"/>
      <c r="G40" s="74"/>
      <c r="H40" s="74"/>
      <c r="I40" s="74"/>
      <c r="J40" s="74"/>
      <c r="K40" s="74"/>
    </row>
    <row r="41" spans="3:14" ht="15" customHeight="1">
      <c r="C41" s="63"/>
      <c r="D41" s="64"/>
      <c r="E41" s="14"/>
      <c r="F41" s="18"/>
      <c r="G41" s="18"/>
      <c r="H41" s="18"/>
      <c r="I41" s="18"/>
      <c r="J41" s="18"/>
      <c r="K41" s="18"/>
      <c r="L41" s="18"/>
      <c r="M41" s="18"/>
      <c r="N41" s="18"/>
    </row>
    <row r="42" spans="3:14" ht="15" customHeight="1">
      <c r="C42" s="63"/>
      <c r="D42" s="64"/>
      <c r="E42" s="14"/>
      <c r="F42" s="18"/>
      <c r="G42" s="18"/>
      <c r="H42" s="18"/>
      <c r="I42" s="18"/>
      <c r="J42" s="18"/>
      <c r="K42" s="18"/>
      <c r="L42" s="18"/>
      <c r="M42" s="18"/>
      <c r="N42" s="18"/>
    </row>
    <row r="43" spans="3:14" ht="15" customHeight="1">
      <c r="C43" s="63"/>
      <c r="D43" s="64"/>
      <c r="E43" s="14"/>
      <c r="F43" s="18"/>
      <c r="G43" s="18"/>
      <c r="H43" s="18"/>
      <c r="I43" s="18"/>
      <c r="J43" s="18"/>
      <c r="K43" s="18"/>
      <c r="L43" s="18"/>
      <c r="M43" s="18"/>
      <c r="N43" s="18"/>
    </row>
    <row r="44" spans="3:14" ht="15" customHeight="1">
      <c r="C44" s="63"/>
      <c r="D44" s="64"/>
      <c r="E44" s="14"/>
      <c r="F44" s="18"/>
      <c r="G44" s="18"/>
      <c r="H44" s="18"/>
      <c r="I44" s="18"/>
      <c r="J44" s="18"/>
      <c r="K44" s="18"/>
      <c r="L44" s="18"/>
      <c r="M44" s="18"/>
      <c r="N44" s="18"/>
    </row>
    <row r="45" spans="3:14" ht="15" customHeight="1">
      <c r="C45" s="63"/>
      <c r="D45" s="64"/>
      <c r="E45" s="14"/>
      <c r="F45" s="18"/>
      <c r="G45" s="18"/>
      <c r="H45" s="18"/>
      <c r="I45" s="18"/>
      <c r="J45" s="18"/>
      <c r="K45" s="18"/>
      <c r="L45" s="18"/>
      <c r="M45" s="18"/>
      <c r="N45" s="18"/>
    </row>
    <row r="46" spans="3:14" ht="15" customHeight="1">
      <c r="C46" s="63"/>
      <c r="D46" s="64"/>
      <c r="E46" s="14"/>
      <c r="F46" s="18"/>
      <c r="G46" s="18"/>
      <c r="H46" s="18"/>
      <c r="I46" s="18"/>
      <c r="J46" s="18"/>
      <c r="K46" s="18"/>
      <c r="L46" s="18"/>
      <c r="M46" s="18"/>
      <c r="N46" s="18"/>
    </row>
    <row r="47" spans="3:14" ht="15" customHeight="1">
      <c r="C47" s="74" t="s">
        <v>63</v>
      </c>
      <c r="D47" s="74"/>
      <c r="E47" s="74"/>
      <c r="F47" s="74"/>
      <c r="G47" s="74"/>
      <c r="H47" s="74"/>
      <c r="I47" s="74"/>
      <c r="J47" s="74"/>
      <c r="K47" s="75"/>
    </row>
    <row r="48" spans="3:14" ht="15" customHeight="1">
      <c r="C48" s="63"/>
      <c r="D48" s="64"/>
      <c r="E48" s="14"/>
      <c r="F48" s="18"/>
      <c r="G48" s="18"/>
      <c r="H48" s="18"/>
      <c r="I48" s="18"/>
      <c r="J48" s="18"/>
      <c r="K48" s="18"/>
      <c r="L48" s="18"/>
      <c r="M48" s="18"/>
      <c r="N48" s="18"/>
    </row>
    <row r="49" spans="3:14" ht="15" customHeight="1">
      <c r="C49" s="63"/>
      <c r="D49" s="64"/>
      <c r="E49" s="14"/>
      <c r="F49" s="18"/>
      <c r="G49" s="18"/>
      <c r="H49" s="18"/>
      <c r="I49" s="18"/>
      <c r="J49" s="18"/>
      <c r="K49" s="18"/>
      <c r="L49" s="18"/>
      <c r="M49" s="18"/>
      <c r="N49" s="18"/>
    </row>
    <row r="50" spans="3:14" ht="15" customHeight="1">
      <c r="C50" s="63"/>
      <c r="D50" s="64"/>
      <c r="E50" s="14"/>
      <c r="F50" s="18"/>
      <c r="G50" s="18"/>
      <c r="H50" s="18"/>
      <c r="I50" s="18"/>
      <c r="J50" s="18"/>
      <c r="K50" s="18"/>
      <c r="L50" s="18"/>
      <c r="M50" s="18"/>
      <c r="N50" s="18"/>
    </row>
    <row r="51" spans="3:14" ht="15" customHeight="1">
      <c r="C51" s="63"/>
      <c r="D51" s="64"/>
      <c r="E51" s="14"/>
      <c r="F51" s="18"/>
      <c r="G51" s="18"/>
      <c r="H51" s="18"/>
      <c r="I51" s="18"/>
      <c r="J51" s="18"/>
      <c r="K51" s="18"/>
      <c r="L51" s="18"/>
      <c r="M51" s="18"/>
      <c r="N51" s="18"/>
    </row>
    <row r="52" spans="3:14" ht="15" customHeight="1">
      <c r="C52" s="63"/>
      <c r="D52" s="64"/>
      <c r="E52" s="14"/>
      <c r="F52" s="18"/>
      <c r="G52" s="18"/>
      <c r="H52" s="18"/>
      <c r="I52" s="18"/>
      <c r="J52" s="18"/>
      <c r="K52" s="18"/>
      <c r="L52" s="18"/>
      <c r="M52" s="18"/>
      <c r="N52" s="18"/>
    </row>
    <row r="53" spans="3:14" ht="15" customHeight="1">
      <c r="C53" s="63"/>
      <c r="D53" s="64"/>
      <c r="E53" s="14"/>
      <c r="F53" s="18"/>
      <c r="G53" s="18"/>
      <c r="H53" s="18"/>
      <c r="I53" s="18"/>
      <c r="J53" s="18"/>
      <c r="K53" s="18"/>
      <c r="L53" s="18"/>
      <c r="M53" s="18"/>
      <c r="N53" s="18"/>
    </row>
    <row r="54" spans="3:14" ht="15" customHeight="1">
      <c r="C54" s="63"/>
      <c r="D54" s="64"/>
      <c r="E54" s="14"/>
      <c r="F54" s="18"/>
      <c r="G54" s="18"/>
      <c r="H54" s="18"/>
      <c r="I54" s="18"/>
      <c r="J54" s="18"/>
      <c r="K54" s="18"/>
      <c r="L54" s="18"/>
      <c r="M54" s="18"/>
      <c r="N54" s="18"/>
    </row>
    <row r="55" spans="3:14" ht="15" customHeight="1">
      <c r="C55" s="63"/>
      <c r="D55" s="64"/>
      <c r="E55" s="14"/>
      <c r="F55" s="18"/>
      <c r="G55" s="18"/>
      <c r="H55" s="18"/>
      <c r="I55" s="18"/>
      <c r="J55" s="18"/>
      <c r="K55" s="18"/>
      <c r="L55" s="18"/>
      <c r="M55" s="18"/>
      <c r="N55" s="18"/>
    </row>
    <row r="56" spans="3:14" ht="15" customHeight="1">
      <c r="C56" s="63"/>
      <c r="D56" s="64"/>
      <c r="E56" s="14"/>
      <c r="F56" s="18"/>
      <c r="G56" s="18"/>
      <c r="H56" s="18"/>
      <c r="I56" s="18"/>
      <c r="J56" s="18"/>
      <c r="K56" s="18"/>
      <c r="L56" s="18"/>
      <c r="M56" s="18"/>
      <c r="N56" s="18"/>
    </row>
    <row r="57" spans="3:14">
      <c r="C57" s="3" t="s">
        <v>16</v>
      </c>
      <c r="F57" s="19"/>
      <c r="G57" s="19"/>
      <c r="H57" s="19"/>
      <c r="I57" s="19"/>
      <c r="J57" s="19"/>
      <c r="K57" s="19"/>
    </row>
    <row r="58" spans="3:14">
      <c r="C58" s="77" t="s">
        <v>52</v>
      </c>
      <c r="D58" s="78"/>
      <c r="E58" s="29"/>
      <c r="F58" s="20"/>
      <c r="G58" s="22"/>
      <c r="H58" s="22"/>
      <c r="I58" s="18"/>
      <c r="J58" s="18"/>
      <c r="K58" s="18"/>
      <c r="L58" s="18"/>
      <c r="M58" s="18"/>
      <c r="N58" s="18"/>
    </row>
    <row r="59" spans="3:14">
      <c r="C59" s="77"/>
      <c r="D59" s="78"/>
      <c r="E59" s="29"/>
      <c r="F59" s="20"/>
      <c r="G59" s="22"/>
      <c r="H59" s="22"/>
      <c r="I59" s="18"/>
      <c r="J59" s="18"/>
      <c r="K59" s="18"/>
      <c r="L59" s="18"/>
      <c r="M59" s="18"/>
      <c r="N59" s="18"/>
    </row>
    <row r="60" spans="3:14">
      <c r="C60" s="63"/>
      <c r="D60" s="64"/>
      <c r="E60" s="29"/>
      <c r="F60" s="20"/>
      <c r="G60" s="22"/>
      <c r="H60" s="22"/>
      <c r="I60" s="18"/>
      <c r="J60" s="18"/>
      <c r="K60" s="18"/>
      <c r="L60" s="18"/>
      <c r="M60" s="18"/>
      <c r="N60" s="18"/>
    </row>
    <row r="61" spans="3:14">
      <c r="C61" s="63"/>
      <c r="D61" s="64"/>
      <c r="E61" s="29"/>
      <c r="F61" s="20"/>
      <c r="G61" s="22"/>
      <c r="H61" s="22"/>
      <c r="I61" s="18"/>
      <c r="J61" s="18"/>
      <c r="K61" s="18"/>
      <c r="L61" s="18"/>
      <c r="M61" s="18"/>
      <c r="N61" s="18"/>
    </row>
    <row r="62" spans="3:14">
      <c r="C62" s="63"/>
      <c r="D62" s="64"/>
      <c r="E62" s="29"/>
      <c r="F62" s="20"/>
      <c r="G62" s="22"/>
      <c r="H62" s="22"/>
      <c r="I62" s="18"/>
      <c r="J62" s="18"/>
      <c r="K62" s="18"/>
      <c r="L62" s="18"/>
      <c r="M62" s="18"/>
      <c r="N62" s="18"/>
    </row>
    <row r="63" spans="3:14">
      <c r="C63" s="63"/>
      <c r="D63" s="64"/>
      <c r="E63" s="29"/>
      <c r="F63" s="20"/>
      <c r="G63" s="22"/>
      <c r="H63" s="22"/>
      <c r="I63" s="18"/>
      <c r="J63" s="18"/>
      <c r="K63" s="18"/>
      <c r="L63" s="18"/>
      <c r="M63" s="18"/>
      <c r="N63" s="18"/>
    </row>
    <row r="64" spans="3:14">
      <c r="C64" s="79" t="s">
        <v>73</v>
      </c>
      <c r="D64" s="75"/>
      <c r="E64" s="26"/>
      <c r="F64" s="26"/>
      <c r="G64" s="26"/>
      <c r="H64" s="26"/>
      <c r="I64" s="26"/>
      <c r="J64" s="26"/>
      <c r="K64" s="26"/>
      <c r="L64" s="26"/>
      <c r="M64" s="26"/>
      <c r="N64" s="26"/>
    </row>
    <row r="65" spans="3:14">
      <c r="C65" s="79" t="s">
        <v>29</v>
      </c>
      <c r="D65" s="75"/>
      <c r="E65" s="26"/>
      <c r="F65" s="26"/>
      <c r="G65" s="26"/>
      <c r="H65" s="26"/>
      <c r="I65" s="26"/>
      <c r="J65" s="26"/>
      <c r="K65" s="26"/>
      <c r="L65" s="26"/>
      <c r="M65" s="26"/>
      <c r="N65" s="26"/>
    </row>
    <row r="66" spans="3:14">
      <c r="C66" s="79" t="s">
        <v>45</v>
      </c>
      <c r="D66" s="75"/>
      <c r="E66" s="26"/>
      <c r="F66" s="26"/>
      <c r="G66" s="26"/>
      <c r="H66" s="26"/>
      <c r="I66" s="26"/>
      <c r="J66" s="26"/>
      <c r="K66" s="26"/>
      <c r="L66" s="26"/>
      <c r="M66" s="26"/>
      <c r="N66" s="26"/>
    </row>
    <row r="67" spans="3:14">
      <c r="C67" s="76" t="s">
        <v>80</v>
      </c>
      <c r="D67" s="76"/>
      <c r="E67" s="26"/>
      <c r="F67" s="26"/>
      <c r="G67" s="26"/>
      <c r="H67" s="26"/>
      <c r="I67" s="26"/>
      <c r="J67" s="26"/>
      <c r="K67" s="26"/>
      <c r="L67" s="26"/>
      <c r="M67" s="26"/>
      <c r="N67" s="26"/>
    </row>
    <row r="68" spans="3:14">
      <c r="C68" s="76" t="s">
        <v>59</v>
      </c>
      <c r="D68" s="76"/>
      <c r="E68" s="26"/>
      <c r="F68" s="26"/>
      <c r="G68" s="26"/>
      <c r="H68" s="26"/>
      <c r="I68" s="26"/>
      <c r="J68" s="26"/>
      <c r="K68" s="26"/>
      <c r="L68" s="26"/>
      <c r="M68" s="26"/>
      <c r="N68" s="26"/>
    </row>
  </sheetData>
  <mergeCells count="62">
    <mergeCell ref="C68:D68"/>
    <mergeCell ref="C63:D63"/>
    <mergeCell ref="C64:D64"/>
    <mergeCell ref="C65:D65"/>
    <mergeCell ref="C66:D66"/>
    <mergeCell ref="C67:D67"/>
    <mergeCell ref="C62:D62"/>
    <mergeCell ref="C50:D50"/>
    <mergeCell ref="C51:D51"/>
    <mergeCell ref="C52:D52"/>
    <mergeCell ref="C53:D53"/>
    <mergeCell ref="C54:D54"/>
    <mergeCell ref="C55:D55"/>
    <mergeCell ref="C56:D56"/>
    <mergeCell ref="C58:D58"/>
    <mergeCell ref="C59:D59"/>
    <mergeCell ref="C60:D60"/>
    <mergeCell ref="C61:D61"/>
    <mergeCell ref="C49:D49"/>
    <mergeCell ref="C38:D38"/>
    <mergeCell ref="C39:D39"/>
    <mergeCell ref="C40:K40"/>
    <mergeCell ref="C41:D41"/>
    <mergeCell ref="C42:D42"/>
    <mergeCell ref="C43:D43"/>
    <mergeCell ref="C44:D44"/>
    <mergeCell ref="C45:D45"/>
    <mergeCell ref="C46:D46"/>
    <mergeCell ref="C47:K47"/>
    <mergeCell ref="C48:D48"/>
    <mergeCell ref="C37:D37"/>
    <mergeCell ref="C27:D27"/>
    <mergeCell ref="C28:D28"/>
    <mergeCell ref="C29:D29"/>
    <mergeCell ref="C30:D30"/>
    <mergeCell ref="C31:D31"/>
    <mergeCell ref="C32:K32"/>
    <mergeCell ref="C33:D33"/>
    <mergeCell ref="C34:D34"/>
    <mergeCell ref="C35:D35"/>
    <mergeCell ref="C36:D36"/>
    <mergeCell ref="C26:D26"/>
    <mergeCell ref="C15:D15"/>
    <mergeCell ref="C16:D16"/>
    <mergeCell ref="C17:D17"/>
    <mergeCell ref="C18:D18"/>
    <mergeCell ref="C19:D19"/>
    <mergeCell ref="C20:D20"/>
    <mergeCell ref="C21:D21"/>
    <mergeCell ref="C22:D22"/>
    <mergeCell ref="C23:D23"/>
    <mergeCell ref="C24:D24"/>
    <mergeCell ref="C25:D25"/>
    <mergeCell ref="C14:K14"/>
    <mergeCell ref="F10:H10"/>
    <mergeCell ref="I10:K10"/>
    <mergeCell ref="L10:N10"/>
    <mergeCell ref="F11:H11"/>
    <mergeCell ref="I11:K11"/>
    <mergeCell ref="L11:N11"/>
    <mergeCell ref="C12:D12"/>
    <mergeCell ref="C13:D13"/>
  </mergeCells>
  <pageMargins left="0.7" right="0.7" top="0.75" bottom="0.75" header="0.3" footer="0.3"/>
  <pageSetup paperSize="0" orientation="portrait" horizontalDpi="0" verticalDpi="0" copies="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N68"/>
  <sheetViews>
    <sheetView workbookViewId="0">
      <selection activeCell="D1" sqref="D1"/>
    </sheetView>
  </sheetViews>
  <sheetFormatPr defaultRowHeight="15"/>
  <cols>
    <col min="1" max="1" width="4.5703125" customWidth="1"/>
    <col min="2" max="2" width="3.5703125" style="3" customWidth="1"/>
    <col min="3" max="3" width="44" customWidth="1"/>
    <col min="4" max="4" width="22.7109375" customWidth="1"/>
    <col min="5" max="14" width="20.7109375" customWidth="1"/>
  </cols>
  <sheetData>
    <row r="1" spans="1:14" ht="21.75" customHeight="1">
      <c r="A1" s="31" t="s">
        <v>0</v>
      </c>
      <c r="D1" s="60" t="s">
        <v>1585</v>
      </c>
    </row>
    <row r="2" spans="1:14" ht="22.5" customHeight="1">
      <c r="C2" s="28" t="s">
        <v>81</v>
      </c>
    </row>
    <row r="4" spans="1:14">
      <c r="C4" s="4" t="s">
        <v>1</v>
      </c>
      <c r="D4" s="5"/>
      <c r="E4" s="1"/>
    </row>
    <row r="5" spans="1:14" ht="15.75">
      <c r="F5" s="6"/>
    </row>
    <row r="6" spans="1:14">
      <c r="C6" s="4" t="s">
        <v>2</v>
      </c>
      <c r="D6" s="5"/>
      <c r="E6" s="1"/>
    </row>
    <row r="7" spans="1:14" ht="15.75">
      <c r="C7" s="4" t="s">
        <v>5</v>
      </c>
      <c r="D7" s="16"/>
      <c r="E7" s="1"/>
    </row>
    <row r="8" spans="1:14" ht="15" customHeight="1">
      <c r="C8" s="4" t="s">
        <v>70</v>
      </c>
      <c r="D8" s="5"/>
      <c r="E8" s="1"/>
    </row>
    <row r="9" spans="1:14">
      <c r="C9" s="4" t="s">
        <v>71</v>
      </c>
      <c r="D9" s="5"/>
    </row>
    <row r="10" spans="1:14" s="10" customFormat="1">
      <c r="B10" s="9"/>
      <c r="F10" s="67" t="s">
        <v>3</v>
      </c>
      <c r="G10" s="68"/>
      <c r="H10" s="69"/>
      <c r="I10" s="65" t="s">
        <v>4</v>
      </c>
      <c r="J10" s="65"/>
      <c r="K10" s="65"/>
      <c r="L10" s="65" t="s">
        <v>49</v>
      </c>
      <c r="M10" s="65"/>
      <c r="N10" s="65"/>
    </row>
    <row r="11" spans="1:14" s="10" customFormat="1">
      <c r="B11" s="9"/>
      <c r="F11" s="67" t="s">
        <v>6</v>
      </c>
      <c r="G11" s="68"/>
      <c r="H11" s="69"/>
      <c r="I11" s="66" t="s">
        <v>48</v>
      </c>
      <c r="J11" s="66"/>
      <c r="K11" s="66"/>
      <c r="L11" s="66" t="s">
        <v>48</v>
      </c>
      <c r="M11" s="66"/>
      <c r="N11" s="66"/>
    </row>
    <row r="12" spans="1:14" s="13" customFormat="1">
      <c r="B12" s="11"/>
      <c r="C12" s="70" t="s">
        <v>14</v>
      </c>
      <c r="D12" s="71"/>
      <c r="E12" s="24" t="s">
        <v>17</v>
      </c>
      <c r="F12" s="24" t="s">
        <v>8</v>
      </c>
      <c r="G12" s="24" t="s">
        <v>18</v>
      </c>
      <c r="H12" s="24" t="s">
        <v>19</v>
      </c>
      <c r="I12" s="24" t="s">
        <v>9</v>
      </c>
      <c r="J12" s="24" t="s">
        <v>10</v>
      </c>
      <c r="K12" s="24" t="s">
        <v>11</v>
      </c>
      <c r="L12" s="24" t="s">
        <v>9</v>
      </c>
      <c r="M12" s="24" t="s">
        <v>10</v>
      </c>
      <c r="N12" s="24" t="s">
        <v>11</v>
      </c>
    </row>
    <row r="13" spans="1:14" ht="33" customHeight="1">
      <c r="C13" s="72" t="s">
        <v>15</v>
      </c>
      <c r="D13" s="73"/>
      <c r="E13" s="14"/>
      <c r="F13" s="18"/>
      <c r="G13" s="18"/>
      <c r="H13" s="18"/>
      <c r="I13" s="18"/>
      <c r="J13" s="18"/>
      <c r="K13" s="18"/>
      <c r="L13" s="18"/>
      <c r="M13" s="18"/>
      <c r="N13" s="18"/>
    </row>
    <row r="14" spans="1:14">
      <c r="B14" s="15"/>
      <c r="C14" s="80" t="s">
        <v>20</v>
      </c>
      <c r="D14" s="80"/>
      <c r="E14" s="80"/>
      <c r="F14" s="80"/>
      <c r="G14" s="80"/>
      <c r="H14" s="80"/>
      <c r="I14" s="80"/>
      <c r="J14" s="80"/>
      <c r="K14" s="80"/>
    </row>
    <row r="15" spans="1:14">
      <c r="C15" s="63"/>
      <c r="D15" s="64"/>
      <c r="E15" s="14"/>
      <c r="F15" s="18"/>
      <c r="G15" s="18"/>
      <c r="H15" s="18"/>
      <c r="I15" s="18"/>
      <c r="J15" s="18"/>
      <c r="K15" s="18"/>
      <c r="L15" s="18"/>
      <c r="M15" s="18"/>
      <c r="N15" s="18"/>
    </row>
    <row r="16" spans="1:14">
      <c r="C16" s="63"/>
      <c r="D16" s="64"/>
      <c r="E16" s="14"/>
      <c r="F16" s="18"/>
      <c r="G16" s="18"/>
      <c r="H16" s="18"/>
      <c r="I16" s="18"/>
      <c r="J16" s="18"/>
      <c r="K16" s="18"/>
      <c r="L16" s="18"/>
      <c r="M16" s="18"/>
      <c r="N16" s="18"/>
    </row>
    <row r="17" spans="3:14">
      <c r="C17" s="63"/>
      <c r="D17" s="64"/>
      <c r="E17" s="14"/>
      <c r="F17" s="18"/>
      <c r="G17" s="18"/>
      <c r="H17" s="18"/>
      <c r="I17" s="18"/>
      <c r="J17" s="18"/>
      <c r="K17" s="18"/>
      <c r="L17" s="18"/>
      <c r="M17" s="18"/>
      <c r="N17" s="18"/>
    </row>
    <row r="18" spans="3:14">
      <c r="C18" s="63"/>
      <c r="D18" s="64"/>
      <c r="E18" s="14"/>
      <c r="F18" s="18"/>
      <c r="G18" s="18"/>
      <c r="H18" s="18"/>
      <c r="I18" s="18"/>
      <c r="J18" s="18"/>
      <c r="K18" s="18"/>
      <c r="L18" s="18"/>
      <c r="M18" s="18"/>
      <c r="N18" s="18"/>
    </row>
    <row r="19" spans="3:14">
      <c r="C19" s="63"/>
      <c r="D19" s="64"/>
      <c r="E19" s="14"/>
      <c r="F19" s="18"/>
      <c r="G19" s="18"/>
      <c r="H19" s="18"/>
      <c r="I19" s="18"/>
      <c r="J19" s="18"/>
      <c r="K19" s="18"/>
      <c r="L19" s="18"/>
      <c r="M19" s="18"/>
      <c r="N19" s="18"/>
    </row>
    <row r="20" spans="3:14">
      <c r="C20" s="63"/>
      <c r="D20" s="64"/>
      <c r="E20" s="14"/>
      <c r="F20" s="18"/>
      <c r="G20" s="18"/>
      <c r="H20" s="18"/>
      <c r="I20" s="18"/>
      <c r="J20" s="18"/>
      <c r="K20" s="18"/>
      <c r="L20" s="18"/>
      <c r="M20" s="18"/>
      <c r="N20" s="18"/>
    </row>
    <row r="21" spans="3:14">
      <c r="C21" s="63"/>
      <c r="D21" s="64"/>
      <c r="E21" s="14"/>
      <c r="F21" s="18"/>
      <c r="G21" s="18"/>
      <c r="H21" s="18"/>
      <c r="I21" s="18"/>
      <c r="J21" s="18"/>
      <c r="K21" s="18"/>
      <c r="L21" s="18"/>
      <c r="M21" s="18"/>
      <c r="N21" s="18"/>
    </row>
    <row r="22" spans="3:14">
      <c r="C22" s="63"/>
      <c r="D22" s="64"/>
      <c r="E22" s="14"/>
      <c r="F22" s="18"/>
      <c r="G22" s="18"/>
      <c r="H22" s="18"/>
      <c r="I22" s="18"/>
      <c r="J22" s="18"/>
      <c r="K22" s="18"/>
      <c r="L22" s="18"/>
      <c r="M22" s="18"/>
      <c r="N22" s="18"/>
    </row>
    <row r="23" spans="3:14">
      <c r="C23" s="63"/>
      <c r="D23" s="64"/>
      <c r="E23" s="14"/>
      <c r="F23" s="18"/>
      <c r="G23" s="18"/>
      <c r="H23" s="18"/>
      <c r="I23" s="18"/>
      <c r="J23" s="18"/>
      <c r="K23" s="18"/>
      <c r="L23" s="18"/>
      <c r="M23" s="18"/>
      <c r="N23" s="18"/>
    </row>
    <row r="24" spans="3:14">
      <c r="C24" s="63"/>
      <c r="D24" s="64"/>
      <c r="E24" s="14"/>
      <c r="F24" s="18"/>
      <c r="G24" s="18"/>
      <c r="H24" s="18"/>
      <c r="I24" s="18"/>
      <c r="J24" s="18"/>
      <c r="K24" s="18"/>
      <c r="L24" s="18"/>
      <c r="M24" s="18"/>
      <c r="N24" s="18"/>
    </row>
    <row r="25" spans="3:14">
      <c r="C25" s="63"/>
      <c r="D25" s="64"/>
      <c r="E25" s="14"/>
      <c r="F25" s="18"/>
      <c r="G25" s="18"/>
      <c r="H25" s="18"/>
      <c r="I25" s="18"/>
      <c r="J25" s="18"/>
      <c r="K25" s="18"/>
      <c r="L25" s="18"/>
      <c r="M25" s="18"/>
      <c r="N25" s="18"/>
    </row>
    <row r="26" spans="3:14">
      <c r="C26" s="63"/>
      <c r="D26" s="64"/>
      <c r="E26" s="14"/>
      <c r="F26" s="18"/>
      <c r="G26" s="18"/>
      <c r="H26" s="18"/>
      <c r="I26" s="18"/>
      <c r="J26" s="18"/>
      <c r="K26" s="18"/>
      <c r="L26" s="18"/>
      <c r="M26" s="18"/>
      <c r="N26" s="18"/>
    </row>
    <row r="27" spans="3:14">
      <c r="C27" s="63"/>
      <c r="D27" s="64"/>
      <c r="E27" s="14"/>
      <c r="F27" s="18"/>
      <c r="G27" s="18"/>
      <c r="H27" s="18"/>
      <c r="I27" s="18"/>
      <c r="J27" s="18"/>
      <c r="K27" s="18"/>
      <c r="L27" s="18"/>
      <c r="M27" s="18"/>
      <c r="N27" s="18"/>
    </row>
    <row r="28" spans="3:14">
      <c r="C28" s="63"/>
      <c r="D28" s="64"/>
      <c r="E28" s="14"/>
      <c r="F28" s="18"/>
      <c r="G28" s="18"/>
      <c r="H28" s="18"/>
      <c r="I28" s="18"/>
      <c r="J28" s="18"/>
      <c r="K28" s="18"/>
      <c r="L28" s="18"/>
      <c r="M28" s="18"/>
      <c r="N28" s="18"/>
    </row>
    <row r="29" spans="3:14">
      <c r="C29" s="63"/>
      <c r="D29" s="64"/>
      <c r="E29" s="14"/>
      <c r="F29" s="18"/>
      <c r="G29" s="18"/>
      <c r="H29" s="18"/>
      <c r="I29" s="18"/>
      <c r="J29" s="18"/>
      <c r="K29" s="18"/>
      <c r="L29" s="18"/>
      <c r="M29" s="18"/>
      <c r="N29" s="18"/>
    </row>
    <row r="30" spans="3:14">
      <c r="C30" s="63"/>
      <c r="D30" s="64"/>
      <c r="E30" s="14"/>
      <c r="F30" s="18"/>
      <c r="G30" s="18"/>
      <c r="H30" s="18"/>
      <c r="I30" s="18"/>
      <c r="J30" s="18"/>
      <c r="K30" s="18"/>
      <c r="L30" s="18"/>
      <c r="M30" s="18"/>
      <c r="N30" s="18"/>
    </row>
    <row r="31" spans="3:14">
      <c r="C31" s="63"/>
      <c r="D31" s="64"/>
      <c r="E31" s="14"/>
      <c r="F31" s="18"/>
      <c r="G31" s="18"/>
      <c r="H31" s="18"/>
      <c r="I31" s="18"/>
      <c r="J31" s="18"/>
      <c r="K31" s="18"/>
      <c r="L31" s="18"/>
      <c r="M31" s="18"/>
      <c r="N31" s="18"/>
    </row>
    <row r="32" spans="3:14">
      <c r="C32" s="74" t="s">
        <v>23</v>
      </c>
      <c r="D32" s="74"/>
      <c r="E32" s="74"/>
      <c r="F32" s="74"/>
      <c r="G32" s="74"/>
      <c r="H32" s="74"/>
      <c r="I32" s="74"/>
      <c r="J32" s="74"/>
      <c r="K32" s="74"/>
    </row>
    <row r="33" spans="3:14">
      <c r="C33" s="63"/>
      <c r="D33" s="64"/>
      <c r="E33" s="14"/>
      <c r="F33" s="18"/>
      <c r="G33" s="18"/>
      <c r="H33" s="18"/>
      <c r="I33" s="18"/>
      <c r="J33" s="18"/>
      <c r="K33" s="18"/>
      <c r="L33" s="18"/>
      <c r="M33" s="18"/>
      <c r="N33" s="18"/>
    </row>
    <row r="34" spans="3:14">
      <c r="C34" s="63"/>
      <c r="D34" s="64"/>
      <c r="E34" s="14"/>
      <c r="F34" s="18"/>
      <c r="G34" s="18"/>
      <c r="H34" s="18"/>
      <c r="I34" s="18"/>
      <c r="J34" s="18"/>
      <c r="K34" s="18"/>
      <c r="L34" s="18"/>
      <c r="M34" s="18"/>
      <c r="N34" s="18"/>
    </row>
    <row r="35" spans="3:14">
      <c r="C35" s="63"/>
      <c r="D35" s="64"/>
      <c r="E35" s="14"/>
      <c r="F35" s="18"/>
      <c r="G35" s="18"/>
      <c r="H35" s="18"/>
      <c r="I35" s="18"/>
      <c r="J35" s="18"/>
      <c r="K35" s="18"/>
      <c r="L35" s="18"/>
      <c r="M35" s="18"/>
      <c r="N35" s="18"/>
    </row>
    <row r="36" spans="3:14">
      <c r="C36" s="63"/>
      <c r="D36" s="64"/>
      <c r="E36" s="14"/>
      <c r="F36" s="18"/>
      <c r="G36" s="18"/>
      <c r="H36" s="18"/>
      <c r="I36" s="18"/>
      <c r="J36" s="18"/>
      <c r="K36" s="18"/>
      <c r="L36" s="18"/>
      <c r="M36" s="18"/>
      <c r="N36" s="18"/>
    </row>
    <row r="37" spans="3:14">
      <c r="C37" s="63"/>
      <c r="D37" s="64"/>
      <c r="E37" s="14"/>
      <c r="F37" s="18"/>
      <c r="G37" s="18"/>
      <c r="H37" s="18"/>
      <c r="I37" s="18"/>
      <c r="J37" s="18"/>
      <c r="K37" s="18"/>
      <c r="L37" s="18"/>
      <c r="M37" s="18"/>
      <c r="N37" s="18"/>
    </row>
    <row r="38" spans="3:14">
      <c r="C38" s="63"/>
      <c r="D38" s="64"/>
      <c r="E38" s="14"/>
      <c r="F38" s="18"/>
      <c r="G38" s="18"/>
      <c r="H38" s="18"/>
      <c r="I38" s="18"/>
      <c r="J38" s="18"/>
      <c r="K38" s="18"/>
      <c r="L38" s="18"/>
      <c r="M38" s="18"/>
      <c r="N38" s="18"/>
    </row>
    <row r="39" spans="3:14" ht="15" customHeight="1">
      <c r="C39" s="63"/>
      <c r="D39" s="64"/>
      <c r="E39" s="14"/>
      <c r="F39" s="18"/>
      <c r="G39" s="18"/>
      <c r="H39" s="18"/>
      <c r="I39" s="18"/>
      <c r="J39" s="18"/>
      <c r="K39" s="18"/>
      <c r="L39" s="18"/>
      <c r="M39" s="18"/>
      <c r="N39" s="18"/>
    </row>
    <row r="40" spans="3:14" ht="15" customHeight="1">
      <c r="C40" s="74" t="s">
        <v>22</v>
      </c>
      <c r="D40" s="74"/>
      <c r="E40" s="74"/>
      <c r="F40" s="74"/>
      <c r="G40" s="74"/>
      <c r="H40" s="74"/>
      <c r="I40" s="74"/>
      <c r="J40" s="74"/>
      <c r="K40" s="74"/>
    </row>
    <row r="41" spans="3:14" ht="15" customHeight="1">
      <c r="C41" s="63"/>
      <c r="D41" s="64"/>
      <c r="E41" s="14"/>
      <c r="F41" s="18"/>
      <c r="G41" s="18"/>
      <c r="H41" s="18"/>
      <c r="I41" s="18"/>
      <c r="J41" s="18"/>
      <c r="K41" s="18"/>
      <c r="L41" s="18"/>
      <c r="M41" s="18"/>
      <c r="N41" s="18"/>
    </row>
    <row r="42" spans="3:14" ht="15" customHeight="1">
      <c r="C42" s="63"/>
      <c r="D42" s="64"/>
      <c r="E42" s="14"/>
      <c r="F42" s="18"/>
      <c r="G42" s="18"/>
      <c r="H42" s="18"/>
      <c r="I42" s="18"/>
      <c r="J42" s="18"/>
      <c r="K42" s="18"/>
      <c r="L42" s="18"/>
      <c r="M42" s="18"/>
      <c r="N42" s="18"/>
    </row>
    <row r="43" spans="3:14" ht="15" customHeight="1">
      <c r="C43" s="63"/>
      <c r="D43" s="64"/>
      <c r="E43" s="14"/>
      <c r="F43" s="18"/>
      <c r="G43" s="18"/>
      <c r="H43" s="18"/>
      <c r="I43" s="18"/>
      <c r="J43" s="18"/>
      <c r="K43" s="18"/>
      <c r="L43" s="18"/>
      <c r="M43" s="18"/>
      <c r="N43" s="18"/>
    </row>
    <row r="44" spans="3:14" ht="15" customHeight="1">
      <c r="C44" s="63"/>
      <c r="D44" s="64"/>
      <c r="E44" s="14"/>
      <c r="F44" s="18"/>
      <c r="G44" s="18"/>
      <c r="H44" s="18"/>
      <c r="I44" s="18"/>
      <c r="J44" s="18"/>
      <c r="K44" s="18"/>
      <c r="L44" s="18"/>
      <c r="M44" s="18"/>
      <c r="N44" s="18"/>
    </row>
    <row r="45" spans="3:14" ht="15" customHeight="1">
      <c r="C45" s="63"/>
      <c r="D45" s="64"/>
      <c r="E45" s="14"/>
      <c r="F45" s="18"/>
      <c r="G45" s="18"/>
      <c r="H45" s="18"/>
      <c r="I45" s="18"/>
      <c r="J45" s="18"/>
      <c r="K45" s="18"/>
      <c r="L45" s="18"/>
      <c r="M45" s="18"/>
      <c r="N45" s="18"/>
    </row>
    <row r="46" spans="3:14" ht="15" customHeight="1">
      <c r="C46" s="63"/>
      <c r="D46" s="64"/>
      <c r="E46" s="14"/>
      <c r="F46" s="18"/>
      <c r="G46" s="18"/>
      <c r="H46" s="18"/>
      <c r="I46" s="18"/>
      <c r="J46" s="18"/>
      <c r="K46" s="18"/>
      <c r="L46" s="18"/>
      <c r="M46" s="18"/>
      <c r="N46" s="18"/>
    </row>
    <row r="47" spans="3:14" ht="15" customHeight="1">
      <c r="C47" s="74" t="s">
        <v>63</v>
      </c>
      <c r="D47" s="74"/>
      <c r="E47" s="74"/>
      <c r="F47" s="74"/>
      <c r="G47" s="74"/>
      <c r="H47" s="74"/>
      <c r="I47" s="74"/>
      <c r="J47" s="74"/>
      <c r="K47" s="75"/>
    </row>
    <row r="48" spans="3:14" ht="15" customHeight="1">
      <c r="C48" s="63"/>
      <c r="D48" s="64"/>
      <c r="E48" s="14"/>
      <c r="F48" s="18"/>
      <c r="G48" s="18"/>
      <c r="H48" s="18"/>
      <c r="I48" s="18"/>
      <c r="J48" s="18"/>
      <c r="K48" s="18"/>
      <c r="L48" s="18"/>
      <c r="M48" s="18"/>
      <c r="N48" s="18"/>
    </row>
    <row r="49" spans="3:14" ht="15" customHeight="1">
      <c r="C49" s="63"/>
      <c r="D49" s="64"/>
      <c r="E49" s="14"/>
      <c r="F49" s="18"/>
      <c r="G49" s="18"/>
      <c r="H49" s="18"/>
      <c r="I49" s="18"/>
      <c r="J49" s="18"/>
      <c r="K49" s="18"/>
      <c r="L49" s="18"/>
      <c r="M49" s="18"/>
      <c r="N49" s="18"/>
    </row>
    <row r="50" spans="3:14" ht="15" customHeight="1">
      <c r="C50" s="63"/>
      <c r="D50" s="64"/>
      <c r="E50" s="14"/>
      <c r="F50" s="18"/>
      <c r="G50" s="18"/>
      <c r="H50" s="18"/>
      <c r="I50" s="18"/>
      <c r="J50" s="18"/>
      <c r="K50" s="18"/>
      <c r="L50" s="18"/>
      <c r="M50" s="18"/>
      <c r="N50" s="18"/>
    </row>
    <row r="51" spans="3:14" ht="15" customHeight="1">
      <c r="C51" s="63"/>
      <c r="D51" s="64"/>
      <c r="E51" s="14"/>
      <c r="F51" s="18"/>
      <c r="G51" s="18"/>
      <c r="H51" s="18"/>
      <c r="I51" s="18"/>
      <c r="J51" s="18"/>
      <c r="K51" s="18"/>
      <c r="L51" s="18"/>
      <c r="M51" s="18"/>
      <c r="N51" s="18"/>
    </row>
    <row r="52" spans="3:14" ht="15" customHeight="1">
      <c r="C52" s="63"/>
      <c r="D52" s="64"/>
      <c r="E52" s="14"/>
      <c r="F52" s="18"/>
      <c r="G52" s="18"/>
      <c r="H52" s="18"/>
      <c r="I52" s="18"/>
      <c r="J52" s="18"/>
      <c r="K52" s="18"/>
      <c r="L52" s="18"/>
      <c r="M52" s="18"/>
      <c r="N52" s="18"/>
    </row>
    <row r="53" spans="3:14" ht="15" customHeight="1">
      <c r="C53" s="63"/>
      <c r="D53" s="64"/>
      <c r="E53" s="14"/>
      <c r="F53" s="18"/>
      <c r="G53" s="18"/>
      <c r="H53" s="18"/>
      <c r="I53" s="18"/>
      <c r="J53" s="18"/>
      <c r="K53" s="18"/>
      <c r="L53" s="18"/>
      <c r="M53" s="18"/>
      <c r="N53" s="18"/>
    </row>
    <row r="54" spans="3:14" ht="15" customHeight="1">
      <c r="C54" s="63"/>
      <c r="D54" s="64"/>
      <c r="E54" s="14"/>
      <c r="F54" s="18"/>
      <c r="G54" s="18"/>
      <c r="H54" s="18"/>
      <c r="I54" s="18"/>
      <c r="J54" s="18"/>
      <c r="K54" s="18"/>
      <c r="L54" s="18"/>
      <c r="M54" s="18"/>
      <c r="N54" s="18"/>
    </row>
    <row r="55" spans="3:14" ht="15" customHeight="1">
      <c r="C55" s="63"/>
      <c r="D55" s="64"/>
      <c r="E55" s="14"/>
      <c r="F55" s="18"/>
      <c r="G55" s="18"/>
      <c r="H55" s="18"/>
      <c r="I55" s="18"/>
      <c r="J55" s="18"/>
      <c r="K55" s="18"/>
      <c r="L55" s="18"/>
      <c r="M55" s="18"/>
      <c r="N55" s="18"/>
    </row>
    <row r="56" spans="3:14" ht="15" customHeight="1">
      <c r="C56" s="63"/>
      <c r="D56" s="64"/>
      <c r="E56" s="14"/>
      <c r="F56" s="18"/>
      <c r="G56" s="18"/>
      <c r="H56" s="18"/>
      <c r="I56" s="18"/>
      <c r="J56" s="18"/>
      <c r="K56" s="18"/>
      <c r="L56" s="18"/>
      <c r="M56" s="18"/>
      <c r="N56" s="18"/>
    </row>
    <row r="57" spans="3:14">
      <c r="C57" s="3" t="s">
        <v>16</v>
      </c>
      <c r="F57" s="19"/>
      <c r="G57" s="19"/>
      <c r="H57" s="19"/>
      <c r="I57" s="19"/>
      <c r="J57" s="19"/>
      <c r="K57" s="19"/>
    </row>
    <row r="58" spans="3:14">
      <c r="C58" s="77" t="s">
        <v>52</v>
      </c>
      <c r="D58" s="78"/>
      <c r="E58" s="29"/>
      <c r="F58" s="20"/>
      <c r="G58" s="22"/>
      <c r="H58" s="22"/>
      <c r="I58" s="18"/>
      <c r="J58" s="18"/>
      <c r="K58" s="18"/>
      <c r="L58" s="18"/>
      <c r="M58" s="18"/>
      <c r="N58" s="18"/>
    </row>
    <row r="59" spans="3:14">
      <c r="C59" s="77"/>
      <c r="D59" s="78"/>
      <c r="E59" s="29"/>
      <c r="F59" s="20"/>
      <c r="G59" s="22"/>
      <c r="H59" s="22"/>
      <c r="I59" s="18"/>
      <c r="J59" s="18"/>
      <c r="K59" s="18"/>
      <c r="L59" s="18"/>
      <c r="M59" s="18"/>
      <c r="N59" s="18"/>
    </row>
    <row r="60" spans="3:14">
      <c r="C60" s="63"/>
      <c r="D60" s="64"/>
      <c r="E60" s="29"/>
      <c r="F60" s="20"/>
      <c r="G60" s="22"/>
      <c r="H60" s="22"/>
      <c r="I60" s="18"/>
      <c r="J60" s="18"/>
      <c r="K60" s="18"/>
      <c r="L60" s="18"/>
      <c r="M60" s="18"/>
      <c r="N60" s="18"/>
    </row>
    <row r="61" spans="3:14">
      <c r="C61" s="63"/>
      <c r="D61" s="64"/>
      <c r="E61" s="29"/>
      <c r="F61" s="20"/>
      <c r="G61" s="22"/>
      <c r="H61" s="22"/>
      <c r="I61" s="18"/>
      <c r="J61" s="18"/>
      <c r="K61" s="18"/>
      <c r="L61" s="18"/>
      <c r="M61" s="18"/>
      <c r="N61" s="18"/>
    </row>
    <row r="62" spans="3:14">
      <c r="C62" s="63"/>
      <c r="D62" s="64"/>
      <c r="E62" s="29"/>
      <c r="F62" s="20"/>
      <c r="G62" s="22"/>
      <c r="H62" s="22"/>
      <c r="I62" s="18"/>
      <c r="J62" s="18"/>
      <c r="K62" s="18"/>
      <c r="L62" s="18"/>
      <c r="M62" s="18"/>
      <c r="N62" s="18"/>
    </row>
    <row r="63" spans="3:14">
      <c r="C63" s="63"/>
      <c r="D63" s="64"/>
      <c r="E63" s="29"/>
      <c r="F63" s="20"/>
      <c r="G63" s="22"/>
      <c r="H63" s="22"/>
      <c r="I63" s="18"/>
      <c r="J63" s="18"/>
      <c r="K63" s="18"/>
      <c r="L63" s="18"/>
      <c r="M63" s="18"/>
      <c r="N63" s="18"/>
    </row>
    <row r="64" spans="3:14">
      <c r="C64" s="79" t="s">
        <v>73</v>
      </c>
      <c r="D64" s="75"/>
      <c r="E64" s="26"/>
      <c r="F64" s="26"/>
      <c r="G64" s="26"/>
      <c r="H64" s="26"/>
      <c r="I64" s="26"/>
      <c r="J64" s="26"/>
      <c r="K64" s="26"/>
      <c r="L64" s="26"/>
      <c r="M64" s="26"/>
      <c r="N64" s="26"/>
    </row>
    <row r="65" spans="3:14">
      <c r="C65" s="79" t="s">
        <v>29</v>
      </c>
      <c r="D65" s="75"/>
      <c r="E65" s="26"/>
      <c r="F65" s="26"/>
      <c r="G65" s="26"/>
      <c r="H65" s="26"/>
      <c r="I65" s="26"/>
      <c r="J65" s="26"/>
      <c r="K65" s="26"/>
      <c r="L65" s="26"/>
      <c r="M65" s="26"/>
      <c r="N65" s="26"/>
    </row>
    <row r="66" spans="3:14">
      <c r="C66" s="79" t="s">
        <v>45</v>
      </c>
      <c r="D66" s="75"/>
      <c r="E66" s="26"/>
      <c r="F66" s="26"/>
      <c r="G66" s="26"/>
      <c r="H66" s="26"/>
      <c r="I66" s="26"/>
      <c r="J66" s="26"/>
      <c r="K66" s="26"/>
      <c r="L66" s="26"/>
      <c r="M66" s="26"/>
      <c r="N66" s="26"/>
    </row>
    <row r="67" spans="3:14">
      <c r="C67" s="79" t="s">
        <v>64</v>
      </c>
      <c r="D67" s="75"/>
      <c r="E67" s="26"/>
      <c r="F67" s="26"/>
      <c r="G67" s="26"/>
      <c r="H67" s="26"/>
      <c r="I67" s="26"/>
      <c r="J67" s="26"/>
      <c r="K67" s="26"/>
      <c r="L67" s="26"/>
      <c r="M67" s="26"/>
      <c r="N67" s="26"/>
    </row>
    <row r="68" spans="3:14">
      <c r="C68" s="79" t="s">
        <v>59</v>
      </c>
      <c r="D68" s="75"/>
      <c r="E68" s="26"/>
      <c r="F68" s="26"/>
      <c r="G68" s="26"/>
      <c r="H68" s="26"/>
      <c r="I68" s="26"/>
      <c r="J68" s="26"/>
      <c r="K68" s="26"/>
      <c r="L68" s="26"/>
      <c r="M68" s="26"/>
      <c r="N68" s="26"/>
    </row>
  </sheetData>
  <mergeCells count="62">
    <mergeCell ref="C67:D67"/>
    <mergeCell ref="C68:D68"/>
    <mergeCell ref="C61:D61"/>
    <mergeCell ref="C62:D62"/>
    <mergeCell ref="C63:D63"/>
    <mergeCell ref="C64:D64"/>
    <mergeCell ref="C65:D65"/>
    <mergeCell ref="C66:D66"/>
    <mergeCell ref="C60:D60"/>
    <mergeCell ref="C48:D48"/>
    <mergeCell ref="C49:D49"/>
    <mergeCell ref="C50:D50"/>
    <mergeCell ref="C51:D51"/>
    <mergeCell ref="C52:D52"/>
    <mergeCell ref="C53:D53"/>
    <mergeCell ref="C54:D54"/>
    <mergeCell ref="C55:D55"/>
    <mergeCell ref="C56:D56"/>
    <mergeCell ref="C58:D58"/>
    <mergeCell ref="C59:D59"/>
    <mergeCell ref="C47:K47"/>
    <mergeCell ref="C36:D36"/>
    <mergeCell ref="C37:D37"/>
    <mergeCell ref="C38:D38"/>
    <mergeCell ref="C39:D39"/>
    <mergeCell ref="C40:K40"/>
    <mergeCell ref="C41:D41"/>
    <mergeCell ref="C42:D42"/>
    <mergeCell ref="C43:D43"/>
    <mergeCell ref="C44:D44"/>
    <mergeCell ref="C45:D45"/>
    <mergeCell ref="C46:D46"/>
    <mergeCell ref="C35:D35"/>
    <mergeCell ref="C24:D24"/>
    <mergeCell ref="C25:D25"/>
    <mergeCell ref="C26:D26"/>
    <mergeCell ref="C27:D27"/>
    <mergeCell ref="C28:D28"/>
    <mergeCell ref="C29:D29"/>
    <mergeCell ref="C30:D30"/>
    <mergeCell ref="C31:D31"/>
    <mergeCell ref="C32:K32"/>
    <mergeCell ref="C33:D33"/>
    <mergeCell ref="C34:D34"/>
    <mergeCell ref="C23:D23"/>
    <mergeCell ref="C12:D12"/>
    <mergeCell ref="C13:D13"/>
    <mergeCell ref="C14:K14"/>
    <mergeCell ref="C15:D15"/>
    <mergeCell ref="C16:D16"/>
    <mergeCell ref="C17:D17"/>
    <mergeCell ref="C18:D18"/>
    <mergeCell ref="C19:D19"/>
    <mergeCell ref="C20:D20"/>
    <mergeCell ref="C21:D21"/>
    <mergeCell ref="C22:D22"/>
    <mergeCell ref="F10:H10"/>
    <mergeCell ref="I10:K10"/>
    <mergeCell ref="L10:N10"/>
    <mergeCell ref="F11:H11"/>
    <mergeCell ref="I11:K11"/>
    <mergeCell ref="L11:N1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E21"/>
  <sheetViews>
    <sheetView workbookViewId="0">
      <selection activeCell="C24" sqref="C24"/>
    </sheetView>
  </sheetViews>
  <sheetFormatPr defaultRowHeight="15"/>
  <cols>
    <col min="1" max="1" width="5.140625" customWidth="1"/>
    <col min="2" max="2" width="42.140625" customWidth="1"/>
    <col min="3" max="3" width="22.85546875" bestFit="1" customWidth="1"/>
    <col min="4" max="5" width="20.7109375" customWidth="1"/>
  </cols>
  <sheetData>
    <row r="1" spans="2:5">
      <c r="B1" t="s">
        <v>0</v>
      </c>
    </row>
    <row r="2" spans="2:5">
      <c r="B2" s="82" t="s">
        <v>84</v>
      </c>
      <c r="C2" s="82"/>
      <c r="D2" s="82"/>
      <c r="E2" s="82"/>
    </row>
    <row r="3" spans="2:5">
      <c r="B3" s="27"/>
      <c r="C3" s="25" t="s">
        <v>8</v>
      </c>
      <c r="D3" s="25" t="s">
        <v>27</v>
      </c>
      <c r="E3" s="25" t="s">
        <v>19</v>
      </c>
    </row>
    <row r="4" spans="2:5">
      <c r="B4" s="26" t="s">
        <v>34</v>
      </c>
      <c r="C4" s="26" t="s">
        <v>1489</v>
      </c>
      <c r="D4" s="26">
        <v>24.5</v>
      </c>
      <c r="E4" s="51">
        <f>45*0.755</f>
        <v>33.975000000000001</v>
      </c>
    </row>
    <row r="5" spans="2:5">
      <c r="B5" s="26" t="s">
        <v>35</v>
      </c>
      <c r="C5" s="26" t="s">
        <v>1490</v>
      </c>
      <c r="D5" s="26">
        <v>24.5</v>
      </c>
      <c r="E5" s="51">
        <f>0.15*0.755</f>
        <v>0.11324999999999999</v>
      </c>
    </row>
    <row r="6" spans="2:5">
      <c r="B6" s="26" t="s">
        <v>36</v>
      </c>
      <c r="C6" s="26" t="s">
        <v>1489</v>
      </c>
      <c r="D6" s="26">
        <v>24.5</v>
      </c>
      <c r="E6" s="51">
        <f>45*0.755</f>
        <v>33.975000000000001</v>
      </c>
    </row>
    <row r="7" spans="2:5">
      <c r="B7" s="26" t="s">
        <v>37</v>
      </c>
      <c r="C7" s="26" t="s">
        <v>1489</v>
      </c>
      <c r="D7" s="26">
        <v>24.5</v>
      </c>
      <c r="E7" s="51">
        <f>45*0.755</f>
        <v>33.975000000000001</v>
      </c>
    </row>
    <row r="8" spans="2:5">
      <c r="B8" s="26" t="s">
        <v>38</v>
      </c>
      <c r="C8" s="26" t="s">
        <v>1489</v>
      </c>
      <c r="D8" s="26">
        <v>24.5</v>
      </c>
      <c r="E8" s="51">
        <f>45*0.755</f>
        <v>33.975000000000001</v>
      </c>
    </row>
    <row r="9" spans="2:5">
      <c r="B9" s="26" t="s">
        <v>39</v>
      </c>
      <c r="C9" s="26" t="s">
        <v>1491</v>
      </c>
      <c r="D9" s="26">
        <v>24.5</v>
      </c>
      <c r="E9" s="51">
        <f>0.5*0.755</f>
        <v>0.3775</v>
      </c>
    </row>
    <row r="10" spans="2:5">
      <c r="B10" s="26" t="s">
        <v>40</v>
      </c>
      <c r="C10" s="26" t="s">
        <v>1492</v>
      </c>
      <c r="D10" s="26">
        <v>24.5</v>
      </c>
      <c r="E10" s="51">
        <f>6.5*0.755</f>
        <v>4.9074999999999998</v>
      </c>
    </row>
    <row r="11" spans="2:5">
      <c r="B11" s="26" t="s">
        <v>41</v>
      </c>
      <c r="C11" s="26" t="s">
        <v>1493</v>
      </c>
      <c r="D11" s="26">
        <v>24.5</v>
      </c>
      <c r="E11" s="51">
        <f>2*0.755</f>
        <v>1.51</v>
      </c>
    </row>
    <row r="12" spans="2:5">
      <c r="B12" s="26" t="s">
        <v>42</v>
      </c>
      <c r="C12" s="49" t="s">
        <v>1587</v>
      </c>
      <c r="D12" s="26">
        <v>24.5</v>
      </c>
      <c r="E12" s="51">
        <f>275*0.755</f>
        <v>207.625</v>
      </c>
    </row>
    <row r="13" spans="2:5">
      <c r="B13" s="26" t="s">
        <v>43</v>
      </c>
      <c r="C13" s="26" t="s">
        <v>1494</v>
      </c>
      <c r="D13" s="26">
        <v>24.5</v>
      </c>
      <c r="E13" s="51">
        <f>3*0.755</f>
        <v>2.2650000000000001</v>
      </c>
    </row>
    <row r="14" spans="2:5">
      <c r="B14" s="82" t="s">
        <v>47</v>
      </c>
      <c r="C14" s="82"/>
      <c r="D14" s="82"/>
      <c r="E14" s="82"/>
    </row>
    <row r="15" spans="2:5">
      <c r="B15" s="36" t="s">
        <v>50</v>
      </c>
      <c r="C15" s="26" t="s">
        <v>222</v>
      </c>
      <c r="D15" s="26"/>
      <c r="E15" s="51"/>
    </row>
    <row r="16" spans="2:5">
      <c r="B16" s="34" t="s">
        <v>44</v>
      </c>
      <c r="C16" s="26" t="s">
        <v>1495</v>
      </c>
      <c r="D16" s="50">
        <v>0.05</v>
      </c>
      <c r="E16" s="51"/>
    </row>
    <row r="17" spans="2:5">
      <c r="B17" s="34" t="s">
        <v>29</v>
      </c>
      <c r="C17" s="49" t="s">
        <v>1587</v>
      </c>
      <c r="D17" s="26">
        <v>24.5</v>
      </c>
      <c r="E17" s="51">
        <f>275*0.755</f>
        <v>207.625</v>
      </c>
    </row>
    <row r="18" spans="2:5">
      <c r="B18" s="34" t="s">
        <v>31</v>
      </c>
      <c r="C18" s="26" t="s">
        <v>1495</v>
      </c>
      <c r="D18" s="50">
        <v>0.05</v>
      </c>
      <c r="E18" s="51"/>
    </row>
    <row r="19" spans="2:5">
      <c r="B19" s="34" t="s">
        <v>45</v>
      </c>
      <c r="C19" s="49" t="s">
        <v>1587</v>
      </c>
      <c r="D19" s="26">
        <v>24.5</v>
      </c>
      <c r="E19" s="51">
        <f>275*0.755</f>
        <v>207.625</v>
      </c>
    </row>
    <row r="20" spans="2:5">
      <c r="B20" s="34" t="s">
        <v>46</v>
      </c>
      <c r="C20" s="49" t="s">
        <v>1587</v>
      </c>
      <c r="D20" s="26">
        <v>24.5</v>
      </c>
      <c r="E20" s="51">
        <f>275*0.755</f>
        <v>207.625</v>
      </c>
    </row>
    <row r="21" spans="2:5">
      <c r="B21" s="35" t="s">
        <v>59</v>
      </c>
      <c r="C21" s="49" t="s">
        <v>1587</v>
      </c>
      <c r="D21" s="26">
        <v>24.5</v>
      </c>
      <c r="E21" s="51">
        <f>275*0.755</f>
        <v>207.625</v>
      </c>
    </row>
  </sheetData>
  <mergeCells count="2">
    <mergeCell ref="B2:E2"/>
    <mergeCell ref="B14:E14"/>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1:G741"/>
  <sheetViews>
    <sheetView tabSelected="1" zoomScaleNormal="100" workbookViewId="0">
      <selection activeCell="G737" sqref="G737"/>
    </sheetView>
  </sheetViews>
  <sheetFormatPr defaultRowHeight="15"/>
  <cols>
    <col min="1" max="1" width="6.5703125" customWidth="1"/>
    <col min="2" max="2" width="21.140625" customWidth="1"/>
    <col min="3" max="3" width="41.28515625" bestFit="1" customWidth="1"/>
    <col min="4" max="4" width="39.42578125" customWidth="1"/>
    <col min="5" max="5" width="20.7109375" style="44" customWidth="1"/>
    <col min="6" max="6" width="20.7109375" customWidth="1"/>
    <col min="7" max="7" width="20.7109375" style="44" customWidth="1"/>
  </cols>
  <sheetData>
    <row r="1" spans="2:7">
      <c r="B1" t="s">
        <v>0</v>
      </c>
    </row>
    <row r="2" spans="2:7">
      <c r="B2" s="83" t="s">
        <v>28</v>
      </c>
      <c r="C2" s="83"/>
      <c r="D2" s="83"/>
      <c r="E2" s="83"/>
      <c r="F2" s="83"/>
      <c r="G2" s="83"/>
    </row>
    <row r="3" spans="2:7">
      <c r="B3" s="25" t="s">
        <v>24</v>
      </c>
      <c r="C3" s="25" t="s">
        <v>25</v>
      </c>
      <c r="D3" s="25" t="s">
        <v>26</v>
      </c>
      <c r="E3" s="45" t="s">
        <v>8</v>
      </c>
      <c r="F3" s="25" t="s">
        <v>27</v>
      </c>
      <c r="G3" s="45" t="s">
        <v>19</v>
      </c>
    </row>
    <row r="4" spans="2:7">
      <c r="B4" s="36" t="s">
        <v>1586</v>
      </c>
      <c r="C4" s="26"/>
      <c r="D4" s="39"/>
      <c r="E4" s="46"/>
      <c r="F4" s="38"/>
      <c r="G4" s="46"/>
    </row>
    <row r="5" spans="2:7" ht="120">
      <c r="B5" s="39" t="s">
        <v>91</v>
      </c>
      <c r="C5" s="26" t="s">
        <v>92</v>
      </c>
      <c r="D5" s="39" t="s">
        <v>93</v>
      </c>
      <c r="E5" s="46">
        <v>20000</v>
      </c>
      <c r="F5" s="38">
        <v>0.25</v>
      </c>
      <c r="G5" s="46">
        <v>15000</v>
      </c>
    </row>
    <row r="6" spans="2:7" ht="60">
      <c r="B6" s="39" t="s">
        <v>94</v>
      </c>
      <c r="C6" s="26" t="s">
        <v>95</v>
      </c>
      <c r="D6" s="39" t="s">
        <v>96</v>
      </c>
      <c r="E6" s="46">
        <v>20000</v>
      </c>
      <c r="F6" s="38">
        <v>0.19999999999999996</v>
      </c>
      <c r="G6" s="46">
        <v>16000</v>
      </c>
    </row>
    <row r="7" spans="2:7" ht="45">
      <c r="B7" s="39" t="s">
        <v>97</v>
      </c>
      <c r="C7" s="26" t="s">
        <v>98</v>
      </c>
      <c r="D7" s="39" t="s">
        <v>99</v>
      </c>
      <c r="E7" s="46">
        <v>10000</v>
      </c>
      <c r="F7" s="38">
        <v>0.19999999999999996</v>
      </c>
      <c r="G7" s="46">
        <v>8000</v>
      </c>
    </row>
    <row r="8" spans="2:7" ht="45">
      <c r="B8" s="39" t="s">
        <v>100</v>
      </c>
      <c r="C8" s="26" t="s">
        <v>101</v>
      </c>
      <c r="D8" s="39" t="s">
        <v>102</v>
      </c>
      <c r="E8" s="46">
        <v>5000</v>
      </c>
      <c r="F8" s="38">
        <v>0.19999999999999996</v>
      </c>
      <c r="G8" s="46">
        <v>4000</v>
      </c>
    </row>
    <row r="9" spans="2:7" ht="120">
      <c r="B9" s="39" t="s">
        <v>103</v>
      </c>
      <c r="C9" s="26" t="s">
        <v>700</v>
      </c>
      <c r="D9" s="39" t="s">
        <v>104</v>
      </c>
      <c r="E9" s="46">
        <v>10000</v>
      </c>
      <c r="F9" s="38">
        <v>0.19999999999999996</v>
      </c>
      <c r="G9" s="46">
        <v>8000</v>
      </c>
    </row>
    <row r="10" spans="2:7" ht="45">
      <c r="B10" s="39" t="s">
        <v>105</v>
      </c>
      <c r="C10" s="26" t="s">
        <v>701</v>
      </c>
      <c r="D10" s="39" t="s">
        <v>106</v>
      </c>
      <c r="E10" s="46">
        <v>5000</v>
      </c>
      <c r="F10" s="38">
        <v>0.19999999999999996</v>
      </c>
      <c r="G10" s="46">
        <v>4000</v>
      </c>
    </row>
    <row r="11" spans="2:7" ht="75">
      <c r="B11" s="39" t="s">
        <v>107</v>
      </c>
      <c r="C11" s="26" t="s">
        <v>702</v>
      </c>
      <c r="D11" s="39" t="s">
        <v>108</v>
      </c>
      <c r="E11" s="46">
        <v>15000</v>
      </c>
      <c r="F11" s="38">
        <v>0.19999999999999996</v>
      </c>
      <c r="G11" s="46">
        <v>12000</v>
      </c>
    </row>
    <row r="12" spans="2:7" ht="90">
      <c r="B12" s="39" t="s">
        <v>109</v>
      </c>
      <c r="C12" s="26" t="s">
        <v>703</v>
      </c>
      <c r="D12" s="39" t="s">
        <v>110</v>
      </c>
      <c r="E12" s="46">
        <v>35000</v>
      </c>
      <c r="F12" s="38">
        <v>0.19999999999999996</v>
      </c>
      <c r="G12" s="46">
        <v>28000</v>
      </c>
    </row>
    <row r="13" spans="2:7" ht="270">
      <c r="B13" s="39" t="s">
        <v>111</v>
      </c>
      <c r="C13" s="26" t="s">
        <v>704</v>
      </c>
      <c r="D13" s="39" t="s">
        <v>112</v>
      </c>
      <c r="E13" s="46">
        <v>5000</v>
      </c>
      <c r="F13" s="38">
        <v>0.19999999999999996</v>
      </c>
      <c r="G13" s="46">
        <v>4000</v>
      </c>
    </row>
    <row r="14" spans="2:7" ht="270">
      <c r="B14" s="39" t="s">
        <v>111</v>
      </c>
      <c r="C14" s="26" t="s">
        <v>705</v>
      </c>
      <c r="D14" s="39" t="s">
        <v>112</v>
      </c>
      <c r="E14" s="46">
        <v>4000</v>
      </c>
      <c r="F14" s="38">
        <v>0.19999999999999996</v>
      </c>
      <c r="G14" s="46">
        <v>3200</v>
      </c>
    </row>
    <row r="15" spans="2:7" ht="105">
      <c r="B15" s="39" t="s">
        <v>113</v>
      </c>
      <c r="C15" s="26" t="s">
        <v>706</v>
      </c>
      <c r="D15" s="39" t="s">
        <v>114</v>
      </c>
      <c r="E15" s="46">
        <v>20000</v>
      </c>
      <c r="F15" s="38">
        <v>0.19999999999999996</v>
      </c>
      <c r="G15" s="46">
        <v>16000</v>
      </c>
    </row>
    <row r="16" spans="2:7" ht="120">
      <c r="B16" s="39" t="s">
        <v>115</v>
      </c>
      <c r="C16" s="26" t="s">
        <v>707</v>
      </c>
      <c r="D16" s="39" t="s">
        <v>116</v>
      </c>
      <c r="E16" s="46">
        <v>20000</v>
      </c>
      <c r="F16" s="38">
        <v>0.19999999999999996</v>
      </c>
      <c r="G16" s="46">
        <v>16000</v>
      </c>
    </row>
    <row r="17" spans="2:7" ht="225">
      <c r="B17" s="39" t="s">
        <v>117</v>
      </c>
      <c r="C17" s="26" t="s">
        <v>708</v>
      </c>
      <c r="D17" s="39" t="s">
        <v>118</v>
      </c>
      <c r="E17" s="46">
        <v>50000</v>
      </c>
      <c r="F17" s="38">
        <v>0.19999999999999996</v>
      </c>
      <c r="G17" s="46">
        <v>40000</v>
      </c>
    </row>
    <row r="18" spans="2:7" ht="60">
      <c r="B18" s="39" t="s">
        <v>119</v>
      </c>
      <c r="C18" s="26" t="s">
        <v>709</v>
      </c>
      <c r="D18" s="39" t="s">
        <v>120</v>
      </c>
      <c r="E18" s="46">
        <v>10000</v>
      </c>
      <c r="F18" s="38">
        <v>0.19999999999999996</v>
      </c>
      <c r="G18" s="46">
        <v>8000</v>
      </c>
    </row>
    <row r="19" spans="2:7" ht="210">
      <c r="B19" s="39" t="s">
        <v>121</v>
      </c>
      <c r="C19" s="26" t="s">
        <v>710</v>
      </c>
      <c r="D19" s="39" t="s">
        <v>122</v>
      </c>
      <c r="E19" s="46">
        <v>5000</v>
      </c>
      <c r="F19" s="38">
        <v>0.19999999999999996</v>
      </c>
      <c r="G19" s="46">
        <v>4000</v>
      </c>
    </row>
    <row r="20" spans="2:7" ht="60">
      <c r="B20" s="39" t="s">
        <v>123</v>
      </c>
      <c r="C20" s="26" t="s">
        <v>711</v>
      </c>
      <c r="D20" s="39" t="s">
        <v>124</v>
      </c>
      <c r="E20" s="46">
        <v>500</v>
      </c>
      <c r="F20" s="38">
        <v>0.19999999999999996</v>
      </c>
      <c r="G20" s="46">
        <v>400</v>
      </c>
    </row>
    <row r="21" spans="2:7" ht="90">
      <c r="B21" s="39" t="s">
        <v>125</v>
      </c>
      <c r="C21" s="26" t="s">
        <v>712</v>
      </c>
      <c r="D21" s="39" t="s">
        <v>126</v>
      </c>
      <c r="E21" s="46">
        <v>6000</v>
      </c>
      <c r="F21" s="38">
        <v>0</v>
      </c>
      <c r="G21" s="46">
        <v>6000</v>
      </c>
    </row>
    <row r="22" spans="2:7" ht="90">
      <c r="B22" s="39" t="s">
        <v>127</v>
      </c>
      <c r="C22" s="26" t="s">
        <v>713</v>
      </c>
      <c r="D22" s="39" t="s">
        <v>126</v>
      </c>
      <c r="E22" s="46">
        <v>9000</v>
      </c>
      <c r="F22" s="38">
        <v>0</v>
      </c>
      <c r="G22" s="46">
        <v>9000</v>
      </c>
    </row>
    <row r="23" spans="2:7" ht="90">
      <c r="B23" s="39" t="s">
        <v>128</v>
      </c>
      <c r="C23" s="26" t="s">
        <v>714</v>
      </c>
      <c r="D23" s="39" t="s">
        <v>126</v>
      </c>
      <c r="E23" s="46">
        <v>12000</v>
      </c>
      <c r="F23" s="38">
        <v>0</v>
      </c>
      <c r="G23" s="46">
        <v>12000</v>
      </c>
    </row>
    <row r="24" spans="2:7" ht="120">
      <c r="B24" s="39" t="s">
        <v>129</v>
      </c>
      <c r="C24" s="26" t="s">
        <v>715</v>
      </c>
      <c r="D24" s="39" t="s">
        <v>130</v>
      </c>
      <c r="E24" s="46">
        <v>7000</v>
      </c>
      <c r="F24" s="38">
        <v>0.19999999999999996</v>
      </c>
      <c r="G24" s="46">
        <v>5600</v>
      </c>
    </row>
    <row r="25" spans="2:7" ht="105">
      <c r="B25" s="39" t="s">
        <v>131</v>
      </c>
      <c r="C25" s="26" t="s">
        <v>716</v>
      </c>
      <c r="D25" s="39" t="s">
        <v>132</v>
      </c>
      <c r="E25" s="46">
        <v>20000</v>
      </c>
      <c r="F25" s="38">
        <v>0.19999999999999996</v>
      </c>
      <c r="G25" s="46">
        <v>16000</v>
      </c>
    </row>
    <row r="26" spans="2:7" ht="60">
      <c r="B26" s="39" t="s">
        <v>133</v>
      </c>
      <c r="C26" s="26" t="s">
        <v>717</v>
      </c>
      <c r="D26" s="39" t="s">
        <v>134</v>
      </c>
      <c r="E26" s="46">
        <v>1500</v>
      </c>
      <c r="F26" s="38">
        <v>0.19999999999999996</v>
      </c>
      <c r="G26" s="46">
        <v>1200</v>
      </c>
    </row>
    <row r="27" spans="2:7" ht="30">
      <c r="B27" s="39" t="s">
        <v>135</v>
      </c>
      <c r="C27" s="26" t="s">
        <v>718</v>
      </c>
      <c r="D27" s="39" t="s">
        <v>136</v>
      </c>
      <c r="E27" s="46">
        <v>500</v>
      </c>
      <c r="F27" s="38">
        <v>0.19999999999999996</v>
      </c>
      <c r="G27" s="46">
        <v>400</v>
      </c>
    </row>
    <row r="28" spans="2:7" ht="30">
      <c r="B28" s="39" t="s">
        <v>137</v>
      </c>
      <c r="C28" s="26" t="s">
        <v>719</v>
      </c>
      <c r="D28" s="39" t="s">
        <v>136</v>
      </c>
      <c r="E28" s="46">
        <v>1000</v>
      </c>
      <c r="F28" s="38">
        <v>0.19999999999999996</v>
      </c>
      <c r="G28" s="46">
        <v>800</v>
      </c>
    </row>
    <row r="29" spans="2:7" ht="30">
      <c r="B29" s="39" t="s">
        <v>138</v>
      </c>
      <c r="C29" s="26" t="s">
        <v>720</v>
      </c>
      <c r="D29" s="39" t="s">
        <v>136</v>
      </c>
      <c r="E29" s="46">
        <v>1500</v>
      </c>
      <c r="F29" s="38">
        <v>0.19999999999999996</v>
      </c>
      <c r="G29" s="46">
        <v>1200</v>
      </c>
    </row>
    <row r="30" spans="2:7" ht="30">
      <c r="B30" s="39" t="s">
        <v>139</v>
      </c>
      <c r="C30" s="26" t="s">
        <v>721</v>
      </c>
      <c r="D30" s="39" t="s">
        <v>140</v>
      </c>
      <c r="E30" s="46">
        <v>10000</v>
      </c>
      <c r="F30" s="38">
        <v>0.19999999999999996</v>
      </c>
      <c r="G30" s="46">
        <v>8000</v>
      </c>
    </row>
    <row r="31" spans="2:7" ht="45">
      <c r="B31" s="39" t="s">
        <v>141</v>
      </c>
      <c r="C31" s="26" t="s">
        <v>722</v>
      </c>
      <c r="D31" s="39" t="s">
        <v>142</v>
      </c>
      <c r="E31" s="46">
        <v>5000</v>
      </c>
      <c r="F31" s="38">
        <v>0.19999999999999996</v>
      </c>
      <c r="G31" s="46">
        <v>4000</v>
      </c>
    </row>
    <row r="32" spans="2:7" ht="45">
      <c r="B32" s="39" t="s">
        <v>143</v>
      </c>
      <c r="C32" s="26" t="s">
        <v>723</v>
      </c>
      <c r="D32" s="39" t="s">
        <v>142</v>
      </c>
      <c r="E32" s="46">
        <v>200</v>
      </c>
      <c r="F32" s="38">
        <v>0.19999999999999996</v>
      </c>
      <c r="G32" s="46">
        <v>160</v>
      </c>
    </row>
    <row r="33" spans="2:7" ht="165">
      <c r="B33" s="39" t="s">
        <v>144</v>
      </c>
      <c r="C33" s="26" t="s">
        <v>724</v>
      </c>
      <c r="D33" s="39" t="s">
        <v>145</v>
      </c>
      <c r="E33" s="46">
        <v>5000</v>
      </c>
      <c r="F33" s="38">
        <v>0.19999999999999996</v>
      </c>
      <c r="G33" s="46">
        <v>4000</v>
      </c>
    </row>
    <row r="34" spans="2:7" ht="75">
      <c r="B34" s="39" t="s">
        <v>146</v>
      </c>
      <c r="C34" s="26" t="s">
        <v>725</v>
      </c>
      <c r="D34" s="39" t="s">
        <v>147</v>
      </c>
      <c r="E34" s="46">
        <v>500</v>
      </c>
      <c r="F34" s="38">
        <v>0.19999999999999996</v>
      </c>
      <c r="G34" s="46">
        <v>400</v>
      </c>
    </row>
    <row r="35" spans="2:7" ht="165">
      <c r="B35" s="39" t="s">
        <v>148</v>
      </c>
      <c r="C35" s="26" t="s">
        <v>726</v>
      </c>
      <c r="D35" s="39" t="s">
        <v>149</v>
      </c>
      <c r="E35" s="46">
        <v>10000</v>
      </c>
      <c r="F35" s="38">
        <v>0.19999999999999996</v>
      </c>
      <c r="G35" s="46">
        <v>8000</v>
      </c>
    </row>
    <row r="36" spans="2:7" ht="165">
      <c r="B36" s="39" t="s">
        <v>150</v>
      </c>
      <c r="C36" s="26" t="s">
        <v>727</v>
      </c>
      <c r="D36" s="39" t="s">
        <v>149</v>
      </c>
      <c r="E36" s="46">
        <v>8000</v>
      </c>
      <c r="F36" s="38">
        <v>0.19999999999999996</v>
      </c>
      <c r="G36" s="46">
        <v>6400</v>
      </c>
    </row>
    <row r="37" spans="2:7" ht="165">
      <c r="B37" s="39" t="s">
        <v>151</v>
      </c>
      <c r="C37" s="26" t="s">
        <v>728</v>
      </c>
      <c r="D37" s="39" t="s">
        <v>149</v>
      </c>
      <c r="E37" s="46">
        <v>10000</v>
      </c>
      <c r="F37" s="38">
        <v>0.19999999999999996</v>
      </c>
      <c r="G37" s="46">
        <v>8000</v>
      </c>
    </row>
    <row r="38" spans="2:7" ht="165">
      <c r="B38" s="39" t="s">
        <v>152</v>
      </c>
      <c r="C38" s="26" t="s">
        <v>729</v>
      </c>
      <c r="D38" s="39" t="s">
        <v>149</v>
      </c>
      <c r="E38" s="46">
        <v>8000</v>
      </c>
      <c r="F38" s="38">
        <v>0.19999999999999996</v>
      </c>
      <c r="G38" s="46">
        <v>6400</v>
      </c>
    </row>
    <row r="39" spans="2:7" ht="45">
      <c r="B39" s="39" t="s">
        <v>153</v>
      </c>
      <c r="C39" s="26" t="s">
        <v>730</v>
      </c>
      <c r="D39" s="39" t="s">
        <v>154</v>
      </c>
      <c r="E39" s="46">
        <v>5000</v>
      </c>
      <c r="F39" s="38">
        <v>0.19999999999999996</v>
      </c>
      <c r="G39" s="46">
        <v>4000</v>
      </c>
    </row>
    <row r="40" spans="2:7" ht="135">
      <c r="B40" s="39" t="s">
        <v>155</v>
      </c>
      <c r="C40" s="26" t="s">
        <v>731</v>
      </c>
      <c r="D40" s="39" t="s">
        <v>156</v>
      </c>
      <c r="E40" s="46">
        <v>20000</v>
      </c>
      <c r="F40" s="38">
        <v>0.19999999999999996</v>
      </c>
      <c r="G40" s="46">
        <v>16000</v>
      </c>
    </row>
    <row r="41" spans="2:7" ht="120">
      <c r="B41" s="39" t="s">
        <v>157</v>
      </c>
      <c r="C41" s="26" t="s">
        <v>732</v>
      </c>
      <c r="D41" s="39" t="s">
        <v>158</v>
      </c>
      <c r="E41" s="46">
        <v>25000</v>
      </c>
      <c r="F41" s="38">
        <v>0.19999999999999996</v>
      </c>
      <c r="G41" s="46">
        <v>20000</v>
      </c>
    </row>
    <row r="42" spans="2:7" ht="135">
      <c r="B42" s="39" t="s">
        <v>159</v>
      </c>
      <c r="C42" s="26" t="s">
        <v>733</v>
      </c>
      <c r="D42" s="39" t="s">
        <v>160</v>
      </c>
      <c r="E42" s="46">
        <v>3000</v>
      </c>
      <c r="F42" s="38">
        <v>0.19999999999999996</v>
      </c>
      <c r="G42" s="46">
        <v>2400</v>
      </c>
    </row>
    <row r="43" spans="2:7" ht="90">
      <c r="B43" s="39" t="s">
        <v>161</v>
      </c>
      <c r="C43" s="26" t="s">
        <v>734</v>
      </c>
      <c r="D43" s="39" t="s">
        <v>162</v>
      </c>
      <c r="E43" s="46">
        <v>5000</v>
      </c>
      <c r="F43" s="38">
        <v>0.19999999999999996</v>
      </c>
      <c r="G43" s="46">
        <v>4000</v>
      </c>
    </row>
    <row r="44" spans="2:7" ht="90">
      <c r="B44" s="39" t="s">
        <v>163</v>
      </c>
      <c r="C44" s="26" t="s">
        <v>735</v>
      </c>
      <c r="D44" s="39" t="s">
        <v>162</v>
      </c>
      <c r="E44" s="46">
        <v>3000</v>
      </c>
      <c r="F44" s="38">
        <v>0.19999999999999996</v>
      </c>
      <c r="G44" s="46">
        <v>2400</v>
      </c>
    </row>
    <row r="45" spans="2:7" ht="45">
      <c r="B45" s="39" t="s">
        <v>164</v>
      </c>
      <c r="C45" s="26" t="s">
        <v>736</v>
      </c>
      <c r="D45" s="39" t="s">
        <v>165</v>
      </c>
      <c r="E45" s="46">
        <v>8000</v>
      </c>
      <c r="F45" s="38">
        <v>0.19999999999999996</v>
      </c>
      <c r="G45" s="46">
        <v>6400</v>
      </c>
    </row>
    <row r="46" spans="2:7" ht="30">
      <c r="B46" s="39" t="s">
        <v>166</v>
      </c>
      <c r="C46" s="26" t="s">
        <v>737</v>
      </c>
      <c r="D46" s="39" t="s">
        <v>167</v>
      </c>
      <c r="E46" s="46">
        <v>15000</v>
      </c>
      <c r="F46" s="38">
        <v>0.19999999999999996</v>
      </c>
      <c r="G46" s="46">
        <v>12000</v>
      </c>
    </row>
    <row r="47" spans="2:7" ht="60">
      <c r="B47" s="39" t="s">
        <v>168</v>
      </c>
      <c r="C47" s="26" t="s">
        <v>738</v>
      </c>
      <c r="D47" s="39" t="s">
        <v>169</v>
      </c>
      <c r="E47" s="46">
        <v>10000</v>
      </c>
      <c r="F47" s="38">
        <v>0.19999999999999996</v>
      </c>
      <c r="G47" s="46">
        <v>8000</v>
      </c>
    </row>
    <row r="48" spans="2:7" ht="75">
      <c r="B48" s="39" t="s">
        <v>170</v>
      </c>
      <c r="C48" s="26" t="s">
        <v>739</v>
      </c>
      <c r="D48" s="39" t="s">
        <v>171</v>
      </c>
      <c r="E48" s="46">
        <v>35000</v>
      </c>
      <c r="F48" s="38">
        <v>0.19999999999999996</v>
      </c>
      <c r="G48" s="46">
        <v>28000</v>
      </c>
    </row>
    <row r="49" spans="2:7" ht="45">
      <c r="B49" s="39" t="s">
        <v>172</v>
      </c>
      <c r="C49" s="26" t="s">
        <v>740</v>
      </c>
      <c r="D49" s="39" t="s">
        <v>173</v>
      </c>
      <c r="E49" s="46">
        <v>10000</v>
      </c>
      <c r="F49" s="38">
        <v>0.19999999999999996</v>
      </c>
      <c r="G49" s="46">
        <v>8000</v>
      </c>
    </row>
    <row r="50" spans="2:7" ht="75">
      <c r="B50" s="39" t="s">
        <v>174</v>
      </c>
      <c r="C50" s="26" t="s">
        <v>741</v>
      </c>
      <c r="D50" s="39" t="s">
        <v>175</v>
      </c>
      <c r="E50" s="46">
        <v>10000</v>
      </c>
      <c r="F50" s="38">
        <v>0.19999999999999996</v>
      </c>
      <c r="G50" s="46">
        <v>8000</v>
      </c>
    </row>
    <row r="51" spans="2:7" ht="75">
      <c r="B51" s="39" t="s">
        <v>176</v>
      </c>
      <c r="C51" s="26" t="s">
        <v>742</v>
      </c>
      <c r="D51" s="39" t="s">
        <v>177</v>
      </c>
      <c r="E51" s="46">
        <v>5000</v>
      </c>
      <c r="F51" s="38">
        <v>0.19999999999999996</v>
      </c>
      <c r="G51" s="46">
        <v>4000</v>
      </c>
    </row>
    <row r="52" spans="2:7" ht="90">
      <c r="B52" s="39" t="s">
        <v>178</v>
      </c>
      <c r="C52" s="26" t="s">
        <v>743</v>
      </c>
      <c r="D52" s="39" t="s">
        <v>179</v>
      </c>
      <c r="E52" s="46">
        <v>10000</v>
      </c>
      <c r="F52" s="38">
        <v>0.19999999999999996</v>
      </c>
      <c r="G52" s="46">
        <v>8000</v>
      </c>
    </row>
    <row r="53" spans="2:7" ht="45">
      <c r="B53" s="39" t="s">
        <v>180</v>
      </c>
      <c r="C53" s="26" t="s">
        <v>744</v>
      </c>
      <c r="D53" s="39" t="s">
        <v>181</v>
      </c>
      <c r="E53" s="46">
        <v>4000</v>
      </c>
      <c r="F53" s="38">
        <v>0.19999999999999996</v>
      </c>
      <c r="G53" s="46">
        <v>3200</v>
      </c>
    </row>
    <row r="54" spans="2:7" ht="210">
      <c r="B54" s="39" t="s">
        <v>182</v>
      </c>
      <c r="C54" s="26" t="s">
        <v>745</v>
      </c>
      <c r="D54" s="39" t="s">
        <v>183</v>
      </c>
      <c r="E54" s="46">
        <v>2000</v>
      </c>
      <c r="F54" s="38">
        <v>0.19999999999999996</v>
      </c>
      <c r="G54" s="46">
        <v>1600</v>
      </c>
    </row>
    <row r="55" spans="2:7" ht="105">
      <c r="B55" s="39" t="s">
        <v>184</v>
      </c>
      <c r="C55" s="26" t="s">
        <v>746</v>
      </c>
      <c r="D55" s="39" t="s">
        <v>185</v>
      </c>
      <c r="E55" s="46">
        <v>50000</v>
      </c>
      <c r="F55" s="38">
        <v>0.19999999999999996</v>
      </c>
      <c r="G55" s="46">
        <v>40000</v>
      </c>
    </row>
    <row r="56" spans="2:7" ht="90">
      <c r="B56" s="39" t="s">
        <v>186</v>
      </c>
      <c r="C56" s="26" t="s">
        <v>747</v>
      </c>
      <c r="D56" s="39" t="s">
        <v>187</v>
      </c>
      <c r="E56" s="46">
        <v>10000</v>
      </c>
      <c r="F56" s="38">
        <v>0.19999999999999996</v>
      </c>
      <c r="G56" s="46">
        <v>8000</v>
      </c>
    </row>
    <row r="57" spans="2:7" ht="150">
      <c r="B57" s="39" t="s">
        <v>188</v>
      </c>
      <c r="C57" s="26" t="s">
        <v>748</v>
      </c>
      <c r="D57" s="39" t="s">
        <v>189</v>
      </c>
      <c r="E57" s="46">
        <v>20000</v>
      </c>
      <c r="F57" s="38">
        <v>0.19999999999999996</v>
      </c>
      <c r="G57" s="46">
        <v>16000</v>
      </c>
    </row>
    <row r="58" spans="2:7" ht="75">
      <c r="B58" s="39" t="s">
        <v>190</v>
      </c>
      <c r="C58" s="26" t="s">
        <v>749</v>
      </c>
      <c r="D58" s="39" t="s">
        <v>191</v>
      </c>
      <c r="E58" s="46">
        <v>5000</v>
      </c>
      <c r="F58" s="38">
        <v>0.19999999999999996</v>
      </c>
      <c r="G58" s="46">
        <v>4000</v>
      </c>
    </row>
    <row r="59" spans="2:7" ht="60">
      <c r="B59" s="39" t="s">
        <v>192</v>
      </c>
      <c r="C59" s="26" t="s">
        <v>750</v>
      </c>
      <c r="D59" s="39" t="s">
        <v>193</v>
      </c>
      <c r="E59" s="46">
        <v>1000</v>
      </c>
      <c r="F59" s="38">
        <v>0.19999999999999996</v>
      </c>
      <c r="G59" s="46">
        <v>800</v>
      </c>
    </row>
    <row r="60" spans="2:7" ht="45">
      <c r="B60" s="39" t="s">
        <v>194</v>
      </c>
      <c r="C60" s="26" t="s">
        <v>751</v>
      </c>
      <c r="D60" s="39" t="s">
        <v>195</v>
      </c>
      <c r="E60" s="46">
        <v>1000</v>
      </c>
      <c r="F60" s="38">
        <v>0.19999999999999996</v>
      </c>
      <c r="G60" s="46">
        <v>800</v>
      </c>
    </row>
    <row r="61" spans="2:7" ht="45">
      <c r="B61" s="39" t="s">
        <v>196</v>
      </c>
      <c r="C61" s="26" t="s">
        <v>752</v>
      </c>
      <c r="D61" s="39" t="s">
        <v>197</v>
      </c>
      <c r="E61" s="46">
        <v>10000</v>
      </c>
      <c r="F61" s="38">
        <v>0.19999999999999996</v>
      </c>
      <c r="G61" s="46">
        <v>8000</v>
      </c>
    </row>
    <row r="62" spans="2:7" ht="105">
      <c r="B62" s="39" t="s">
        <v>198</v>
      </c>
      <c r="C62" s="26" t="s">
        <v>753</v>
      </c>
      <c r="D62" s="39" t="s">
        <v>199</v>
      </c>
      <c r="E62" s="46">
        <v>30000</v>
      </c>
      <c r="F62" s="38">
        <v>0.19999999999999996</v>
      </c>
      <c r="G62" s="46">
        <v>24000</v>
      </c>
    </row>
    <row r="63" spans="2:7" ht="60">
      <c r="B63" s="39" t="s">
        <v>200</v>
      </c>
      <c r="C63" s="26" t="s">
        <v>754</v>
      </c>
      <c r="D63" s="39" t="s">
        <v>201</v>
      </c>
      <c r="E63" s="46">
        <v>10000</v>
      </c>
      <c r="F63" s="38">
        <v>0.19999999999999996</v>
      </c>
      <c r="G63" s="46">
        <v>8000</v>
      </c>
    </row>
    <row r="64" spans="2:7" ht="165">
      <c r="B64" s="39" t="s">
        <v>202</v>
      </c>
      <c r="C64" s="26" t="s">
        <v>755</v>
      </c>
      <c r="D64" s="39" t="s">
        <v>203</v>
      </c>
      <c r="E64" s="46">
        <v>50000</v>
      </c>
      <c r="F64" s="38">
        <v>0.19999999999999996</v>
      </c>
      <c r="G64" s="46">
        <v>40000</v>
      </c>
    </row>
    <row r="65" spans="2:7" ht="105">
      <c r="B65" s="39" t="s">
        <v>204</v>
      </c>
      <c r="C65" s="26" t="s">
        <v>756</v>
      </c>
      <c r="D65" s="39" t="s">
        <v>205</v>
      </c>
      <c r="E65" s="46">
        <v>10000</v>
      </c>
      <c r="F65" s="38">
        <v>0.19999999999999996</v>
      </c>
      <c r="G65" s="46">
        <v>8000</v>
      </c>
    </row>
    <row r="66" spans="2:7" ht="120">
      <c r="B66" s="39" t="s">
        <v>206</v>
      </c>
      <c r="C66" s="26" t="s">
        <v>757</v>
      </c>
      <c r="D66" s="39" t="s">
        <v>207</v>
      </c>
      <c r="E66" s="46">
        <v>3500</v>
      </c>
      <c r="F66" s="38">
        <v>0.19999999999999996</v>
      </c>
      <c r="G66" s="46">
        <v>2800</v>
      </c>
    </row>
    <row r="67" spans="2:7" ht="105">
      <c r="B67" s="39" t="s">
        <v>208</v>
      </c>
      <c r="C67" s="26" t="s">
        <v>758</v>
      </c>
      <c r="D67" s="39" t="s">
        <v>209</v>
      </c>
      <c r="E67" s="46">
        <v>1600</v>
      </c>
      <c r="F67" s="38">
        <v>0.19999999999999996</v>
      </c>
      <c r="G67" s="46">
        <v>1280</v>
      </c>
    </row>
    <row r="68" spans="2:7" ht="105">
      <c r="B68" s="39" t="s">
        <v>210</v>
      </c>
      <c r="C68" s="26" t="s">
        <v>759</v>
      </c>
      <c r="D68" s="39" t="s">
        <v>209</v>
      </c>
      <c r="E68" s="46">
        <v>1400</v>
      </c>
      <c r="F68" s="38">
        <v>0.19999999999999996</v>
      </c>
      <c r="G68" s="46">
        <v>1120</v>
      </c>
    </row>
    <row r="69" spans="2:7" ht="105">
      <c r="B69" s="39" t="s">
        <v>211</v>
      </c>
      <c r="C69" s="26" t="s">
        <v>760</v>
      </c>
      <c r="D69" s="39" t="s">
        <v>209</v>
      </c>
      <c r="E69" s="46">
        <v>1200</v>
      </c>
      <c r="F69" s="38">
        <v>0.19999999999999996</v>
      </c>
      <c r="G69" s="46">
        <v>960</v>
      </c>
    </row>
    <row r="70" spans="2:7" ht="105">
      <c r="B70" s="39" t="s">
        <v>212</v>
      </c>
      <c r="C70" s="26" t="s">
        <v>761</v>
      </c>
      <c r="D70" s="39" t="s">
        <v>209</v>
      </c>
      <c r="E70" s="46">
        <v>1000</v>
      </c>
      <c r="F70" s="38">
        <v>0.19999999999999996</v>
      </c>
      <c r="G70" s="46">
        <v>800</v>
      </c>
    </row>
    <row r="71" spans="2:7" ht="105">
      <c r="B71" s="39" t="s">
        <v>213</v>
      </c>
      <c r="C71" s="26" t="s">
        <v>762</v>
      </c>
      <c r="D71" s="39" t="s">
        <v>209</v>
      </c>
      <c r="E71" s="46">
        <v>800</v>
      </c>
      <c r="F71" s="38">
        <v>0.19999999999999996</v>
      </c>
      <c r="G71" s="46">
        <v>640</v>
      </c>
    </row>
    <row r="72" spans="2:7" ht="105">
      <c r="B72" s="39" t="s">
        <v>214</v>
      </c>
      <c r="C72" s="26" t="s">
        <v>763</v>
      </c>
      <c r="D72" s="39" t="s">
        <v>215</v>
      </c>
      <c r="E72" s="46">
        <v>5000</v>
      </c>
      <c r="F72" s="38">
        <v>0.19999999999999996</v>
      </c>
      <c r="G72" s="46">
        <v>4000</v>
      </c>
    </row>
    <row r="73" spans="2:7" ht="105">
      <c r="B73" s="39" t="s">
        <v>216</v>
      </c>
      <c r="C73" s="26" t="s">
        <v>764</v>
      </c>
      <c r="D73" s="39" t="s">
        <v>217</v>
      </c>
      <c r="E73" s="46">
        <v>1400</v>
      </c>
      <c r="F73" s="38">
        <v>0.19999999999999996</v>
      </c>
      <c r="G73" s="46">
        <v>1120</v>
      </c>
    </row>
    <row r="74" spans="2:7" ht="105">
      <c r="B74" s="39" t="s">
        <v>216</v>
      </c>
      <c r="C74" s="26" t="s">
        <v>765</v>
      </c>
      <c r="D74" s="39" t="s">
        <v>218</v>
      </c>
      <c r="E74" s="46">
        <v>1200</v>
      </c>
      <c r="F74" s="38">
        <v>0.19999999999999996</v>
      </c>
      <c r="G74" s="46">
        <v>960</v>
      </c>
    </row>
    <row r="75" spans="2:7" ht="105">
      <c r="B75" s="39" t="s">
        <v>216</v>
      </c>
      <c r="C75" s="26" t="s">
        <v>766</v>
      </c>
      <c r="D75" s="39" t="s">
        <v>219</v>
      </c>
      <c r="E75" s="46">
        <v>1000</v>
      </c>
      <c r="F75" s="38">
        <v>0.19999999999999996</v>
      </c>
      <c r="G75" s="46">
        <v>800</v>
      </c>
    </row>
    <row r="76" spans="2:7" ht="90">
      <c r="B76" s="39" t="s">
        <v>220</v>
      </c>
      <c r="C76" s="26" t="s">
        <v>767</v>
      </c>
      <c r="D76" s="39" t="s">
        <v>221</v>
      </c>
      <c r="E76" s="46" t="s">
        <v>222</v>
      </c>
      <c r="F76" s="38" t="s">
        <v>222</v>
      </c>
      <c r="G76" s="46" t="s">
        <v>222</v>
      </c>
    </row>
    <row r="77" spans="2:7" ht="60">
      <c r="B77" s="39" t="s">
        <v>223</v>
      </c>
      <c r="C77" s="26" t="s">
        <v>768</v>
      </c>
      <c r="D77" s="39" t="s">
        <v>224</v>
      </c>
      <c r="E77" s="46">
        <v>20000</v>
      </c>
      <c r="F77" s="38">
        <v>0.19999999999999996</v>
      </c>
      <c r="G77" s="46">
        <v>16000</v>
      </c>
    </row>
    <row r="78" spans="2:7" ht="75">
      <c r="B78" s="39" t="s">
        <v>225</v>
      </c>
      <c r="C78" s="26" t="s">
        <v>769</v>
      </c>
      <c r="D78" s="39" t="s">
        <v>226</v>
      </c>
      <c r="E78" s="46">
        <v>700</v>
      </c>
      <c r="F78" s="38">
        <v>0.19999999999999996</v>
      </c>
      <c r="G78" s="46">
        <v>560</v>
      </c>
    </row>
    <row r="79" spans="2:7" ht="75">
      <c r="B79" s="39" t="s">
        <v>225</v>
      </c>
      <c r="C79" s="26" t="s">
        <v>770</v>
      </c>
      <c r="D79" s="39" t="s">
        <v>227</v>
      </c>
      <c r="E79" s="46">
        <v>600</v>
      </c>
      <c r="F79" s="38">
        <v>0.19999999999999996</v>
      </c>
      <c r="G79" s="46">
        <v>480</v>
      </c>
    </row>
    <row r="80" spans="2:7" ht="75">
      <c r="B80" s="39" t="s">
        <v>225</v>
      </c>
      <c r="C80" s="26" t="s">
        <v>771</v>
      </c>
      <c r="D80" s="39" t="s">
        <v>228</v>
      </c>
      <c r="E80" s="46">
        <v>500</v>
      </c>
      <c r="F80" s="38">
        <v>0.19999999999999996</v>
      </c>
      <c r="G80" s="46">
        <v>400</v>
      </c>
    </row>
    <row r="81" spans="2:7" ht="60">
      <c r="B81" s="39" t="s">
        <v>229</v>
      </c>
      <c r="C81" s="26" t="s">
        <v>772</v>
      </c>
      <c r="D81" s="39" t="s">
        <v>230</v>
      </c>
      <c r="E81" s="46">
        <v>700</v>
      </c>
      <c r="F81" s="38">
        <v>0.19999999999999996</v>
      </c>
      <c r="G81" s="46">
        <v>560</v>
      </c>
    </row>
    <row r="82" spans="2:7" ht="60">
      <c r="B82" s="39" t="s">
        <v>229</v>
      </c>
      <c r="C82" s="26" t="s">
        <v>773</v>
      </c>
      <c r="D82" s="39" t="s">
        <v>231</v>
      </c>
      <c r="E82" s="46">
        <v>600</v>
      </c>
      <c r="F82" s="38">
        <v>0.19999999999999996</v>
      </c>
      <c r="G82" s="46">
        <v>480</v>
      </c>
    </row>
    <row r="83" spans="2:7" ht="60">
      <c r="B83" s="39" t="s">
        <v>229</v>
      </c>
      <c r="C83" s="26" t="s">
        <v>774</v>
      </c>
      <c r="D83" s="39" t="s">
        <v>232</v>
      </c>
      <c r="E83" s="46">
        <v>500</v>
      </c>
      <c r="F83" s="38">
        <v>0.19999999999999996</v>
      </c>
      <c r="G83" s="46">
        <v>400</v>
      </c>
    </row>
    <row r="84" spans="2:7" ht="45">
      <c r="B84" s="39" t="s">
        <v>233</v>
      </c>
      <c r="C84" s="26" t="s">
        <v>775</v>
      </c>
      <c r="D84" s="39" t="s">
        <v>234</v>
      </c>
      <c r="E84" s="46">
        <v>300</v>
      </c>
      <c r="F84" s="38">
        <v>0.19999999999999996</v>
      </c>
      <c r="G84" s="46">
        <v>240</v>
      </c>
    </row>
    <row r="85" spans="2:7" ht="45">
      <c r="B85" s="39" t="s">
        <v>235</v>
      </c>
      <c r="C85" s="26" t="s">
        <v>776</v>
      </c>
      <c r="D85" s="39" t="s">
        <v>234</v>
      </c>
      <c r="E85" s="46">
        <v>150</v>
      </c>
      <c r="F85" s="38">
        <v>0.19999999999999996</v>
      </c>
      <c r="G85" s="46">
        <v>120</v>
      </c>
    </row>
    <row r="86" spans="2:7" ht="120">
      <c r="B86" s="39" t="s">
        <v>236</v>
      </c>
      <c r="C86" s="26" t="s">
        <v>777</v>
      </c>
      <c r="D86" s="39" t="s">
        <v>237</v>
      </c>
      <c r="E86" s="46">
        <v>15000</v>
      </c>
      <c r="F86" s="38">
        <v>0.19999999999999996</v>
      </c>
      <c r="G86" s="46">
        <v>12000</v>
      </c>
    </row>
    <row r="87" spans="2:7" ht="45">
      <c r="B87" s="39" t="s">
        <v>238</v>
      </c>
      <c r="C87" s="26" t="s">
        <v>778</v>
      </c>
      <c r="D87" s="39" t="s">
        <v>239</v>
      </c>
      <c r="E87" s="46">
        <v>25000</v>
      </c>
      <c r="F87" s="38">
        <v>0.19999999999999996</v>
      </c>
      <c r="G87" s="46">
        <v>20000</v>
      </c>
    </row>
    <row r="88" spans="2:7" ht="165">
      <c r="B88" s="39" t="s">
        <v>240</v>
      </c>
      <c r="C88" s="26" t="s">
        <v>779</v>
      </c>
      <c r="D88" s="39" t="s">
        <v>241</v>
      </c>
      <c r="E88" s="46">
        <v>1000</v>
      </c>
      <c r="F88" s="38">
        <v>0.19999999999999996</v>
      </c>
      <c r="G88" s="46">
        <v>800</v>
      </c>
    </row>
    <row r="89" spans="2:7" ht="75">
      <c r="B89" s="39" t="s">
        <v>242</v>
      </c>
      <c r="C89" s="26" t="s">
        <v>780</v>
      </c>
      <c r="D89" s="39" t="s">
        <v>243</v>
      </c>
      <c r="E89" s="46">
        <v>20000</v>
      </c>
      <c r="F89" s="38">
        <v>0.19999999999999996</v>
      </c>
      <c r="G89" s="46">
        <v>16000</v>
      </c>
    </row>
    <row r="90" spans="2:7" ht="135">
      <c r="B90" s="39" t="s">
        <v>244</v>
      </c>
      <c r="C90" s="26" t="s">
        <v>781</v>
      </c>
      <c r="D90" s="39" t="s">
        <v>245</v>
      </c>
      <c r="E90" s="46">
        <v>15000</v>
      </c>
      <c r="F90" s="38">
        <v>0.19999999999999996</v>
      </c>
      <c r="G90" s="46">
        <v>12000</v>
      </c>
    </row>
    <row r="91" spans="2:7" ht="90">
      <c r="B91" s="39" t="s">
        <v>246</v>
      </c>
      <c r="C91" s="26" t="s">
        <v>782</v>
      </c>
      <c r="D91" s="39" t="s">
        <v>247</v>
      </c>
      <c r="E91" s="46">
        <v>200</v>
      </c>
      <c r="F91" s="38">
        <v>0.19999999999999996</v>
      </c>
      <c r="G91" s="46">
        <v>160</v>
      </c>
    </row>
    <row r="92" spans="2:7" ht="105">
      <c r="B92" s="39" t="s">
        <v>248</v>
      </c>
      <c r="C92" s="26" t="s">
        <v>783</v>
      </c>
      <c r="D92" s="39" t="s">
        <v>249</v>
      </c>
      <c r="E92" s="46">
        <v>5000</v>
      </c>
      <c r="F92" s="38">
        <v>0.19999999999999996</v>
      </c>
      <c r="G92" s="46">
        <v>4000</v>
      </c>
    </row>
    <row r="93" spans="2:7" ht="105">
      <c r="B93" s="39" t="s">
        <v>250</v>
      </c>
      <c r="C93" s="26" t="s">
        <v>784</v>
      </c>
      <c r="D93" s="39" t="s">
        <v>249</v>
      </c>
      <c r="E93" s="46">
        <v>3000</v>
      </c>
      <c r="F93" s="38">
        <v>0.19999999999999996</v>
      </c>
      <c r="G93" s="46">
        <v>2400</v>
      </c>
    </row>
    <row r="94" spans="2:7" ht="60">
      <c r="B94" s="39" t="s">
        <v>251</v>
      </c>
      <c r="C94" s="26" t="s">
        <v>785</v>
      </c>
      <c r="D94" s="39" t="s">
        <v>252</v>
      </c>
      <c r="E94" s="46">
        <v>5000</v>
      </c>
      <c r="F94" s="38">
        <v>0.19999999999999996</v>
      </c>
      <c r="G94" s="46">
        <v>4000</v>
      </c>
    </row>
    <row r="95" spans="2:7" ht="75">
      <c r="B95" s="39" t="s">
        <v>253</v>
      </c>
      <c r="C95" s="26" t="s">
        <v>786</v>
      </c>
      <c r="D95" s="39" t="s">
        <v>254</v>
      </c>
      <c r="E95" s="46">
        <v>16000</v>
      </c>
      <c r="F95" s="38">
        <v>0.19999999999999996</v>
      </c>
      <c r="G95" s="46">
        <v>12800</v>
      </c>
    </row>
    <row r="96" spans="2:7" ht="90">
      <c r="B96" s="39" t="s">
        <v>255</v>
      </c>
      <c r="C96" s="26" t="s">
        <v>787</v>
      </c>
      <c r="D96" s="39" t="s">
        <v>256</v>
      </c>
      <c r="E96" s="46">
        <v>20000</v>
      </c>
      <c r="F96" s="38">
        <v>0.19999999999999996</v>
      </c>
      <c r="G96" s="46">
        <v>16000</v>
      </c>
    </row>
    <row r="97" spans="2:7" ht="135">
      <c r="B97" s="39" t="s">
        <v>257</v>
      </c>
      <c r="C97" s="26" t="s">
        <v>788</v>
      </c>
      <c r="D97" s="39" t="s">
        <v>258</v>
      </c>
      <c r="E97" s="46">
        <v>5000</v>
      </c>
      <c r="F97" s="38">
        <v>0.19999999999999996</v>
      </c>
      <c r="G97" s="46">
        <v>4000</v>
      </c>
    </row>
    <row r="98" spans="2:7" ht="195">
      <c r="B98" s="39" t="s">
        <v>259</v>
      </c>
      <c r="C98" s="26" t="s">
        <v>789</v>
      </c>
      <c r="D98" s="39" t="s">
        <v>260</v>
      </c>
      <c r="E98" s="46">
        <v>60000</v>
      </c>
      <c r="F98" s="38">
        <v>0.19999999999999996</v>
      </c>
      <c r="G98" s="46">
        <v>48000</v>
      </c>
    </row>
    <row r="99" spans="2:7" ht="60">
      <c r="B99" s="39" t="s">
        <v>261</v>
      </c>
      <c r="C99" s="26" t="s">
        <v>790</v>
      </c>
      <c r="D99" s="39" t="s">
        <v>262</v>
      </c>
      <c r="E99" s="46">
        <v>10000</v>
      </c>
      <c r="F99" s="38">
        <v>0.19999999999999996</v>
      </c>
      <c r="G99" s="46">
        <v>8000</v>
      </c>
    </row>
    <row r="100" spans="2:7" ht="45">
      <c r="B100" s="39" t="s">
        <v>263</v>
      </c>
      <c r="C100" s="26" t="s">
        <v>791</v>
      </c>
      <c r="D100" s="39" t="s">
        <v>264</v>
      </c>
      <c r="E100" s="46">
        <v>1000</v>
      </c>
      <c r="F100" s="38">
        <v>0.19999999999999996</v>
      </c>
      <c r="G100" s="46">
        <v>800</v>
      </c>
    </row>
    <row r="101" spans="2:7" ht="45">
      <c r="B101" s="39" t="s">
        <v>265</v>
      </c>
      <c r="C101" s="26" t="s">
        <v>792</v>
      </c>
      <c r="D101" s="39" t="s">
        <v>266</v>
      </c>
      <c r="E101" s="46">
        <v>5000</v>
      </c>
      <c r="F101" s="38">
        <v>0.19999999999999996</v>
      </c>
      <c r="G101" s="46">
        <v>4000</v>
      </c>
    </row>
    <row r="102" spans="2:7" ht="75">
      <c r="B102" s="39" t="s">
        <v>267</v>
      </c>
      <c r="C102" s="26" t="s">
        <v>793</v>
      </c>
      <c r="D102" s="39" t="s">
        <v>268</v>
      </c>
      <c r="E102" s="46">
        <v>5000</v>
      </c>
      <c r="F102" s="38">
        <v>0.19999999999999996</v>
      </c>
      <c r="G102" s="46">
        <v>4000</v>
      </c>
    </row>
    <row r="103" spans="2:7" ht="90">
      <c r="B103" s="39" t="s">
        <v>269</v>
      </c>
      <c r="C103" s="26" t="s">
        <v>794</v>
      </c>
      <c r="D103" s="39" t="s">
        <v>270</v>
      </c>
      <c r="E103" s="46">
        <v>10000</v>
      </c>
      <c r="F103" s="38">
        <v>0.19999999999999996</v>
      </c>
      <c r="G103" s="46">
        <v>8000</v>
      </c>
    </row>
    <row r="104" spans="2:7" ht="60">
      <c r="B104" s="39" t="s">
        <v>271</v>
      </c>
      <c r="C104" s="26" t="s">
        <v>795</v>
      </c>
      <c r="D104" s="39" t="s">
        <v>272</v>
      </c>
      <c r="E104" s="46">
        <v>6000</v>
      </c>
      <c r="F104" s="38">
        <v>0.19999999999999996</v>
      </c>
      <c r="G104" s="46">
        <v>4800</v>
      </c>
    </row>
    <row r="105" spans="2:7" ht="60">
      <c r="B105" s="39" t="s">
        <v>273</v>
      </c>
      <c r="C105" s="26" t="s">
        <v>796</v>
      </c>
      <c r="D105" s="39" t="s">
        <v>272</v>
      </c>
      <c r="E105" s="46">
        <v>2400</v>
      </c>
      <c r="F105" s="38">
        <v>0.19999999999999996</v>
      </c>
      <c r="G105" s="46">
        <v>1920</v>
      </c>
    </row>
    <row r="106" spans="2:7" ht="120">
      <c r="B106" s="39" t="s">
        <v>274</v>
      </c>
      <c r="C106" s="26" t="s">
        <v>797</v>
      </c>
      <c r="D106" s="39" t="s">
        <v>275</v>
      </c>
      <c r="E106" s="46">
        <v>5000</v>
      </c>
      <c r="F106" s="38">
        <v>0.19999999999999996</v>
      </c>
      <c r="G106" s="46">
        <v>4000</v>
      </c>
    </row>
    <row r="107" spans="2:7" ht="60">
      <c r="B107" s="39" t="s">
        <v>276</v>
      </c>
      <c r="C107" s="26" t="s">
        <v>798</v>
      </c>
      <c r="D107" s="39" t="s">
        <v>272</v>
      </c>
      <c r="E107" s="46">
        <v>5000</v>
      </c>
      <c r="F107" s="38">
        <v>0.19999999999999996</v>
      </c>
      <c r="G107" s="46">
        <v>4000</v>
      </c>
    </row>
    <row r="108" spans="2:7" ht="60">
      <c r="B108" s="39" t="s">
        <v>276</v>
      </c>
      <c r="C108" s="26" t="s">
        <v>799</v>
      </c>
      <c r="D108" s="39" t="s">
        <v>272</v>
      </c>
      <c r="E108" s="46">
        <v>3000</v>
      </c>
      <c r="F108" s="38">
        <v>0.19999999999999996</v>
      </c>
      <c r="G108" s="46">
        <v>2400</v>
      </c>
    </row>
    <row r="109" spans="2:7" ht="75">
      <c r="B109" s="39" t="s">
        <v>277</v>
      </c>
      <c r="C109" s="26" t="s">
        <v>800</v>
      </c>
      <c r="D109" s="39" t="s">
        <v>278</v>
      </c>
      <c r="E109" s="46">
        <v>7000</v>
      </c>
      <c r="F109" s="38">
        <v>0.19999999999999996</v>
      </c>
      <c r="G109" s="46">
        <v>5600</v>
      </c>
    </row>
    <row r="110" spans="2:7" ht="45">
      <c r="B110" s="39" t="s">
        <v>279</v>
      </c>
      <c r="C110" s="26" t="s">
        <v>801</v>
      </c>
      <c r="D110" s="39" t="s">
        <v>280</v>
      </c>
      <c r="E110" s="46">
        <v>2000</v>
      </c>
      <c r="F110" s="38">
        <v>0.19999999999999996</v>
      </c>
      <c r="G110" s="46">
        <v>1600</v>
      </c>
    </row>
    <row r="111" spans="2:7" ht="165">
      <c r="B111" s="39" t="s">
        <v>281</v>
      </c>
      <c r="C111" s="26" t="s">
        <v>802</v>
      </c>
      <c r="D111" s="39" t="s">
        <v>282</v>
      </c>
      <c r="E111" s="46">
        <v>15000</v>
      </c>
      <c r="F111" s="38">
        <v>0.19999999999999996</v>
      </c>
      <c r="G111" s="46">
        <v>12000</v>
      </c>
    </row>
    <row r="112" spans="2:7" ht="45">
      <c r="B112" s="39" t="s">
        <v>283</v>
      </c>
      <c r="C112" s="26" t="s">
        <v>803</v>
      </c>
      <c r="D112" s="39" t="s">
        <v>284</v>
      </c>
      <c r="E112" s="46">
        <v>5000</v>
      </c>
      <c r="F112" s="38">
        <v>0.19999999999999996</v>
      </c>
      <c r="G112" s="46">
        <v>4000</v>
      </c>
    </row>
    <row r="113" spans="2:7" ht="90">
      <c r="B113" s="39" t="s">
        <v>285</v>
      </c>
      <c r="C113" s="26" t="s">
        <v>804</v>
      </c>
      <c r="D113" s="39" t="s">
        <v>286</v>
      </c>
      <c r="E113" s="46">
        <v>4000</v>
      </c>
      <c r="F113" s="38">
        <v>0.19999999999999996</v>
      </c>
      <c r="G113" s="46">
        <v>3200</v>
      </c>
    </row>
    <row r="114" spans="2:7" ht="90">
      <c r="B114" s="39" t="s">
        <v>287</v>
      </c>
      <c r="C114" s="26" t="s">
        <v>805</v>
      </c>
      <c r="D114" s="39" t="s">
        <v>288</v>
      </c>
      <c r="E114" s="46">
        <v>1500</v>
      </c>
      <c r="F114" s="38">
        <v>0.19999999999999996</v>
      </c>
      <c r="G114" s="46">
        <v>1200</v>
      </c>
    </row>
    <row r="115" spans="2:7" ht="90">
      <c r="B115" s="39" t="s">
        <v>289</v>
      </c>
      <c r="C115" s="26" t="s">
        <v>806</v>
      </c>
      <c r="D115" s="39" t="s">
        <v>288</v>
      </c>
      <c r="E115" s="46">
        <v>1250</v>
      </c>
      <c r="F115" s="38">
        <v>0.19999999999999996</v>
      </c>
      <c r="G115" s="46">
        <v>1000</v>
      </c>
    </row>
    <row r="116" spans="2:7" ht="90">
      <c r="B116" s="39" t="s">
        <v>290</v>
      </c>
      <c r="C116" s="26" t="s">
        <v>807</v>
      </c>
      <c r="D116" s="39" t="s">
        <v>288</v>
      </c>
      <c r="E116" s="46">
        <v>1000</v>
      </c>
      <c r="F116" s="38">
        <v>0.19999999999999996</v>
      </c>
      <c r="G116" s="46">
        <v>800</v>
      </c>
    </row>
    <row r="117" spans="2:7" ht="105">
      <c r="B117" s="39" t="s">
        <v>291</v>
      </c>
      <c r="C117" s="26" t="s">
        <v>808</v>
      </c>
      <c r="D117" s="39" t="s">
        <v>292</v>
      </c>
      <c r="E117" s="46">
        <v>1200</v>
      </c>
      <c r="F117" s="38">
        <v>0.19999999999999996</v>
      </c>
      <c r="G117" s="46">
        <v>960</v>
      </c>
    </row>
    <row r="118" spans="2:7" ht="45">
      <c r="B118" s="39" t="s">
        <v>293</v>
      </c>
      <c r="C118" s="26" t="s">
        <v>809</v>
      </c>
      <c r="D118" s="39" t="s">
        <v>294</v>
      </c>
      <c r="E118" s="46">
        <v>50000</v>
      </c>
      <c r="F118" s="38">
        <v>0.19999999999999996</v>
      </c>
      <c r="G118" s="46">
        <v>40000</v>
      </c>
    </row>
    <row r="119" spans="2:7" ht="45">
      <c r="B119" s="39" t="s">
        <v>295</v>
      </c>
      <c r="C119" s="26" t="s">
        <v>810</v>
      </c>
      <c r="D119" s="39" t="s">
        <v>296</v>
      </c>
      <c r="E119" s="46">
        <v>10000</v>
      </c>
      <c r="F119" s="38">
        <v>0.19999999999999996</v>
      </c>
      <c r="G119" s="46">
        <v>8000</v>
      </c>
    </row>
    <row r="120" spans="2:7" ht="180">
      <c r="B120" s="39" t="s">
        <v>297</v>
      </c>
      <c r="C120" s="26" t="s">
        <v>811</v>
      </c>
      <c r="D120" s="39" t="s">
        <v>298</v>
      </c>
      <c r="E120" s="46">
        <v>10000</v>
      </c>
      <c r="F120" s="38">
        <v>0.19999999999999996</v>
      </c>
      <c r="G120" s="46">
        <v>8000</v>
      </c>
    </row>
    <row r="121" spans="2:7" ht="75">
      <c r="B121" s="39" t="s">
        <v>299</v>
      </c>
      <c r="C121" s="26" t="s">
        <v>812</v>
      </c>
      <c r="D121" s="39" t="s">
        <v>300</v>
      </c>
      <c r="E121" s="46">
        <v>10000</v>
      </c>
      <c r="F121" s="38">
        <v>0.19999999999999996</v>
      </c>
      <c r="G121" s="46">
        <v>8000</v>
      </c>
    </row>
    <row r="122" spans="2:7" ht="90">
      <c r="B122" s="39" t="s">
        <v>301</v>
      </c>
      <c r="C122" s="26" t="s">
        <v>813</v>
      </c>
      <c r="D122" s="39" t="s">
        <v>302</v>
      </c>
      <c r="E122" s="46">
        <v>15000</v>
      </c>
      <c r="F122" s="38">
        <v>0.19999999999999996</v>
      </c>
      <c r="G122" s="46">
        <v>12000</v>
      </c>
    </row>
    <row r="123" spans="2:7" ht="90">
      <c r="B123" s="39" t="s">
        <v>303</v>
      </c>
      <c r="C123" s="26" t="s">
        <v>814</v>
      </c>
      <c r="D123" s="39" t="s">
        <v>304</v>
      </c>
      <c r="E123" s="46">
        <v>600</v>
      </c>
      <c r="F123" s="38">
        <v>0.19999999999999996</v>
      </c>
      <c r="G123" s="46">
        <v>480</v>
      </c>
    </row>
    <row r="124" spans="2:7" ht="75">
      <c r="B124" s="39" t="s">
        <v>305</v>
      </c>
      <c r="C124" s="26" t="s">
        <v>815</v>
      </c>
      <c r="D124" s="39" t="s">
        <v>306</v>
      </c>
      <c r="E124" s="46">
        <v>600</v>
      </c>
      <c r="F124" s="38">
        <v>0.19999999999999996</v>
      </c>
      <c r="G124" s="46">
        <v>480</v>
      </c>
    </row>
    <row r="125" spans="2:7" ht="90">
      <c r="B125" s="39" t="s">
        <v>307</v>
      </c>
      <c r="C125" s="26" t="s">
        <v>816</v>
      </c>
      <c r="D125" s="39" t="s">
        <v>308</v>
      </c>
      <c r="E125" s="46">
        <v>2000</v>
      </c>
      <c r="F125" s="38">
        <v>0.19999999999999996</v>
      </c>
      <c r="G125" s="46">
        <v>1600</v>
      </c>
    </row>
    <row r="126" spans="2:7" ht="75">
      <c r="B126" s="39" t="s">
        <v>309</v>
      </c>
      <c r="C126" s="26" t="s">
        <v>817</v>
      </c>
      <c r="D126" s="39" t="s">
        <v>310</v>
      </c>
      <c r="E126" s="46">
        <v>2000</v>
      </c>
      <c r="F126" s="38">
        <v>0.19999999999999996</v>
      </c>
      <c r="G126" s="46">
        <v>1600</v>
      </c>
    </row>
    <row r="127" spans="2:7" ht="60">
      <c r="B127" s="39" t="s">
        <v>311</v>
      </c>
      <c r="C127" s="26" t="s">
        <v>818</v>
      </c>
      <c r="D127" s="39" t="s">
        <v>312</v>
      </c>
      <c r="E127" s="46">
        <v>300</v>
      </c>
      <c r="F127" s="38">
        <v>0.19999999999999996</v>
      </c>
      <c r="G127" s="46">
        <v>240</v>
      </c>
    </row>
    <row r="128" spans="2:7" ht="75">
      <c r="B128" s="39" t="s">
        <v>313</v>
      </c>
      <c r="C128" s="26" t="s">
        <v>819</v>
      </c>
      <c r="D128" s="39" t="s">
        <v>314</v>
      </c>
      <c r="E128" s="46">
        <v>300</v>
      </c>
      <c r="F128" s="38">
        <v>0.19999999999999996</v>
      </c>
      <c r="G128" s="46">
        <v>240</v>
      </c>
    </row>
    <row r="129" spans="2:7" ht="45">
      <c r="B129" s="39" t="s">
        <v>315</v>
      </c>
      <c r="C129" s="26" t="s">
        <v>820</v>
      </c>
      <c r="D129" s="39" t="s">
        <v>316</v>
      </c>
      <c r="E129" s="46">
        <v>300</v>
      </c>
      <c r="F129" s="38">
        <v>0.19999999999999996</v>
      </c>
      <c r="G129" s="46">
        <v>240</v>
      </c>
    </row>
    <row r="130" spans="2:7" ht="60">
      <c r="B130" s="39" t="s">
        <v>317</v>
      </c>
      <c r="C130" s="26" t="s">
        <v>821</v>
      </c>
      <c r="D130" s="39" t="s">
        <v>318</v>
      </c>
      <c r="E130" s="46">
        <v>300</v>
      </c>
      <c r="F130" s="38">
        <v>0.19999999999999996</v>
      </c>
      <c r="G130" s="46">
        <v>240</v>
      </c>
    </row>
    <row r="131" spans="2:7" ht="75">
      <c r="B131" s="39" t="s">
        <v>319</v>
      </c>
      <c r="C131" s="26" t="s">
        <v>822</v>
      </c>
      <c r="D131" s="39" t="s">
        <v>320</v>
      </c>
      <c r="E131" s="46">
        <v>5000</v>
      </c>
      <c r="F131" s="38">
        <v>0.19999999999999996</v>
      </c>
      <c r="G131" s="46">
        <v>4000</v>
      </c>
    </row>
    <row r="132" spans="2:7" ht="30">
      <c r="B132" s="39" t="s">
        <v>321</v>
      </c>
      <c r="C132" s="26" t="s">
        <v>823</v>
      </c>
      <c r="D132" s="39" t="s">
        <v>322</v>
      </c>
      <c r="E132" s="46">
        <v>4000</v>
      </c>
      <c r="F132" s="38">
        <v>0.19999999999999996</v>
      </c>
      <c r="G132" s="46">
        <v>3200</v>
      </c>
    </row>
    <row r="133" spans="2:7" ht="120">
      <c r="B133" s="39" t="s">
        <v>323</v>
      </c>
      <c r="C133" s="26" t="s">
        <v>824</v>
      </c>
      <c r="D133" s="39" t="s">
        <v>324</v>
      </c>
      <c r="E133" s="46">
        <v>1000</v>
      </c>
      <c r="F133" s="38">
        <v>0.19999999999999996</v>
      </c>
      <c r="G133" s="46">
        <v>800</v>
      </c>
    </row>
    <row r="134" spans="2:7" ht="90">
      <c r="B134" s="39" t="s">
        <v>325</v>
      </c>
      <c r="C134" s="26" t="s">
        <v>825</v>
      </c>
      <c r="D134" s="39" t="s">
        <v>326</v>
      </c>
      <c r="E134" s="46">
        <v>5000</v>
      </c>
      <c r="F134" s="38">
        <v>0.19999999999999996</v>
      </c>
      <c r="G134" s="46">
        <v>4000</v>
      </c>
    </row>
    <row r="135" spans="2:7" ht="135">
      <c r="B135" s="39" t="s">
        <v>327</v>
      </c>
      <c r="C135" s="26" t="s">
        <v>826</v>
      </c>
      <c r="D135" s="39" t="s">
        <v>328</v>
      </c>
      <c r="E135" s="46">
        <v>25000</v>
      </c>
      <c r="F135" s="38">
        <v>0.19999999999999996</v>
      </c>
      <c r="G135" s="46">
        <v>20000</v>
      </c>
    </row>
    <row r="136" spans="2:7" ht="75">
      <c r="B136" s="39" t="s">
        <v>329</v>
      </c>
      <c r="C136" s="26" t="s">
        <v>827</v>
      </c>
      <c r="D136" s="39" t="s">
        <v>330</v>
      </c>
      <c r="E136" s="46">
        <v>10000</v>
      </c>
      <c r="F136" s="38">
        <v>0.19999999999999996</v>
      </c>
      <c r="G136" s="46">
        <v>8000</v>
      </c>
    </row>
    <row r="137" spans="2:7" ht="75">
      <c r="B137" s="39" t="s">
        <v>329</v>
      </c>
      <c r="C137" s="26" t="s">
        <v>828</v>
      </c>
      <c r="D137" s="39" t="s">
        <v>331</v>
      </c>
      <c r="E137" s="46">
        <v>35000</v>
      </c>
      <c r="F137" s="38">
        <v>0.19999999999999996</v>
      </c>
      <c r="G137" s="46">
        <v>28000</v>
      </c>
    </row>
    <row r="138" spans="2:7" ht="60">
      <c r="B138" s="39" t="s">
        <v>332</v>
      </c>
      <c r="C138" s="26" t="s">
        <v>829</v>
      </c>
      <c r="D138" s="39" t="s">
        <v>333</v>
      </c>
      <c r="E138" s="46">
        <v>10000</v>
      </c>
      <c r="F138" s="38">
        <v>0.19999999999999996</v>
      </c>
      <c r="G138" s="46">
        <v>8000</v>
      </c>
    </row>
    <row r="139" spans="2:7" ht="210">
      <c r="B139" s="39" t="s">
        <v>334</v>
      </c>
      <c r="C139" s="26" t="s">
        <v>830</v>
      </c>
      <c r="D139" s="39" t="s">
        <v>335</v>
      </c>
      <c r="E139" s="46">
        <v>1000</v>
      </c>
      <c r="F139" s="38">
        <v>0.19999999999999996</v>
      </c>
      <c r="G139" s="46">
        <v>800</v>
      </c>
    </row>
    <row r="140" spans="2:7" ht="195">
      <c r="B140" s="39" t="s">
        <v>336</v>
      </c>
      <c r="C140" s="26" t="s">
        <v>831</v>
      </c>
      <c r="D140" s="39" t="s">
        <v>337</v>
      </c>
      <c r="E140" s="46">
        <v>1500</v>
      </c>
      <c r="F140" s="38">
        <v>0.19999999999999996</v>
      </c>
      <c r="G140" s="46">
        <v>1200</v>
      </c>
    </row>
    <row r="141" spans="2:7" ht="60">
      <c r="B141" s="39" t="s">
        <v>338</v>
      </c>
      <c r="C141" s="26" t="s">
        <v>832</v>
      </c>
      <c r="D141" s="39" t="s">
        <v>339</v>
      </c>
      <c r="E141" s="46">
        <v>6000</v>
      </c>
      <c r="F141" s="38">
        <v>0.19999999999999996</v>
      </c>
      <c r="G141" s="46">
        <v>4800</v>
      </c>
    </row>
    <row r="142" spans="2:7" ht="60">
      <c r="B142" s="39" t="s">
        <v>340</v>
      </c>
      <c r="C142" s="26" t="s">
        <v>833</v>
      </c>
      <c r="D142" s="39" t="s">
        <v>341</v>
      </c>
      <c r="E142" s="46">
        <v>6000</v>
      </c>
      <c r="F142" s="38">
        <v>0.19999999999999996</v>
      </c>
      <c r="G142" s="46">
        <v>4800</v>
      </c>
    </row>
    <row r="143" spans="2:7" ht="210">
      <c r="B143" s="39" t="s">
        <v>342</v>
      </c>
      <c r="C143" s="26" t="s">
        <v>834</v>
      </c>
      <c r="D143" s="39" t="s">
        <v>343</v>
      </c>
      <c r="E143" s="46">
        <v>20000</v>
      </c>
      <c r="F143" s="38">
        <v>0.19999999999999996</v>
      </c>
      <c r="G143" s="46">
        <v>16000</v>
      </c>
    </row>
    <row r="144" spans="2:7" ht="180">
      <c r="B144" s="39" t="s">
        <v>344</v>
      </c>
      <c r="C144" s="26" t="s">
        <v>835</v>
      </c>
      <c r="D144" s="39" t="s">
        <v>345</v>
      </c>
      <c r="E144" s="46">
        <v>800</v>
      </c>
      <c r="F144" s="38">
        <v>0.19999999999999996</v>
      </c>
      <c r="G144" s="46">
        <v>640</v>
      </c>
    </row>
    <row r="145" spans="2:7" ht="150">
      <c r="B145" s="39" t="s">
        <v>346</v>
      </c>
      <c r="C145" s="26" t="s">
        <v>836</v>
      </c>
      <c r="D145" s="39" t="s">
        <v>347</v>
      </c>
      <c r="E145" s="46">
        <v>25000</v>
      </c>
      <c r="F145" s="38">
        <v>0.19999999999999996</v>
      </c>
      <c r="G145" s="46">
        <v>20000</v>
      </c>
    </row>
    <row r="146" spans="2:7" ht="60">
      <c r="B146" s="39" t="s">
        <v>348</v>
      </c>
      <c r="C146" s="26" t="s">
        <v>837</v>
      </c>
      <c r="D146" s="39" t="s">
        <v>349</v>
      </c>
      <c r="E146" s="46">
        <v>1000</v>
      </c>
      <c r="F146" s="38">
        <v>0.19999999999999996</v>
      </c>
      <c r="G146" s="46">
        <v>800</v>
      </c>
    </row>
    <row r="147" spans="2:7" ht="60">
      <c r="B147" s="39" t="s">
        <v>350</v>
      </c>
      <c r="C147" s="26" t="s">
        <v>838</v>
      </c>
      <c r="D147" s="39" t="s">
        <v>351</v>
      </c>
      <c r="E147" s="46">
        <v>15000</v>
      </c>
      <c r="F147" s="38">
        <v>0.19999999999999996</v>
      </c>
      <c r="G147" s="46">
        <v>12000</v>
      </c>
    </row>
    <row r="148" spans="2:7" ht="135">
      <c r="B148" s="39" t="s">
        <v>352</v>
      </c>
      <c r="C148" s="26" t="s">
        <v>839</v>
      </c>
      <c r="D148" s="39" t="s">
        <v>353</v>
      </c>
      <c r="E148" s="46">
        <v>5500</v>
      </c>
      <c r="F148" s="38">
        <v>0.19999999999999996</v>
      </c>
      <c r="G148" s="46">
        <v>4400</v>
      </c>
    </row>
    <row r="149" spans="2:7" ht="45">
      <c r="B149" s="39" t="s">
        <v>354</v>
      </c>
      <c r="C149" s="26" t="s">
        <v>840</v>
      </c>
      <c r="D149" s="39" t="s">
        <v>355</v>
      </c>
      <c r="E149" s="46">
        <v>500</v>
      </c>
      <c r="F149" s="38">
        <v>0.19999999999999996</v>
      </c>
      <c r="G149" s="46">
        <v>400</v>
      </c>
    </row>
    <row r="150" spans="2:7" ht="45">
      <c r="B150" s="39" t="s">
        <v>356</v>
      </c>
      <c r="C150" s="26" t="s">
        <v>841</v>
      </c>
      <c r="D150" s="39" t="s">
        <v>357</v>
      </c>
      <c r="E150" s="46">
        <v>3300</v>
      </c>
      <c r="F150" s="38">
        <v>0.19999999999999996</v>
      </c>
      <c r="G150" s="46">
        <v>2640</v>
      </c>
    </row>
    <row r="151" spans="2:7" ht="255">
      <c r="B151" s="39" t="s">
        <v>358</v>
      </c>
      <c r="C151" s="26" t="s">
        <v>842</v>
      </c>
      <c r="D151" s="39" t="s">
        <v>359</v>
      </c>
      <c r="E151" s="46">
        <v>10</v>
      </c>
      <c r="F151" s="38">
        <v>0.19999999999999996</v>
      </c>
      <c r="G151" s="46">
        <v>8</v>
      </c>
    </row>
    <row r="152" spans="2:7" ht="30">
      <c r="B152" s="39" t="s">
        <v>360</v>
      </c>
      <c r="C152" s="26" t="s">
        <v>843</v>
      </c>
      <c r="D152" s="39" t="s">
        <v>361</v>
      </c>
      <c r="E152" s="46">
        <v>300</v>
      </c>
      <c r="F152" s="38">
        <v>0.19999999999999996</v>
      </c>
      <c r="G152" s="46">
        <v>240</v>
      </c>
    </row>
    <row r="153" spans="2:7" ht="30">
      <c r="B153" s="39" t="s">
        <v>362</v>
      </c>
      <c r="C153" s="26" t="s">
        <v>844</v>
      </c>
      <c r="D153" s="39" t="s">
        <v>361</v>
      </c>
      <c r="E153" s="46">
        <v>150</v>
      </c>
      <c r="F153" s="38">
        <v>0.19999999999999996</v>
      </c>
      <c r="G153" s="46">
        <v>120</v>
      </c>
    </row>
    <row r="154" spans="2:7" ht="120">
      <c r="B154" s="39" t="s">
        <v>363</v>
      </c>
      <c r="C154" s="26" t="s">
        <v>845</v>
      </c>
      <c r="D154" s="39" t="s">
        <v>364</v>
      </c>
      <c r="E154" s="46">
        <v>25000</v>
      </c>
      <c r="F154" s="38">
        <v>0.19999999999999996</v>
      </c>
      <c r="G154" s="46">
        <v>20000</v>
      </c>
    </row>
    <row r="155" spans="2:7" ht="75">
      <c r="B155" s="39" t="s">
        <v>365</v>
      </c>
      <c r="C155" s="26" t="s">
        <v>846</v>
      </c>
      <c r="D155" s="39" t="s">
        <v>366</v>
      </c>
      <c r="E155" s="46">
        <v>400</v>
      </c>
      <c r="F155" s="38">
        <v>0.19999999999999996</v>
      </c>
      <c r="G155" s="46">
        <v>320</v>
      </c>
    </row>
    <row r="156" spans="2:7" ht="75">
      <c r="B156" s="39" t="s">
        <v>367</v>
      </c>
      <c r="C156" s="26" t="s">
        <v>847</v>
      </c>
      <c r="D156" s="39" t="s">
        <v>366</v>
      </c>
      <c r="E156" s="46">
        <v>350</v>
      </c>
      <c r="F156" s="38">
        <v>0.19999999999999996</v>
      </c>
      <c r="G156" s="46">
        <v>280</v>
      </c>
    </row>
    <row r="157" spans="2:7" ht="75">
      <c r="B157" s="39" t="s">
        <v>368</v>
      </c>
      <c r="C157" s="26" t="s">
        <v>848</v>
      </c>
      <c r="D157" s="39" t="s">
        <v>366</v>
      </c>
      <c r="E157" s="46">
        <v>300</v>
      </c>
      <c r="F157" s="38">
        <v>0.19999999999999996</v>
      </c>
      <c r="G157" s="46">
        <v>240</v>
      </c>
    </row>
    <row r="158" spans="2:7" ht="75">
      <c r="B158" s="39" t="s">
        <v>369</v>
      </c>
      <c r="C158" s="26" t="s">
        <v>849</v>
      </c>
      <c r="D158" s="39" t="s">
        <v>366</v>
      </c>
      <c r="E158" s="46">
        <v>250</v>
      </c>
      <c r="F158" s="38">
        <v>0.19999999999999996</v>
      </c>
      <c r="G158" s="46">
        <v>200</v>
      </c>
    </row>
    <row r="159" spans="2:7" ht="75">
      <c r="B159" s="39" t="s">
        <v>370</v>
      </c>
      <c r="C159" s="26" t="s">
        <v>850</v>
      </c>
      <c r="D159" s="39" t="s">
        <v>366</v>
      </c>
      <c r="E159" s="46">
        <v>50000</v>
      </c>
      <c r="F159" s="38">
        <v>0.19999999999999996</v>
      </c>
      <c r="G159" s="46">
        <v>40000</v>
      </c>
    </row>
    <row r="160" spans="2:7" ht="135">
      <c r="B160" s="39" t="s">
        <v>371</v>
      </c>
      <c r="C160" s="26" t="s">
        <v>851</v>
      </c>
      <c r="D160" s="39" t="s">
        <v>372</v>
      </c>
      <c r="E160" s="46">
        <v>25000</v>
      </c>
      <c r="F160" s="38">
        <v>0.19999999999999996</v>
      </c>
      <c r="G160" s="46">
        <v>20000</v>
      </c>
    </row>
    <row r="161" spans="2:7" ht="30">
      <c r="B161" s="39" t="s">
        <v>373</v>
      </c>
      <c r="C161" s="26" t="s">
        <v>852</v>
      </c>
      <c r="D161" s="39" t="s">
        <v>374</v>
      </c>
      <c r="E161" s="46">
        <v>15000</v>
      </c>
      <c r="F161" s="38">
        <v>0.19999999999999996</v>
      </c>
      <c r="G161" s="46">
        <v>12000</v>
      </c>
    </row>
    <row r="162" spans="2:7" ht="30">
      <c r="B162" s="39" t="s">
        <v>375</v>
      </c>
      <c r="C162" s="26" t="s">
        <v>853</v>
      </c>
      <c r="D162" s="39" t="s">
        <v>375</v>
      </c>
      <c r="E162" s="46">
        <v>15000</v>
      </c>
      <c r="F162" s="38">
        <v>0.19999999999999996</v>
      </c>
      <c r="G162" s="46">
        <v>12000</v>
      </c>
    </row>
    <row r="163" spans="2:7" ht="360">
      <c r="B163" s="39" t="s">
        <v>376</v>
      </c>
      <c r="C163" s="26" t="s">
        <v>854</v>
      </c>
      <c r="D163" s="39" t="s">
        <v>377</v>
      </c>
      <c r="E163" s="46">
        <v>50000</v>
      </c>
      <c r="F163" s="38">
        <v>0.19999999999999996</v>
      </c>
      <c r="G163" s="46">
        <v>40000</v>
      </c>
    </row>
    <row r="164" spans="2:7" ht="75">
      <c r="B164" s="39" t="s">
        <v>378</v>
      </c>
      <c r="C164" s="26" t="s">
        <v>855</v>
      </c>
      <c r="D164" s="39" t="s">
        <v>379</v>
      </c>
      <c r="E164" s="46">
        <v>4100</v>
      </c>
      <c r="F164" s="38">
        <v>0.19999999999999996</v>
      </c>
      <c r="G164" s="46">
        <v>3280</v>
      </c>
    </row>
    <row r="165" spans="2:7" ht="75">
      <c r="B165" s="39" t="s">
        <v>378</v>
      </c>
      <c r="C165" s="26" t="s">
        <v>856</v>
      </c>
      <c r="D165" s="39" t="s">
        <v>380</v>
      </c>
      <c r="E165" s="46">
        <v>3600</v>
      </c>
      <c r="F165" s="38">
        <v>0.19999999999999996</v>
      </c>
      <c r="G165" s="46">
        <v>2880</v>
      </c>
    </row>
    <row r="166" spans="2:7" ht="75">
      <c r="B166" s="39" t="s">
        <v>378</v>
      </c>
      <c r="C166" s="26" t="s">
        <v>857</v>
      </c>
      <c r="D166" s="39" t="s">
        <v>381</v>
      </c>
      <c r="E166" s="46">
        <v>3400</v>
      </c>
      <c r="F166" s="38">
        <v>0.19999999999999996</v>
      </c>
      <c r="G166" s="46">
        <v>2720</v>
      </c>
    </row>
    <row r="167" spans="2:7" ht="75">
      <c r="B167" s="39" t="s">
        <v>378</v>
      </c>
      <c r="C167" s="26" t="s">
        <v>858</v>
      </c>
      <c r="D167" s="39" t="s">
        <v>382</v>
      </c>
      <c r="E167" s="46">
        <v>3000</v>
      </c>
      <c r="F167" s="38">
        <v>0.19999999999999996</v>
      </c>
      <c r="G167" s="46">
        <v>2400</v>
      </c>
    </row>
    <row r="168" spans="2:7" ht="75">
      <c r="B168" s="39" t="s">
        <v>378</v>
      </c>
      <c r="C168" s="26" t="s">
        <v>859</v>
      </c>
      <c r="D168" s="39" t="s">
        <v>383</v>
      </c>
      <c r="E168" s="46">
        <v>2600</v>
      </c>
      <c r="F168" s="38">
        <v>0.19999999999999996</v>
      </c>
      <c r="G168" s="46">
        <v>2080</v>
      </c>
    </row>
    <row r="169" spans="2:7" ht="75">
      <c r="B169" s="39" t="s">
        <v>378</v>
      </c>
      <c r="C169" s="26" t="s">
        <v>860</v>
      </c>
      <c r="D169" s="39" t="s">
        <v>384</v>
      </c>
      <c r="E169" s="46">
        <v>2400</v>
      </c>
      <c r="F169" s="38">
        <v>0.19999999999999996</v>
      </c>
      <c r="G169" s="46">
        <v>1920</v>
      </c>
    </row>
    <row r="170" spans="2:7" ht="150">
      <c r="B170" s="39" t="s">
        <v>385</v>
      </c>
      <c r="C170" s="26" t="s">
        <v>861</v>
      </c>
      <c r="D170" s="39" t="s">
        <v>386</v>
      </c>
      <c r="E170" s="46">
        <v>20000</v>
      </c>
      <c r="F170" s="38">
        <v>0.19999999999999996</v>
      </c>
      <c r="G170" s="46">
        <v>16000</v>
      </c>
    </row>
    <row r="171" spans="2:7" ht="75">
      <c r="B171" s="39" t="s">
        <v>387</v>
      </c>
      <c r="C171" s="26" t="s">
        <v>862</v>
      </c>
      <c r="D171" s="39" t="s">
        <v>388</v>
      </c>
      <c r="E171" s="46">
        <v>5000</v>
      </c>
      <c r="F171" s="38">
        <v>0.19999999999999996</v>
      </c>
      <c r="G171" s="46">
        <v>4000</v>
      </c>
    </row>
    <row r="172" spans="2:7" ht="180">
      <c r="B172" s="39" t="s">
        <v>389</v>
      </c>
      <c r="C172" s="26" t="s">
        <v>863</v>
      </c>
      <c r="D172" s="39" t="s">
        <v>390</v>
      </c>
      <c r="E172" s="46">
        <v>1500</v>
      </c>
      <c r="F172" s="38">
        <v>0.19999999999999996</v>
      </c>
      <c r="G172" s="46">
        <v>1200</v>
      </c>
    </row>
    <row r="173" spans="2:7" ht="180">
      <c r="B173" s="39" t="s">
        <v>389</v>
      </c>
      <c r="C173" s="26" t="s">
        <v>864</v>
      </c>
      <c r="D173" s="39" t="s">
        <v>390</v>
      </c>
      <c r="E173" s="46">
        <v>1000</v>
      </c>
      <c r="F173" s="38">
        <v>0.19999999999999996</v>
      </c>
      <c r="G173" s="46">
        <v>800</v>
      </c>
    </row>
    <row r="174" spans="2:7" ht="180">
      <c r="B174" s="39" t="s">
        <v>389</v>
      </c>
      <c r="C174" s="26" t="s">
        <v>865</v>
      </c>
      <c r="D174" s="39" t="s">
        <v>390</v>
      </c>
      <c r="E174" s="46">
        <v>500</v>
      </c>
      <c r="F174" s="38">
        <v>0.19999999999999996</v>
      </c>
      <c r="G174" s="46">
        <v>400</v>
      </c>
    </row>
    <row r="175" spans="2:7" ht="135">
      <c r="B175" s="39" t="s">
        <v>391</v>
      </c>
      <c r="C175" s="26" t="s">
        <v>866</v>
      </c>
      <c r="D175" s="39" t="s">
        <v>392</v>
      </c>
      <c r="E175" s="46">
        <v>10000</v>
      </c>
      <c r="F175" s="38">
        <v>0.19999999999999996</v>
      </c>
      <c r="G175" s="46">
        <v>8000</v>
      </c>
    </row>
    <row r="176" spans="2:7" ht="90">
      <c r="B176" s="39" t="s">
        <v>393</v>
      </c>
      <c r="C176" s="26" t="s">
        <v>867</v>
      </c>
      <c r="D176" s="39" t="s">
        <v>394</v>
      </c>
      <c r="E176" s="46">
        <v>10000</v>
      </c>
      <c r="F176" s="38">
        <v>0.19999999999999996</v>
      </c>
      <c r="G176" s="46">
        <v>8000</v>
      </c>
    </row>
    <row r="177" spans="2:7" ht="90">
      <c r="B177" s="39" t="s">
        <v>395</v>
      </c>
      <c r="C177" s="26" t="s">
        <v>868</v>
      </c>
      <c r="D177" s="39" t="s">
        <v>396</v>
      </c>
      <c r="E177" s="46">
        <v>200</v>
      </c>
      <c r="F177" s="38">
        <v>0.19999999999999996</v>
      </c>
      <c r="G177" s="46">
        <v>160</v>
      </c>
    </row>
    <row r="178" spans="2:7" ht="60">
      <c r="B178" s="39" t="s">
        <v>397</v>
      </c>
      <c r="C178" s="26" t="s">
        <v>869</v>
      </c>
      <c r="D178" s="39" t="s">
        <v>398</v>
      </c>
      <c r="E178" s="46">
        <v>15000</v>
      </c>
      <c r="F178" s="38">
        <v>0.19999999999999996</v>
      </c>
      <c r="G178" s="46">
        <v>12000</v>
      </c>
    </row>
    <row r="179" spans="2:7" ht="135">
      <c r="B179" s="39" t="s">
        <v>399</v>
      </c>
      <c r="C179" s="26" t="s">
        <v>870</v>
      </c>
      <c r="D179" s="39" t="s">
        <v>400</v>
      </c>
      <c r="E179" s="46">
        <v>200</v>
      </c>
      <c r="F179" s="38">
        <v>0.19999999999999996</v>
      </c>
      <c r="G179" s="46">
        <v>160</v>
      </c>
    </row>
    <row r="180" spans="2:7" ht="75">
      <c r="B180" s="39" t="s">
        <v>401</v>
      </c>
      <c r="C180" s="26" t="s">
        <v>871</v>
      </c>
      <c r="D180" s="39" t="s">
        <v>402</v>
      </c>
      <c r="E180" s="46">
        <v>4000</v>
      </c>
      <c r="F180" s="38">
        <v>0.19999999999999996</v>
      </c>
      <c r="G180" s="46">
        <v>3200</v>
      </c>
    </row>
    <row r="181" spans="2:7" ht="90">
      <c r="B181" s="39" t="s">
        <v>403</v>
      </c>
      <c r="C181" s="26" t="s">
        <v>872</v>
      </c>
      <c r="D181" s="39" t="s">
        <v>404</v>
      </c>
      <c r="E181" s="46">
        <v>3500</v>
      </c>
      <c r="F181" s="38">
        <v>0.19999999999999996</v>
      </c>
      <c r="G181" s="46">
        <v>2800</v>
      </c>
    </row>
    <row r="182" spans="2:7" ht="90">
      <c r="B182" s="39" t="s">
        <v>405</v>
      </c>
      <c r="C182" s="26" t="s">
        <v>873</v>
      </c>
      <c r="D182" s="39" t="s">
        <v>406</v>
      </c>
      <c r="E182" s="46">
        <v>2000</v>
      </c>
      <c r="F182" s="38">
        <v>0.19999999999999996</v>
      </c>
      <c r="G182" s="46">
        <v>1600</v>
      </c>
    </row>
    <row r="183" spans="2:7" ht="90">
      <c r="B183" s="39" t="s">
        <v>407</v>
      </c>
      <c r="C183" s="26" t="s">
        <v>874</v>
      </c>
      <c r="D183" s="39" t="s">
        <v>408</v>
      </c>
      <c r="E183" s="46">
        <v>1600</v>
      </c>
      <c r="F183" s="38">
        <v>0.19999999999999996</v>
      </c>
      <c r="G183" s="46">
        <v>1280</v>
      </c>
    </row>
    <row r="184" spans="2:7" ht="90">
      <c r="B184" s="39" t="s">
        <v>409</v>
      </c>
      <c r="C184" s="26" t="s">
        <v>875</v>
      </c>
      <c r="D184" s="39" t="s">
        <v>410</v>
      </c>
      <c r="E184" s="46">
        <v>1400</v>
      </c>
      <c r="F184" s="38">
        <v>0.19999999999999996</v>
      </c>
      <c r="G184" s="46">
        <v>1120</v>
      </c>
    </row>
    <row r="185" spans="2:7" ht="90">
      <c r="B185" s="39" t="s">
        <v>411</v>
      </c>
      <c r="C185" s="26" t="s">
        <v>876</v>
      </c>
      <c r="D185" s="39" t="s">
        <v>412</v>
      </c>
      <c r="E185" s="46">
        <v>1200</v>
      </c>
      <c r="F185" s="38">
        <v>0.19999999999999996</v>
      </c>
      <c r="G185" s="46">
        <v>960</v>
      </c>
    </row>
    <row r="186" spans="2:7" ht="90">
      <c r="B186" s="39" t="s">
        <v>413</v>
      </c>
      <c r="C186" s="26" t="s">
        <v>877</v>
      </c>
      <c r="D186" s="39" t="s">
        <v>414</v>
      </c>
      <c r="E186" s="46">
        <v>1000</v>
      </c>
      <c r="F186" s="38">
        <v>0.19999999999999996</v>
      </c>
      <c r="G186" s="46">
        <v>800</v>
      </c>
    </row>
    <row r="187" spans="2:7" ht="60">
      <c r="B187" s="39" t="s">
        <v>415</v>
      </c>
      <c r="C187" s="26" t="s">
        <v>878</v>
      </c>
      <c r="D187" s="39" t="s">
        <v>416</v>
      </c>
      <c r="E187" s="46">
        <v>5000</v>
      </c>
      <c r="F187" s="38">
        <v>0.19999999999999996</v>
      </c>
      <c r="G187" s="46">
        <v>4000</v>
      </c>
    </row>
    <row r="188" spans="2:7" ht="60">
      <c r="B188" s="39" t="s">
        <v>417</v>
      </c>
      <c r="C188" s="26" t="s">
        <v>879</v>
      </c>
      <c r="D188" s="39" t="s">
        <v>418</v>
      </c>
      <c r="E188" s="46">
        <v>20000</v>
      </c>
      <c r="F188" s="38">
        <v>0.19999999999999996</v>
      </c>
      <c r="G188" s="46">
        <v>16000</v>
      </c>
    </row>
    <row r="189" spans="2:7" ht="60">
      <c r="B189" s="39" t="s">
        <v>419</v>
      </c>
      <c r="C189" s="26" t="s">
        <v>880</v>
      </c>
      <c r="D189" s="39" t="s">
        <v>420</v>
      </c>
      <c r="E189" s="46">
        <v>20000</v>
      </c>
      <c r="F189" s="38">
        <v>0.19999999999999996</v>
      </c>
      <c r="G189" s="46">
        <v>16000</v>
      </c>
    </row>
    <row r="190" spans="2:7" ht="120">
      <c r="B190" s="39" t="s">
        <v>421</v>
      </c>
      <c r="C190" s="26" t="s">
        <v>881</v>
      </c>
      <c r="D190" s="39" t="s">
        <v>422</v>
      </c>
      <c r="E190" s="46">
        <v>5000</v>
      </c>
      <c r="F190" s="38">
        <v>0.19999999999999996</v>
      </c>
      <c r="G190" s="46">
        <v>4000</v>
      </c>
    </row>
    <row r="191" spans="2:7" ht="135">
      <c r="B191" s="39" t="s">
        <v>423</v>
      </c>
      <c r="C191" s="26" t="s">
        <v>882</v>
      </c>
      <c r="D191" s="39" t="s">
        <v>424</v>
      </c>
      <c r="E191" s="46">
        <v>5000</v>
      </c>
      <c r="F191" s="38">
        <v>0.19999999999999996</v>
      </c>
      <c r="G191" s="46">
        <v>4000</v>
      </c>
    </row>
    <row r="192" spans="2:7" ht="75">
      <c r="B192" s="39" t="s">
        <v>425</v>
      </c>
      <c r="C192" s="26" t="s">
        <v>883</v>
      </c>
      <c r="D192" s="39" t="s">
        <v>426</v>
      </c>
      <c r="E192" s="46">
        <v>10000</v>
      </c>
      <c r="F192" s="38">
        <v>0.19999999999999996</v>
      </c>
      <c r="G192" s="46">
        <v>8000</v>
      </c>
    </row>
    <row r="193" spans="2:7" ht="75">
      <c r="B193" s="39" t="s">
        <v>427</v>
      </c>
      <c r="C193" s="26" t="s">
        <v>884</v>
      </c>
      <c r="D193" s="39" t="s">
        <v>428</v>
      </c>
      <c r="E193" s="46">
        <v>3000</v>
      </c>
      <c r="F193" s="38">
        <v>0.19999999999999996</v>
      </c>
      <c r="G193" s="46">
        <v>2400</v>
      </c>
    </row>
    <row r="194" spans="2:7" ht="240">
      <c r="B194" s="39" t="s">
        <v>429</v>
      </c>
      <c r="C194" s="26" t="s">
        <v>885</v>
      </c>
      <c r="D194" s="39" t="s">
        <v>430</v>
      </c>
      <c r="E194" s="46">
        <v>25000</v>
      </c>
      <c r="F194" s="38">
        <v>0.19999999999999996</v>
      </c>
      <c r="G194" s="46">
        <v>20000</v>
      </c>
    </row>
    <row r="195" spans="2:7" ht="180">
      <c r="B195" s="39" t="s">
        <v>431</v>
      </c>
      <c r="C195" s="26" t="s">
        <v>886</v>
      </c>
      <c r="D195" s="39" t="s">
        <v>432</v>
      </c>
      <c r="E195" s="46">
        <v>10000</v>
      </c>
      <c r="F195" s="38">
        <v>0.19999999999999996</v>
      </c>
      <c r="G195" s="46">
        <v>8000</v>
      </c>
    </row>
    <row r="196" spans="2:7" ht="165">
      <c r="B196" s="39" t="s">
        <v>433</v>
      </c>
      <c r="C196" s="26" t="s">
        <v>887</v>
      </c>
      <c r="D196" s="39" t="s">
        <v>434</v>
      </c>
      <c r="E196" s="46">
        <v>15000</v>
      </c>
      <c r="F196" s="38">
        <v>0.19999999999999996</v>
      </c>
      <c r="G196" s="46">
        <v>12000</v>
      </c>
    </row>
    <row r="197" spans="2:7" ht="135">
      <c r="B197" s="39" t="s">
        <v>435</v>
      </c>
      <c r="C197" s="26" t="s">
        <v>888</v>
      </c>
      <c r="D197" s="39" t="s">
        <v>436</v>
      </c>
      <c r="E197" s="46">
        <v>2000</v>
      </c>
      <c r="F197" s="38">
        <v>0.19999999999999996</v>
      </c>
      <c r="G197" s="46">
        <v>1600</v>
      </c>
    </row>
    <row r="198" spans="2:7" ht="180">
      <c r="B198" s="39" t="s">
        <v>437</v>
      </c>
      <c r="C198" s="26" t="s">
        <v>889</v>
      </c>
      <c r="D198" s="39" t="s">
        <v>438</v>
      </c>
      <c r="E198" s="46">
        <v>1000</v>
      </c>
      <c r="F198" s="38">
        <v>0.19999999999999996</v>
      </c>
      <c r="G198" s="46">
        <v>800</v>
      </c>
    </row>
    <row r="199" spans="2:7" ht="105">
      <c r="B199" s="39" t="s">
        <v>439</v>
      </c>
      <c r="C199" s="26" t="s">
        <v>890</v>
      </c>
      <c r="D199" s="39" t="s">
        <v>440</v>
      </c>
      <c r="E199" s="46">
        <v>5000</v>
      </c>
      <c r="F199" s="38">
        <v>0.19999999999999996</v>
      </c>
      <c r="G199" s="46">
        <v>4000</v>
      </c>
    </row>
    <row r="200" spans="2:7" ht="135">
      <c r="B200" s="39" t="s">
        <v>441</v>
      </c>
      <c r="C200" s="26" t="s">
        <v>891</v>
      </c>
      <c r="D200" s="39" t="s">
        <v>442</v>
      </c>
      <c r="E200" s="46">
        <v>1500</v>
      </c>
      <c r="F200" s="38">
        <v>0.19999999999999996</v>
      </c>
      <c r="G200" s="46">
        <v>1200</v>
      </c>
    </row>
    <row r="201" spans="2:7" ht="75">
      <c r="B201" s="39" t="s">
        <v>443</v>
      </c>
      <c r="C201" s="26" t="s">
        <v>892</v>
      </c>
      <c r="D201" s="39" t="s">
        <v>444</v>
      </c>
      <c r="E201" s="46">
        <v>3500</v>
      </c>
      <c r="F201" s="38">
        <v>0.19999999999999996</v>
      </c>
      <c r="G201" s="46">
        <v>2800</v>
      </c>
    </row>
    <row r="202" spans="2:7" ht="120">
      <c r="B202" s="39" t="s">
        <v>445</v>
      </c>
      <c r="C202" s="26" t="s">
        <v>893</v>
      </c>
      <c r="D202" s="39" t="s">
        <v>446</v>
      </c>
      <c r="E202" s="46">
        <v>5000</v>
      </c>
      <c r="F202" s="38">
        <v>0.19999999999999996</v>
      </c>
      <c r="G202" s="46">
        <v>4000</v>
      </c>
    </row>
    <row r="203" spans="2:7" ht="135">
      <c r="B203" s="39" t="s">
        <v>447</v>
      </c>
      <c r="C203" s="26" t="s">
        <v>894</v>
      </c>
      <c r="D203" s="39" t="s">
        <v>448</v>
      </c>
      <c r="E203" s="46">
        <v>10000</v>
      </c>
      <c r="F203" s="38">
        <v>0.19999999999999996</v>
      </c>
      <c r="G203" s="46">
        <v>8000</v>
      </c>
    </row>
    <row r="204" spans="2:7" ht="60">
      <c r="B204" s="39" t="s">
        <v>449</v>
      </c>
      <c r="C204" s="26" t="s">
        <v>895</v>
      </c>
      <c r="D204" s="39" t="s">
        <v>450</v>
      </c>
      <c r="E204" s="46">
        <v>3000</v>
      </c>
      <c r="F204" s="38">
        <v>0.19999999999999996</v>
      </c>
      <c r="G204" s="46">
        <v>2400</v>
      </c>
    </row>
    <row r="205" spans="2:7" ht="135">
      <c r="B205" s="39" t="s">
        <v>451</v>
      </c>
      <c r="C205" s="26" t="s">
        <v>896</v>
      </c>
      <c r="D205" s="39" t="s">
        <v>452</v>
      </c>
      <c r="E205" s="46">
        <v>5000</v>
      </c>
      <c r="F205" s="38">
        <v>0.19999999999999996</v>
      </c>
      <c r="G205" s="46">
        <v>4000</v>
      </c>
    </row>
    <row r="206" spans="2:7" ht="120">
      <c r="B206" s="39" t="s">
        <v>453</v>
      </c>
      <c r="C206" s="26" t="s">
        <v>897</v>
      </c>
      <c r="D206" s="39" t="s">
        <v>454</v>
      </c>
      <c r="E206" s="46">
        <v>5000</v>
      </c>
      <c r="F206" s="38">
        <v>0.19999999999999996</v>
      </c>
      <c r="G206" s="46">
        <v>4000</v>
      </c>
    </row>
    <row r="207" spans="2:7" ht="135">
      <c r="B207" s="39" t="s">
        <v>455</v>
      </c>
      <c r="C207" s="26" t="s">
        <v>898</v>
      </c>
      <c r="D207" s="39" t="s">
        <v>456</v>
      </c>
      <c r="E207" s="46">
        <v>5000</v>
      </c>
      <c r="F207" s="38">
        <v>0.19999999999999996</v>
      </c>
      <c r="G207" s="46">
        <v>4000</v>
      </c>
    </row>
    <row r="208" spans="2:7" ht="120">
      <c r="B208" s="39" t="s">
        <v>457</v>
      </c>
      <c r="C208" s="26" t="s">
        <v>899</v>
      </c>
      <c r="D208" s="39" t="s">
        <v>458</v>
      </c>
      <c r="E208" s="46">
        <v>5000</v>
      </c>
      <c r="F208" s="38">
        <v>0.19999999999999996</v>
      </c>
      <c r="G208" s="46">
        <v>4000</v>
      </c>
    </row>
    <row r="209" spans="2:7" ht="105">
      <c r="B209" s="39" t="s">
        <v>459</v>
      </c>
      <c r="C209" s="26" t="s">
        <v>900</v>
      </c>
      <c r="D209" s="39" t="s">
        <v>460</v>
      </c>
      <c r="E209" s="46">
        <v>30000</v>
      </c>
      <c r="F209" s="38">
        <v>0.19999999999999996</v>
      </c>
      <c r="G209" s="46">
        <v>24000</v>
      </c>
    </row>
    <row r="210" spans="2:7" ht="45">
      <c r="B210" s="39" t="s">
        <v>461</v>
      </c>
      <c r="C210" s="26" t="s">
        <v>901</v>
      </c>
      <c r="D210" s="39" t="s">
        <v>462</v>
      </c>
      <c r="E210" s="46">
        <v>15000</v>
      </c>
      <c r="F210" s="38">
        <v>0.19999999999999996</v>
      </c>
      <c r="G210" s="46">
        <v>12000</v>
      </c>
    </row>
    <row r="211" spans="2:7" ht="75">
      <c r="B211" s="39" t="s">
        <v>463</v>
      </c>
      <c r="C211" s="26" t="s">
        <v>902</v>
      </c>
      <c r="D211" s="39" t="s">
        <v>464</v>
      </c>
      <c r="E211" s="46">
        <v>400</v>
      </c>
      <c r="F211" s="38">
        <v>0.19999999999999996</v>
      </c>
      <c r="G211" s="46">
        <v>320</v>
      </c>
    </row>
    <row r="212" spans="2:7" ht="75">
      <c r="B212" s="39" t="s">
        <v>465</v>
      </c>
      <c r="C212" s="26" t="s">
        <v>903</v>
      </c>
      <c r="D212" s="39" t="s">
        <v>464</v>
      </c>
      <c r="E212" s="46">
        <v>300</v>
      </c>
      <c r="F212" s="38">
        <v>0.19999999999999996</v>
      </c>
      <c r="G212" s="46">
        <v>240</v>
      </c>
    </row>
    <row r="213" spans="2:7" ht="75">
      <c r="B213" s="39" t="s">
        <v>466</v>
      </c>
      <c r="C213" s="26" t="s">
        <v>904</v>
      </c>
      <c r="D213" s="39" t="s">
        <v>464</v>
      </c>
      <c r="E213" s="46">
        <v>25000</v>
      </c>
      <c r="F213" s="38">
        <v>0.19999999999999996</v>
      </c>
      <c r="G213" s="46">
        <v>20000</v>
      </c>
    </row>
    <row r="214" spans="2:7" ht="45">
      <c r="B214" s="39" t="s">
        <v>467</v>
      </c>
      <c r="C214" s="26" t="s">
        <v>905</v>
      </c>
      <c r="D214" s="39" t="s">
        <v>468</v>
      </c>
      <c r="E214" s="46">
        <v>500</v>
      </c>
      <c r="F214" s="38">
        <v>0.19999999999999996</v>
      </c>
      <c r="G214" s="46">
        <v>400</v>
      </c>
    </row>
    <row r="215" spans="2:7" ht="75">
      <c r="B215" s="39" t="s">
        <v>469</v>
      </c>
      <c r="C215" s="26" t="s">
        <v>906</v>
      </c>
      <c r="D215" s="39" t="s">
        <v>470</v>
      </c>
      <c r="E215" s="46">
        <v>10000</v>
      </c>
      <c r="F215" s="38">
        <v>0.19999999999999996</v>
      </c>
      <c r="G215" s="46">
        <v>8000</v>
      </c>
    </row>
    <row r="216" spans="2:7" ht="120">
      <c r="B216" s="39" t="s">
        <v>471</v>
      </c>
      <c r="C216" s="26" t="s">
        <v>907</v>
      </c>
      <c r="D216" s="39" t="s">
        <v>472</v>
      </c>
      <c r="E216" s="46">
        <v>15000</v>
      </c>
      <c r="F216" s="38">
        <v>0.19999999999999996</v>
      </c>
      <c r="G216" s="46">
        <v>12000</v>
      </c>
    </row>
    <row r="217" spans="2:7" ht="75">
      <c r="B217" s="39" t="s">
        <v>473</v>
      </c>
      <c r="C217" s="26" t="s">
        <v>908</v>
      </c>
      <c r="D217" s="39" t="s">
        <v>474</v>
      </c>
      <c r="E217" s="46">
        <v>15000</v>
      </c>
      <c r="F217" s="38">
        <v>0.19999999999999996</v>
      </c>
      <c r="G217" s="46">
        <v>12000</v>
      </c>
    </row>
    <row r="218" spans="2:7" ht="75">
      <c r="B218" s="39" t="s">
        <v>475</v>
      </c>
      <c r="C218" s="26" t="s">
        <v>909</v>
      </c>
      <c r="D218" s="39" t="s">
        <v>476</v>
      </c>
      <c r="E218" s="46">
        <v>1500</v>
      </c>
      <c r="F218" s="38">
        <v>0.19999999999999996</v>
      </c>
      <c r="G218" s="46">
        <v>1200</v>
      </c>
    </row>
    <row r="219" spans="2:7" ht="90">
      <c r="B219" s="39" t="s">
        <v>477</v>
      </c>
      <c r="C219" s="26" t="s">
        <v>910</v>
      </c>
      <c r="D219" s="39" t="s">
        <v>478</v>
      </c>
      <c r="E219" s="46">
        <v>2000</v>
      </c>
      <c r="F219" s="38">
        <v>0.19999999999999996</v>
      </c>
      <c r="G219" s="46">
        <v>1600</v>
      </c>
    </row>
    <row r="220" spans="2:7" ht="270">
      <c r="B220" s="39" t="s">
        <v>479</v>
      </c>
      <c r="C220" s="26" t="s">
        <v>911</v>
      </c>
      <c r="D220" s="39" t="s">
        <v>480</v>
      </c>
      <c r="E220" s="46">
        <v>1000</v>
      </c>
      <c r="F220" s="38">
        <v>0.19999999999999996</v>
      </c>
      <c r="G220" s="46">
        <v>800</v>
      </c>
    </row>
    <row r="221" spans="2:7" ht="60">
      <c r="B221" s="39" t="s">
        <v>481</v>
      </c>
      <c r="C221" s="26" t="s">
        <v>912</v>
      </c>
      <c r="D221" s="39" t="s">
        <v>482</v>
      </c>
      <c r="E221" s="46">
        <v>20000</v>
      </c>
      <c r="F221" s="38">
        <v>0.19999999999999996</v>
      </c>
      <c r="G221" s="46">
        <v>16000</v>
      </c>
    </row>
    <row r="222" spans="2:7" ht="60">
      <c r="B222" s="39" t="s">
        <v>483</v>
      </c>
      <c r="C222" s="26" t="s">
        <v>913</v>
      </c>
      <c r="D222" s="39" t="s">
        <v>484</v>
      </c>
      <c r="E222" s="46">
        <v>3000</v>
      </c>
      <c r="F222" s="38">
        <v>0.19999999999999996</v>
      </c>
      <c r="G222" s="46">
        <v>2400</v>
      </c>
    </row>
    <row r="223" spans="2:7" ht="75">
      <c r="B223" s="39" t="s">
        <v>485</v>
      </c>
      <c r="C223" s="26" t="s">
        <v>914</v>
      </c>
      <c r="D223" s="39" t="s">
        <v>486</v>
      </c>
      <c r="E223" s="46">
        <v>3000</v>
      </c>
      <c r="F223" s="38">
        <v>0.19999999999999996</v>
      </c>
      <c r="G223" s="46">
        <v>2400</v>
      </c>
    </row>
    <row r="224" spans="2:7" ht="30">
      <c r="B224" s="39" t="s">
        <v>487</v>
      </c>
      <c r="C224" s="26" t="s">
        <v>915</v>
      </c>
      <c r="D224" s="39" t="s">
        <v>488</v>
      </c>
      <c r="E224" s="46">
        <v>3000</v>
      </c>
      <c r="F224" s="38">
        <v>0.19999999999999996</v>
      </c>
      <c r="G224" s="46">
        <v>2400</v>
      </c>
    </row>
    <row r="225" spans="2:7" ht="165">
      <c r="B225" s="39" t="s">
        <v>489</v>
      </c>
      <c r="C225" s="26" t="s">
        <v>916</v>
      </c>
      <c r="D225" s="39" t="s">
        <v>490</v>
      </c>
      <c r="E225" s="46">
        <v>36000</v>
      </c>
      <c r="F225" s="38">
        <v>0.19999999999999996</v>
      </c>
      <c r="G225" s="46">
        <v>28800</v>
      </c>
    </row>
    <row r="226" spans="2:7" ht="165">
      <c r="B226" s="39" t="s">
        <v>491</v>
      </c>
      <c r="C226" s="26" t="s">
        <v>697</v>
      </c>
      <c r="D226" s="39" t="s">
        <v>490</v>
      </c>
      <c r="E226" s="46">
        <v>17000</v>
      </c>
      <c r="F226" s="38">
        <v>0.19999999999999996</v>
      </c>
      <c r="G226" s="46">
        <v>13600</v>
      </c>
    </row>
    <row r="227" spans="2:7" ht="165">
      <c r="B227" s="39" t="s">
        <v>492</v>
      </c>
      <c r="C227" s="26" t="s">
        <v>698</v>
      </c>
      <c r="D227" s="39" t="s">
        <v>490</v>
      </c>
      <c r="E227" s="46">
        <v>5000</v>
      </c>
      <c r="F227" s="38">
        <v>0.19999999999999996</v>
      </c>
      <c r="G227" s="46">
        <v>4000</v>
      </c>
    </row>
    <row r="228" spans="2:7" ht="75">
      <c r="B228" s="39" t="s">
        <v>493</v>
      </c>
      <c r="C228" s="26" t="s">
        <v>699</v>
      </c>
      <c r="D228" s="39" t="s">
        <v>494</v>
      </c>
      <c r="E228" s="46">
        <v>5000</v>
      </c>
      <c r="F228" s="38">
        <v>0.19999999999999996</v>
      </c>
      <c r="G228" s="46">
        <v>4000</v>
      </c>
    </row>
    <row r="229" spans="2:7" ht="75">
      <c r="B229" s="39" t="s">
        <v>495</v>
      </c>
      <c r="C229" s="26" t="s">
        <v>917</v>
      </c>
      <c r="D229" s="39" t="s">
        <v>496</v>
      </c>
      <c r="E229" s="46">
        <v>5000</v>
      </c>
      <c r="F229" s="38">
        <v>0.19999999999999996</v>
      </c>
      <c r="G229" s="46">
        <v>4000</v>
      </c>
    </row>
    <row r="230" spans="2:7" ht="150">
      <c r="B230" s="39" t="s">
        <v>497</v>
      </c>
      <c r="C230" s="26" t="s">
        <v>918</v>
      </c>
      <c r="D230" s="39" t="s">
        <v>498</v>
      </c>
      <c r="E230" s="46">
        <v>7500</v>
      </c>
      <c r="F230" s="38">
        <v>0.19999999999999996</v>
      </c>
      <c r="G230" s="46">
        <v>6000</v>
      </c>
    </row>
    <row r="231" spans="2:7" ht="90">
      <c r="B231" s="39" t="s">
        <v>499</v>
      </c>
      <c r="C231" s="26" t="s">
        <v>919</v>
      </c>
      <c r="D231" s="39" t="s">
        <v>500</v>
      </c>
      <c r="E231" s="46">
        <v>3000</v>
      </c>
      <c r="F231" s="38">
        <v>0</v>
      </c>
      <c r="G231" s="46">
        <v>3000</v>
      </c>
    </row>
    <row r="232" spans="2:7" ht="210">
      <c r="B232" s="39" t="s">
        <v>501</v>
      </c>
      <c r="C232" s="26" t="s">
        <v>920</v>
      </c>
      <c r="D232" s="39" t="s">
        <v>502</v>
      </c>
      <c r="E232" s="46">
        <v>7500</v>
      </c>
      <c r="F232" s="38">
        <v>0.19999999999999996</v>
      </c>
      <c r="G232" s="46">
        <v>6000</v>
      </c>
    </row>
    <row r="233" spans="2:7" ht="30">
      <c r="B233" s="39" t="s">
        <v>503</v>
      </c>
      <c r="C233" s="26" t="s">
        <v>921</v>
      </c>
      <c r="D233" s="39" t="s">
        <v>504</v>
      </c>
      <c r="E233" s="46">
        <v>2500</v>
      </c>
      <c r="F233" s="38">
        <v>0.28000000000000003</v>
      </c>
      <c r="G233" s="46">
        <v>1800</v>
      </c>
    </row>
    <row r="234" spans="2:7" ht="30">
      <c r="B234" s="39" t="s">
        <v>505</v>
      </c>
      <c r="C234" s="26" t="s">
        <v>922</v>
      </c>
      <c r="D234" s="39" t="s">
        <v>506</v>
      </c>
      <c r="E234" s="46">
        <v>5000</v>
      </c>
      <c r="F234" s="38">
        <v>0.28000000000000003</v>
      </c>
      <c r="G234" s="46">
        <v>3600</v>
      </c>
    </row>
    <row r="235" spans="2:7" ht="180">
      <c r="B235" s="39" t="s">
        <v>507</v>
      </c>
      <c r="C235" s="26" t="s">
        <v>923</v>
      </c>
      <c r="D235" s="39" t="s">
        <v>508</v>
      </c>
      <c r="E235" s="46">
        <v>15000</v>
      </c>
      <c r="F235" s="38">
        <v>0.19999999999999996</v>
      </c>
      <c r="G235" s="46">
        <v>12000</v>
      </c>
    </row>
    <row r="236" spans="2:7" ht="150">
      <c r="B236" s="39" t="s">
        <v>509</v>
      </c>
      <c r="C236" s="26" t="s">
        <v>924</v>
      </c>
      <c r="D236" s="39" t="s">
        <v>510</v>
      </c>
      <c r="E236" s="46">
        <v>5000</v>
      </c>
      <c r="F236" s="38">
        <v>0.19999999999999996</v>
      </c>
      <c r="G236" s="46">
        <v>4000</v>
      </c>
    </row>
    <row r="237" spans="2:7" ht="240">
      <c r="B237" s="39" t="s">
        <v>511</v>
      </c>
      <c r="C237" s="26" t="s">
        <v>512</v>
      </c>
      <c r="D237" s="39" t="s">
        <v>513</v>
      </c>
      <c r="E237" s="46">
        <v>6000</v>
      </c>
      <c r="F237" s="38">
        <v>0</v>
      </c>
      <c r="G237" s="46">
        <v>6000</v>
      </c>
    </row>
    <row r="238" spans="2:7" ht="45">
      <c r="B238" s="39" t="s">
        <v>514</v>
      </c>
      <c r="C238" s="26" t="s">
        <v>515</v>
      </c>
      <c r="D238" s="39" t="s">
        <v>516</v>
      </c>
      <c r="E238" s="46">
        <v>120</v>
      </c>
      <c r="F238" s="38">
        <v>0</v>
      </c>
      <c r="G238" s="46">
        <v>120</v>
      </c>
    </row>
    <row r="239" spans="2:7" ht="60">
      <c r="B239" s="39" t="s">
        <v>517</v>
      </c>
      <c r="C239" s="26" t="s">
        <v>925</v>
      </c>
      <c r="D239" s="39" t="s">
        <v>518</v>
      </c>
      <c r="E239" s="46">
        <v>15000</v>
      </c>
      <c r="F239" s="38">
        <v>0.19999999999999996</v>
      </c>
      <c r="G239" s="46">
        <v>12000</v>
      </c>
    </row>
    <row r="240" spans="2:7" ht="270">
      <c r="B240" s="39" t="s">
        <v>519</v>
      </c>
      <c r="C240" s="26" t="s">
        <v>926</v>
      </c>
      <c r="D240" s="39" t="s">
        <v>520</v>
      </c>
      <c r="E240" s="46">
        <v>5</v>
      </c>
      <c r="F240" s="38">
        <v>0.19999999999999996</v>
      </c>
      <c r="G240" s="46">
        <v>4</v>
      </c>
    </row>
    <row r="241" spans="2:7" ht="90">
      <c r="B241" s="39" t="s">
        <v>521</v>
      </c>
      <c r="C241" s="26" t="s">
        <v>927</v>
      </c>
      <c r="D241" s="39" t="s">
        <v>522</v>
      </c>
      <c r="E241" s="46">
        <v>5000</v>
      </c>
      <c r="F241" s="38">
        <v>0.19999999999999996</v>
      </c>
      <c r="G241" s="46">
        <v>4000</v>
      </c>
    </row>
    <row r="242" spans="2:7" ht="135">
      <c r="B242" s="39" t="s">
        <v>523</v>
      </c>
      <c r="C242" s="26" t="s">
        <v>928</v>
      </c>
      <c r="D242" s="39" t="s">
        <v>524</v>
      </c>
      <c r="E242" s="46">
        <v>5000</v>
      </c>
      <c r="F242" s="38">
        <v>0.19999999999999996</v>
      </c>
      <c r="G242" s="46">
        <v>4000</v>
      </c>
    </row>
    <row r="243" spans="2:7" ht="75">
      <c r="B243" s="39" t="s">
        <v>525</v>
      </c>
      <c r="C243" s="26" t="s">
        <v>929</v>
      </c>
      <c r="D243" s="39" t="s">
        <v>526</v>
      </c>
      <c r="E243" s="46">
        <v>6000</v>
      </c>
      <c r="F243" s="38">
        <v>0.19999999999999996</v>
      </c>
      <c r="G243" s="46">
        <v>4800</v>
      </c>
    </row>
    <row r="244" spans="2:7" ht="90">
      <c r="B244" s="39" t="s">
        <v>527</v>
      </c>
      <c r="C244" s="26" t="s">
        <v>930</v>
      </c>
      <c r="D244" s="39" t="s">
        <v>528</v>
      </c>
      <c r="E244" s="46">
        <v>5000</v>
      </c>
      <c r="F244" s="38">
        <v>0.19999999999999996</v>
      </c>
      <c r="G244" s="46">
        <v>4000</v>
      </c>
    </row>
    <row r="245" spans="2:7" ht="75">
      <c r="B245" s="39" t="s">
        <v>529</v>
      </c>
      <c r="C245" s="26" t="s">
        <v>931</v>
      </c>
      <c r="D245" s="39" t="s">
        <v>530</v>
      </c>
      <c r="E245" s="46">
        <v>3500</v>
      </c>
      <c r="F245" s="38">
        <v>0.19999999999999996</v>
      </c>
      <c r="G245" s="46">
        <v>2800</v>
      </c>
    </row>
    <row r="246" spans="2:7" ht="150">
      <c r="B246" s="39" t="s">
        <v>531</v>
      </c>
      <c r="C246" s="26" t="s">
        <v>932</v>
      </c>
      <c r="D246" s="39" t="s">
        <v>532</v>
      </c>
      <c r="E246" s="46">
        <v>500</v>
      </c>
      <c r="F246" s="38">
        <v>0.19999999999999996</v>
      </c>
      <c r="G246" s="46">
        <v>400</v>
      </c>
    </row>
    <row r="247" spans="2:7" ht="150">
      <c r="B247" s="39" t="s">
        <v>533</v>
      </c>
      <c r="C247" s="26" t="s">
        <v>933</v>
      </c>
      <c r="D247" s="39" t="s">
        <v>532</v>
      </c>
      <c r="E247" s="46">
        <v>400</v>
      </c>
      <c r="F247" s="38">
        <v>0.19999999999999996</v>
      </c>
      <c r="G247" s="46">
        <v>320</v>
      </c>
    </row>
    <row r="248" spans="2:7" ht="150">
      <c r="B248" s="39" t="s">
        <v>534</v>
      </c>
      <c r="C248" s="26" t="s">
        <v>934</v>
      </c>
      <c r="D248" s="39" t="s">
        <v>532</v>
      </c>
      <c r="E248" s="46">
        <v>300</v>
      </c>
      <c r="F248" s="38">
        <v>0.19999999999999996</v>
      </c>
      <c r="G248" s="46">
        <v>240</v>
      </c>
    </row>
    <row r="249" spans="2:7" ht="60">
      <c r="B249" s="39" t="s">
        <v>535</v>
      </c>
      <c r="C249" s="26" t="s">
        <v>935</v>
      </c>
      <c r="D249" s="39" t="s">
        <v>536</v>
      </c>
      <c r="E249" s="46">
        <v>6000</v>
      </c>
      <c r="F249" s="38">
        <v>0.19999999999999996</v>
      </c>
      <c r="G249" s="46">
        <v>4800</v>
      </c>
    </row>
    <row r="250" spans="2:7" ht="120">
      <c r="B250" s="39" t="s">
        <v>537</v>
      </c>
      <c r="C250" s="26" t="s">
        <v>936</v>
      </c>
      <c r="D250" s="39" t="s">
        <v>538</v>
      </c>
      <c r="E250" s="46">
        <v>10000</v>
      </c>
      <c r="F250" s="38">
        <v>0.19999999999999996</v>
      </c>
      <c r="G250" s="46">
        <v>8000</v>
      </c>
    </row>
    <row r="251" spans="2:7" ht="105">
      <c r="B251" s="39" t="s">
        <v>539</v>
      </c>
      <c r="C251" s="26" t="s">
        <v>937</v>
      </c>
      <c r="D251" s="39" t="s">
        <v>540</v>
      </c>
      <c r="E251" s="46">
        <v>20000</v>
      </c>
      <c r="F251" s="38">
        <v>0.19999999999999996</v>
      </c>
      <c r="G251" s="46">
        <v>16000</v>
      </c>
    </row>
    <row r="252" spans="2:7" ht="90">
      <c r="B252" s="39" t="s">
        <v>541</v>
      </c>
      <c r="C252" s="26" t="s">
        <v>938</v>
      </c>
      <c r="D252" s="39" t="s">
        <v>542</v>
      </c>
      <c r="E252" s="46">
        <v>5000</v>
      </c>
      <c r="F252" s="38">
        <v>0.19999999999999996</v>
      </c>
      <c r="G252" s="46">
        <v>4000</v>
      </c>
    </row>
    <row r="253" spans="2:7" ht="90">
      <c r="B253" s="39" t="s">
        <v>543</v>
      </c>
      <c r="C253" s="26" t="s">
        <v>939</v>
      </c>
      <c r="D253" s="39" t="s">
        <v>544</v>
      </c>
      <c r="E253" s="46">
        <v>20000</v>
      </c>
      <c r="F253" s="38">
        <v>0.19999999999999996</v>
      </c>
      <c r="G253" s="46">
        <v>16000</v>
      </c>
    </row>
    <row r="254" spans="2:7" ht="150">
      <c r="B254" s="39" t="s">
        <v>545</v>
      </c>
      <c r="C254" s="26" t="s">
        <v>940</v>
      </c>
      <c r="D254" s="39" t="s">
        <v>386</v>
      </c>
      <c r="E254" s="46">
        <v>20000</v>
      </c>
      <c r="F254" s="38">
        <v>0.19999999999999996</v>
      </c>
      <c r="G254" s="46">
        <v>16000</v>
      </c>
    </row>
    <row r="255" spans="2:7" ht="45">
      <c r="B255" s="39" t="s">
        <v>546</v>
      </c>
      <c r="C255" s="26" t="s">
        <v>941</v>
      </c>
      <c r="D255" s="39" t="s">
        <v>547</v>
      </c>
      <c r="E255" s="46">
        <v>10000</v>
      </c>
      <c r="F255" s="38">
        <v>0.19999999999999996</v>
      </c>
      <c r="G255" s="46">
        <v>8000</v>
      </c>
    </row>
    <row r="256" spans="2:7" ht="60">
      <c r="B256" s="39" t="s">
        <v>548</v>
      </c>
      <c r="C256" s="26" t="s">
        <v>942</v>
      </c>
      <c r="D256" s="39" t="s">
        <v>549</v>
      </c>
      <c r="E256" s="46">
        <v>15000</v>
      </c>
      <c r="F256" s="38">
        <v>0.19999999999999996</v>
      </c>
      <c r="G256" s="46">
        <v>12000</v>
      </c>
    </row>
    <row r="257" spans="2:7" ht="195">
      <c r="B257" s="39" t="s">
        <v>550</v>
      </c>
      <c r="C257" s="26" t="s">
        <v>943</v>
      </c>
      <c r="D257" s="39" t="s">
        <v>551</v>
      </c>
      <c r="E257" s="46">
        <v>30000</v>
      </c>
      <c r="F257" s="38">
        <v>0.19999999999999996</v>
      </c>
      <c r="G257" s="46">
        <v>24000</v>
      </c>
    </row>
    <row r="258" spans="2:7" ht="75">
      <c r="B258" s="39" t="s">
        <v>552</v>
      </c>
      <c r="C258" s="26" t="s">
        <v>944</v>
      </c>
      <c r="D258" s="39" t="s">
        <v>553</v>
      </c>
      <c r="E258" s="46">
        <v>10000</v>
      </c>
      <c r="F258" s="38">
        <v>0.19999999999999996</v>
      </c>
      <c r="G258" s="46">
        <v>8000</v>
      </c>
    </row>
    <row r="259" spans="2:7" ht="120">
      <c r="B259" s="39" t="s">
        <v>554</v>
      </c>
      <c r="C259" s="26" t="s">
        <v>945</v>
      </c>
      <c r="D259" s="39" t="s">
        <v>555</v>
      </c>
      <c r="E259" s="46">
        <v>10000</v>
      </c>
      <c r="F259" s="38">
        <v>0.19999999999999996</v>
      </c>
      <c r="G259" s="46">
        <v>8000</v>
      </c>
    </row>
    <row r="260" spans="2:7" ht="120">
      <c r="B260" s="39" t="s">
        <v>556</v>
      </c>
      <c r="C260" s="26" t="s">
        <v>946</v>
      </c>
      <c r="D260" s="39" t="s">
        <v>557</v>
      </c>
      <c r="E260" s="46">
        <v>10000</v>
      </c>
      <c r="F260" s="38">
        <v>0.19999999999999996</v>
      </c>
      <c r="G260" s="46">
        <v>8000</v>
      </c>
    </row>
    <row r="261" spans="2:7" ht="90">
      <c r="B261" s="39" t="s">
        <v>558</v>
      </c>
      <c r="C261" s="26" t="s">
        <v>947</v>
      </c>
      <c r="D261" s="39" t="s">
        <v>559</v>
      </c>
      <c r="E261" s="46">
        <v>5000</v>
      </c>
      <c r="F261" s="38">
        <v>0.19999999999999996</v>
      </c>
      <c r="G261" s="46">
        <v>4000</v>
      </c>
    </row>
    <row r="262" spans="2:7" ht="135">
      <c r="B262" s="39" t="s">
        <v>560</v>
      </c>
      <c r="C262" s="26" t="s">
        <v>948</v>
      </c>
      <c r="D262" s="39" t="s">
        <v>561</v>
      </c>
      <c r="E262" s="46">
        <v>15000</v>
      </c>
      <c r="F262" s="38">
        <v>0.19999999999999996</v>
      </c>
      <c r="G262" s="46">
        <v>12000</v>
      </c>
    </row>
    <row r="263" spans="2:7" ht="105">
      <c r="B263" s="39" t="s">
        <v>562</v>
      </c>
      <c r="C263" s="26" t="s">
        <v>949</v>
      </c>
      <c r="D263" s="39" t="s">
        <v>563</v>
      </c>
      <c r="E263" s="46">
        <v>3000</v>
      </c>
      <c r="F263" s="38">
        <v>0.19999999999999996</v>
      </c>
      <c r="G263" s="46">
        <v>2400</v>
      </c>
    </row>
    <row r="264" spans="2:7" ht="75">
      <c r="B264" s="39" t="s">
        <v>564</v>
      </c>
      <c r="C264" s="26" t="s">
        <v>950</v>
      </c>
      <c r="D264" s="39" t="s">
        <v>565</v>
      </c>
      <c r="E264" s="46">
        <v>0</v>
      </c>
      <c r="F264" s="38" t="s">
        <v>222</v>
      </c>
      <c r="G264" s="46">
        <v>0</v>
      </c>
    </row>
    <row r="265" spans="2:7" ht="75">
      <c r="B265" s="39" t="s">
        <v>566</v>
      </c>
      <c r="C265" s="26" t="s">
        <v>951</v>
      </c>
      <c r="D265" s="39" t="s">
        <v>565</v>
      </c>
      <c r="E265" s="46">
        <v>15000</v>
      </c>
      <c r="F265" s="38">
        <v>0.19999999999999996</v>
      </c>
      <c r="G265" s="46">
        <v>12000</v>
      </c>
    </row>
    <row r="266" spans="2:7" ht="75">
      <c r="B266" s="39" t="s">
        <v>567</v>
      </c>
      <c r="C266" s="26" t="s">
        <v>952</v>
      </c>
      <c r="D266" s="39" t="s">
        <v>565</v>
      </c>
      <c r="E266" s="46">
        <v>30000</v>
      </c>
      <c r="F266" s="38">
        <v>0.19999999999999996</v>
      </c>
      <c r="G266" s="46">
        <v>24000</v>
      </c>
    </row>
    <row r="267" spans="2:7" ht="75">
      <c r="B267" s="39" t="s">
        <v>568</v>
      </c>
      <c r="C267" s="26" t="s">
        <v>953</v>
      </c>
      <c r="D267" s="39" t="s">
        <v>565</v>
      </c>
      <c r="E267" s="46">
        <v>10000</v>
      </c>
      <c r="F267" s="38">
        <v>0.19999999999999996</v>
      </c>
      <c r="G267" s="46">
        <v>8000</v>
      </c>
    </row>
    <row r="268" spans="2:7" ht="75">
      <c r="B268" s="39" t="s">
        <v>569</v>
      </c>
      <c r="C268" s="26" t="s">
        <v>954</v>
      </c>
      <c r="D268" s="39" t="s">
        <v>565</v>
      </c>
      <c r="E268" s="46">
        <v>2000</v>
      </c>
      <c r="F268" s="38">
        <v>0.19999999999999996</v>
      </c>
      <c r="G268" s="46">
        <v>1600</v>
      </c>
    </row>
    <row r="269" spans="2:7" ht="75">
      <c r="B269" s="39" t="s">
        <v>570</v>
      </c>
      <c r="C269" s="26" t="s">
        <v>955</v>
      </c>
      <c r="D269" s="39" t="s">
        <v>565</v>
      </c>
      <c r="E269" s="46">
        <v>20000</v>
      </c>
      <c r="F269" s="38">
        <v>0.19999999999999996</v>
      </c>
      <c r="G269" s="46">
        <v>16000</v>
      </c>
    </row>
    <row r="270" spans="2:7" ht="75">
      <c r="B270" s="39" t="s">
        <v>571</v>
      </c>
      <c r="C270" s="26" t="s">
        <v>956</v>
      </c>
      <c r="D270" s="39" t="s">
        <v>565</v>
      </c>
      <c r="E270" s="46">
        <v>25000</v>
      </c>
      <c r="F270" s="38">
        <v>0.19999999999999996</v>
      </c>
      <c r="G270" s="46">
        <v>20000</v>
      </c>
    </row>
    <row r="271" spans="2:7" ht="75">
      <c r="B271" s="39" t="s">
        <v>572</v>
      </c>
      <c r="C271" s="26" t="s">
        <v>957</v>
      </c>
      <c r="D271" s="39" t="s">
        <v>565</v>
      </c>
      <c r="E271" s="46">
        <v>30000</v>
      </c>
      <c r="F271" s="38">
        <v>0.19999999999999996</v>
      </c>
      <c r="G271" s="46">
        <v>24000</v>
      </c>
    </row>
    <row r="272" spans="2:7" ht="75">
      <c r="B272" s="39" t="s">
        <v>573</v>
      </c>
      <c r="C272" s="26" t="s">
        <v>958</v>
      </c>
      <c r="D272" s="39" t="s">
        <v>565</v>
      </c>
      <c r="E272" s="46">
        <v>35000</v>
      </c>
      <c r="F272" s="38">
        <v>0.19999999999999996</v>
      </c>
      <c r="G272" s="46">
        <v>28000</v>
      </c>
    </row>
    <row r="273" spans="2:7" ht="75">
      <c r="B273" s="39" t="s">
        <v>574</v>
      </c>
      <c r="C273" s="26" t="s">
        <v>959</v>
      </c>
      <c r="D273" s="39" t="s">
        <v>565</v>
      </c>
      <c r="E273" s="46">
        <v>5000</v>
      </c>
      <c r="F273" s="38">
        <v>0.19999999999999996</v>
      </c>
      <c r="G273" s="46">
        <v>4000</v>
      </c>
    </row>
    <row r="274" spans="2:7" ht="60">
      <c r="B274" s="39" t="s">
        <v>575</v>
      </c>
      <c r="C274" s="26" t="s">
        <v>960</v>
      </c>
      <c r="D274" s="39" t="s">
        <v>576</v>
      </c>
      <c r="E274" s="46">
        <v>5000</v>
      </c>
      <c r="F274" s="38">
        <v>0.19999999999999996</v>
      </c>
      <c r="G274" s="46">
        <v>4000</v>
      </c>
    </row>
    <row r="275" spans="2:7" ht="120">
      <c r="B275" s="39" t="s">
        <v>577</v>
      </c>
      <c r="C275" s="26" t="s">
        <v>961</v>
      </c>
      <c r="D275" s="39" t="s">
        <v>578</v>
      </c>
      <c r="E275" s="46">
        <v>5000</v>
      </c>
      <c r="F275" s="38">
        <v>0.19999999999999996</v>
      </c>
      <c r="G275" s="46">
        <v>4000</v>
      </c>
    </row>
    <row r="276" spans="2:7" ht="30">
      <c r="B276" s="39" t="s">
        <v>579</v>
      </c>
      <c r="C276" s="26" t="s">
        <v>962</v>
      </c>
      <c r="D276" s="39" t="s">
        <v>580</v>
      </c>
      <c r="E276" s="46">
        <v>50</v>
      </c>
      <c r="F276" s="38">
        <v>0.19999999999999996</v>
      </c>
      <c r="G276" s="46">
        <v>40</v>
      </c>
    </row>
    <row r="277" spans="2:7" ht="105">
      <c r="B277" s="39" t="s">
        <v>581</v>
      </c>
      <c r="C277" s="26" t="s">
        <v>963</v>
      </c>
      <c r="D277" s="39" t="s">
        <v>582</v>
      </c>
      <c r="E277" s="46">
        <v>10000</v>
      </c>
      <c r="F277" s="38">
        <v>0.19999999999999996</v>
      </c>
      <c r="G277" s="46">
        <v>8000</v>
      </c>
    </row>
    <row r="278" spans="2:7">
      <c r="B278" s="39" t="s">
        <v>583</v>
      </c>
      <c r="C278" s="26" t="s">
        <v>964</v>
      </c>
      <c r="D278" s="39" t="s">
        <v>583</v>
      </c>
      <c r="E278" s="46">
        <v>0</v>
      </c>
      <c r="F278" s="38" t="s">
        <v>222</v>
      </c>
      <c r="G278" s="46">
        <v>0</v>
      </c>
    </row>
    <row r="279" spans="2:7" ht="60">
      <c r="B279" s="39" t="s">
        <v>584</v>
      </c>
      <c r="C279" s="26" t="s">
        <v>965</v>
      </c>
      <c r="D279" s="39" t="s">
        <v>585</v>
      </c>
      <c r="E279" s="46">
        <v>10000</v>
      </c>
      <c r="F279" s="38">
        <v>0.19999999999999996</v>
      </c>
      <c r="G279" s="46">
        <v>8000</v>
      </c>
    </row>
    <row r="280" spans="2:7" ht="105">
      <c r="B280" s="39" t="s">
        <v>586</v>
      </c>
      <c r="C280" s="26" t="s">
        <v>966</v>
      </c>
      <c r="D280" s="39" t="s">
        <v>587</v>
      </c>
      <c r="E280" s="46">
        <v>5000</v>
      </c>
      <c r="F280" s="38">
        <v>0.19999999999999996</v>
      </c>
      <c r="G280" s="46">
        <v>4000</v>
      </c>
    </row>
    <row r="281" spans="2:7" ht="105">
      <c r="B281" s="39" t="s">
        <v>588</v>
      </c>
      <c r="C281" s="26" t="s">
        <v>967</v>
      </c>
      <c r="D281" s="39" t="s">
        <v>587</v>
      </c>
      <c r="E281" s="46">
        <v>3000</v>
      </c>
      <c r="F281" s="38">
        <v>0.19999999999999996</v>
      </c>
      <c r="G281" s="46">
        <v>2400</v>
      </c>
    </row>
    <row r="282" spans="2:7" ht="90">
      <c r="B282" s="39" t="s">
        <v>589</v>
      </c>
      <c r="C282" s="26" t="s">
        <v>968</v>
      </c>
      <c r="D282" s="39" t="s">
        <v>590</v>
      </c>
      <c r="E282" s="46">
        <v>5000</v>
      </c>
      <c r="F282" s="38">
        <v>0.19999999999999996</v>
      </c>
      <c r="G282" s="46">
        <v>4000</v>
      </c>
    </row>
    <row r="283" spans="2:7" ht="90">
      <c r="B283" s="39" t="s">
        <v>591</v>
      </c>
      <c r="C283" s="26" t="s">
        <v>969</v>
      </c>
      <c r="D283" s="39" t="s">
        <v>590</v>
      </c>
      <c r="E283" s="46">
        <v>3000</v>
      </c>
      <c r="F283" s="38">
        <v>0.19999999999999996</v>
      </c>
      <c r="G283" s="46">
        <v>2400</v>
      </c>
    </row>
    <row r="284" spans="2:7" ht="45">
      <c r="B284" s="39" t="s">
        <v>592</v>
      </c>
      <c r="C284" s="26" t="s">
        <v>970</v>
      </c>
      <c r="D284" s="39" t="s">
        <v>593</v>
      </c>
      <c r="E284" s="46">
        <v>10000</v>
      </c>
      <c r="F284" s="38">
        <v>0.19999999999999996</v>
      </c>
      <c r="G284" s="46">
        <v>8000</v>
      </c>
    </row>
    <row r="285" spans="2:7" ht="90">
      <c r="B285" s="39" t="s">
        <v>594</v>
      </c>
      <c r="C285" s="26" t="s">
        <v>971</v>
      </c>
      <c r="D285" s="39" t="s">
        <v>595</v>
      </c>
      <c r="E285" s="46">
        <v>20000</v>
      </c>
      <c r="F285" s="38">
        <v>0.19999999999999996</v>
      </c>
      <c r="G285" s="46">
        <v>16000</v>
      </c>
    </row>
    <row r="286" spans="2:7" ht="135">
      <c r="B286" s="39" t="s">
        <v>596</v>
      </c>
      <c r="C286" s="26" t="s">
        <v>972</v>
      </c>
      <c r="D286" s="39" t="s">
        <v>597</v>
      </c>
      <c r="E286" s="46">
        <v>5000</v>
      </c>
      <c r="F286" s="38">
        <v>0.19999999999999996</v>
      </c>
      <c r="G286" s="46">
        <v>4000</v>
      </c>
    </row>
    <row r="287" spans="2:7" ht="45">
      <c r="B287" s="39" t="s">
        <v>598</v>
      </c>
      <c r="C287" s="26" t="s">
        <v>973</v>
      </c>
      <c r="D287" s="39" t="s">
        <v>599</v>
      </c>
      <c r="E287" s="46">
        <v>400</v>
      </c>
      <c r="F287" s="38">
        <v>0.19999999999999996</v>
      </c>
      <c r="G287" s="46">
        <v>320</v>
      </c>
    </row>
    <row r="288" spans="2:7" ht="45">
      <c r="B288" s="39" t="s">
        <v>600</v>
      </c>
      <c r="C288" s="26" t="s">
        <v>974</v>
      </c>
      <c r="D288" s="39" t="s">
        <v>599</v>
      </c>
      <c r="E288" s="46">
        <v>350</v>
      </c>
      <c r="F288" s="38">
        <v>0.19999999999999996</v>
      </c>
      <c r="G288" s="46">
        <v>280</v>
      </c>
    </row>
    <row r="289" spans="2:7" ht="45">
      <c r="B289" s="39" t="s">
        <v>601</v>
      </c>
      <c r="C289" s="26" t="s">
        <v>975</v>
      </c>
      <c r="D289" s="39" t="s">
        <v>599</v>
      </c>
      <c r="E289" s="46">
        <v>300</v>
      </c>
      <c r="F289" s="38">
        <v>0.19999999999999996</v>
      </c>
      <c r="G289" s="46">
        <v>240</v>
      </c>
    </row>
    <row r="290" spans="2:7" ht="405">
      <c r="B290" s="39" t="s">
        <v>602</v>
      </c>
      <c r="C290" s="26" t="s">
        <v>976</v>
      </c>
      <c r="D290" s="39" t="s">
        <v>603</v>
      </c>
      <c r="E290" s="46">
        <v>10000</v>
      </c>
      <c r="F290" s="38">
        <v>0.19999999999999996</v>
      </c>
      <c r="G290" s="46">
        <v>8000</v>
      </c>
    </row>
    <row r="291" spans="2:7" ht="45">
      <c r="B291" s="39" t="s">
        <v>604</v>
      </c>
      <c r="C291" s="26" t="s">
        <v>977</v>
      </c>
      <c r="D291" s="39" t="s">
        <v>605</v>
      </c>
      <c r="E291" s="46">
        <v>15000</v>
      </c>
      <c r="F291" s="38">
        <v>0.19999999999999996</v>
      </c>
      <c r="G291" s="46">
        <v>12000</v>
      </c>
    </row>
    <row r="292" spans="2:7" ht="120">
      <c r="B292" s="39" t="s">
        <v>606</v>
      </c>
      <c r="C292" s="26" t="s">
        <v>978</v>
      </c>
      <c r="D292" s="39" t="s">
        <v>607</v>
      </c>
      <c r="E292" s="46">
        <v>1500</v>
      </c>
      <c r="F292" s="38">
        <v>0.19999999999999996</v>
      </c>
      <c r="G292" s="46">
        <v>1200</v>
      </c>
    </row>
    <row r="293" spans="2:7" ht="120">
      <c r="B293" s="39" t="s">
        <v>608</v>
      </c>
      <c r="C293" s="26" t="s">
        <v>979</v>
      </c>
      <c r="D293" s="39" t="s">
        <v>607</v>
      </c>
      <c r="E293" s="46">
        <v>1300</v>
      </c>
      <c r="F293" s="38">
        <v>0.19999999999999996</v>
      </c>
      <c r="G293" s="46">
        <v>1040</v>
      </c>
    </row>
    <row r="294" spans="2:7" ht="120">
      <c r="B294" s="39" t="s">
        <v>609</v>
      </c>
      <c r="C294" s="26" t="s">
        <v>980</v>
      </c>
      <c r="D294" s="39" t="s">
        <v>607</v>
      </c>
      <c r="E294" s="46">
        <v>1200</v>
      </c>
      <c r="F294" s="38">
        <v>0.19999999999999996</v>
      </c>
      <c r="G294" s="46">
        <v>960</v>
      </c>
    </row>
    <row r="295" spans="2:7" ht="120">
      <c r="B295" s="39" t="s">
        <v>610</v>
      </c>
      <c r="C295" s="26" t="s">
        <v>981</v>
      </c>
      <c r="D295" s="39" t="s">
        <v>607</v>
      </c>
      <c r="E295" s="46">
        <v>1100</v>
      </c>
      <c r="F295" s="38">
        <v>0.19999999999999996</v>
      </c>
      <c r="G295" s="46">
        <v>880</v>
      </c>
    </row>
    <row r="296" spans="2:7" ht="120">
      <c r="B296" s="39" t="s">
        <v>611</v>
      </c>
      <c r="C296" s="26" t="s">
        <v>982</v>
      </c>
      <c r="D296" s="39" t="s">
        <v>607</v>
      </c>
      <c r="E296" s="46">
        <v>1000</v>
      </c>
      <c r="F296" s="38">
        <v>0.19999999999999996</v>
      </c>
      <c r="G296" s="46">
        <v>800</v>
      </c>
    </row>
    <row r="297" spans="2:7" ht="120">
      <c r="B297" s="39" t="s">
        <v>612</v>
      </c>
      <c r="C297" s="26" t="s">
        <v>983</v>
      </c>
      <c r="D297" s="39" t="s">
        <v>607</v>
      </c>
      <c r="E297" s="46">
        <v>900</v>
      </c>
      <c r="F297" s="38">
        <v>0.19999999999999996</v>
      </c>
      <c r="G297" s="46">
        <v>720</v>
      </c>
    </row>
    <row r="298" spans="2:7" ht="120">
      <c r="B298" s="39" t="s">
        <v>613</v>
      </c>
      <c r="C298" s="26" t="s">
        <v>984</v>
      </c>
      <c r="D298" s="39" t="s">
        <v>607</v>
      </c>
      <c r="E298" s="46">
        <v>900</v>
      </c>
      <c r="F298" s="38">
        <v>0.19999999999999996</v>
      </c>
      <c r="G298" s="46">
        <v>720</v>
      </c>
    </row>
    <row r="299" spans="2:7" ht="120">
      <c r="B299" s="39" t="s">
        <v>614</v>
      </c>
      <c r="C299" s="26" t="s">
        <v>985</v>
      </c>
      <c r="D299" s="39" t="s">
        <v>607</v>
      </c>
      <c r="E299" s="46">
        <v>800</v>
      </c>
      <c r="F299" s="38">
        <v>0.19999999999999996</v>
      </c>
      <c r="G299" s="46">
        <v>640</v>
      </c>
    </row>
    <row r="300" spans="2:7" ht="120">
      <c r="B300" s="39" t="s">
        <v>615</v>
      </c>
      <c r="C300" s="26" t="s">
        <v>986</v>
      </c>
      <c r="D300" s="39" t="s">
        <v>607</v>
      </c>
      <c r="E300" s="46">
        <v>700</v>
      </c>
      <c r="F300" s="38">
        <v>0.19999999999999996</v>
      </c>
      <c r="G300" s="46">
        <v>560</v>
      </c>
    </row>
    <row r="301" spans="2:7" ht="120">
      <c r="B301" s="39" t="s">
        <v>616</v>
      </c>
      <c r="C301" s="26" t="s">
        <v>987</v>
      </c>
      <c r="D301" s="39" t="s">
        <v>607</v>
      </c>
      <c r="E301" s="46">
        <v>600</v>
      </c>
      <c r="F301" s="38">
        <v>0.19999999999999996</v>
      </c>
      <c r="G301" s="46">
        <v>480</v>
      </c>
    </row>
    <row r="302" spans="2:7" ht="120">
      <c r="B302" s="39" t="s">
        <v>617</v>
      </c>
      <c r="C302" s="26" t="s">
        <v>988</v>
      </c>
      <c r="D302" s="39" t="s">
        <v>607</v>
      </c>
      <c r="E302" s="46">
        <v>500</v>
      </c>
      <c r="F302" s="38">
        <v>0.19999999999999996</v>
      </c>
      <c r="G302" s="46">
        <v>400</v>
      </c>
    </row>
    <row r="303" spans="2:7" ht="120">
      <c r="B303" s="39" t="s">
        <v>618</v>
      </c>
      <c r="C303" s="26" t="s">
        <v>989</v>
      </c>
      <c r="D303" s="39" t="s">
        <v>607</v>
      </c>
      <c r="E303" s="46">
        <v>400</v>
      </c>
      <c r="F303" s="38">
        <v>0.19999999999999996</v>
      </c>
      <c r="G303" s="46">
        <v>320</v>
      </c>
    </row>
    <row r="304" spans="2:7" ht="120">
      <c r="B304" s="39" t="s">
        <v>619</v>
      </c>
      <c r="C304" s="26" t="s">
        <v>990</v>
      </c>
      <c r="D304" s="39" t="s">
        <v>607</v>
      </c>
      <c r="E304" s="46">
        <v>900</v>
      </c>
      <c r="F304" s="38">
        <v>0.19999999999999996</v>
      </c>
      <c r="G304" s="46">
        <v>720</v>
      </c>
    </row>
    <row r="305" spans="2:7" ht="120">
      <c r="B305" s="39" t="s">
        <v>620</v>
      </c>
      <c r="C305" s="26" t="s">
        <v>991</v>
      </c>
      <c r="D305" s="39" t="s">
        <v>607</v>
      </c>
      <c r="E305" s="46">
        <v>800</v>
      </c>
      <c r="F305" s="38">
        <v>0.19999999999999996</v>
      </c>
      <c r="G305" s="46">
        <v>640</v>
      </c>
    </row>
    <row r="306" spans="2:7" ht="120">
      <c r="B306" s="39" t="s">
        <v>621</v>
      </c>
      <c r="C306" s="26" t="s">
        <v>992</v>
      </c>
      <c r="D306" s="39" t="s">
        <v>607</v>
      </c>
      <c r="E306" s="46">
        <v>700</v>
      </c>
      <c r="F306" s="38">
        <v>0.19999999999999996</v>
      </c>
      <c r="G306" s="46">
        <v>560</v>
      </c>
    </row>
    <row r="307" spans="2:7" ht="120">
      <c r="B307" s="39" t="s">
        <v>622</v>
      </c>
      <c r="C307" s="26" t="s">
        <v>993</v>
      </c>
      <c r="D307" s="39" t="s">
        <v>607</v>
      </c>
      <c r="E307" s="46">
        <v>600</v>
      </c>
      <c r="F307" s="38">
        <v>0.19999999999999996</v>
      </c>
      <c r="G307" s="46">
        <v>480</v>
      </c>
    </row>
    <row r="308" spans="2:7" ht="120">
      <c r="B308" s="39" t="s">
        <v>623</v>
      </c>
      <c r="C308" s="26" t="s">
        <v>994</v>
      </c>
      <c r="D308" s="39" t="s">
        <v>607</v>
      </c>
      <c r="E308" s="46">
        <v>500</v>
      </c>
      <c r="F308" s="38">
        <v>0.19999999999999996</v>
      </c>
      <c r="G308" s="46">
        <v>400</v>
      </c>
    </row>
    <row r="309" spans="2:7" ht="120">
      <c r="B309" s="39" t="s">
        <v>624</v>
      </c>
      <c r="C309" s="26" t="s">
        <v>995</v>
      </c>
      <c r="D309" s="39" t="s">
        <v>607</v>
      </c>
      <c r="E309" s="46">
        <v>400</v>
      </c>
      <c r="F309" s="38">
        <v>0.19999999999999996</v>
      </c>
      <c r="G309" s="46">
        <v>320</v>
      </c>
    </row>
    <row r="310" spans="2:7" ht="135">
      <c r="B310" s="39" t="s">
        <v>625</v>
      </c>
      <c r="C310" s="26" t="s">
        <v>996</v>
      </c>
      <c r="D310" s="39" t="s">
        <v>626</v>
      </c>
      <c r="E310" s="46">
        <v>20000</v>
      </c>
      <c r="F310" s="38">
        <v>0.19999999999999996</v>
      </c>
      <c r="G310" s="46">
        <v>16000</v>
      </c>
    </row>
    <row r="311" spans="2:7" ht="60">
      <c r="B311" s="39" t="s">
        <v>627</v>
      </c>
      <c r="C311" s="26" t="s">
        <v>997</v>
      </c>
      <c r="D311" s="39" t="s">
        <v>628</v>
      </c>
      <c r="E311" s="46">
        <v>1500</v>
      </c>
      <c r="F311" s="38">
        <v>0.19999999999999996</v>
      </c>
      <c r="G311" s="46">
        <v>1200</v>
      </c>
    </row>
    <row r="312" spans="2:7" ht="60">
      <c r="B312" s="39" t="s">
        <v>629</v>
      </c>
      <c r="C312" s="26" t="s">
        <v>998</v>
      </c>
      <c r="D312" s="39" t="s">
        <v>628</v>
      </c>
      <c r="E312" s="46">
        <v>750</v>
      </c>
      <c r="F312" s="38">
        <v>0.19999999999999996</v>
      </c>
      <c r="G312" s="46">
        <v>600</v>
      </c>
    </row>
    <row r="313" spans="2:7" ht="60">
      <c r="B313" s="39" t="s">
        <v>630</v>
      </c>
      <c r="C313" s="26" t="s">
        <v>999</v>
      </c>
      <c r="D313" s="39" t="s">
        <v>628</v>
      </c>
      <c r="E313" s="46">
        <v>750</v>
      </c>
      <c r="F313" s="38">
        <v>0.19999999999999996</v>
      </c>
      <c r="G313" s="46">
        <v>600</v>
      </c>
    </row>
    <row r="314" spans="2:7" ht="90">
      <c r="B314" s="39" t="s">
        <v>631</v>
      </c>
      <c r="C314" s="26" t="s">
        <v>1000</v>
      </c>
      <c r="D314" s="39" t="s">
        <v>632</v>
      </c>
      <c r="E314" s="46">
        <v>5000</v>
      </c>
      <c r="F314" s="38">
        <v>0.19999999999999996</v>
      </c>
      <c r="G314" s="46">
        <v>4000</v>
      </c>
    </row>
    <row r="315" spans="2:7" ht="75">
      <c r="B315" s="39" t="s">
        <v>633</v>
      </c>
      <c r="C315" s="26" t="s">
        <v>1001</v>
      </c>
      <c r="D315" s="39" t="s">
        <v>634</v>
      </c>
      <c r="E315" s="46">
        <v>1200</v>
      </c>
      <c r="F315" s="38">
        <v>0.19999999999999996</v>
      </c>
      <c r="G315" s="46">
        <v>960</v>
      </c>
    </row>
    <row r="316" spans="2:7" ht="255">
      <c r="B316" s="39" t="s">
        <v>635</v>
      </c>
      <c r="C316" s="26" t="s">
        <v>1002</v>
      </c>
      <c r="D316" s="39" t="s">
        <v>636</v>
      </c>
      <c r="E316" s="46">
        <v>10000</v>
      </c>
      <c r="F316" s="38">
        <v>0.19999999999999996</v>
      </c>
      <c r="G316" s="46">
        <v>8000</v>
      </c>
    </row>
    <row r="317" spans="2:7" ht="135">
      <c r="B317" s="39" t="s">
        <v>637</v>
      </c>
      <c r="C317" s="26" t="s">
        <v>1003</v>
      </c>
      <c r="D317" s="39" t="s">
        <v>638</v>
      </c>
      <c r="E317" s="46">
        <v>50000</v>
      </c>
      <c r="F317" s="38">
        <v>0.19999999999999996</v>
      </c>
      <c r="G317" s="46">
        <v>40000</v>
      </c>
    </row>
    <row r="318" spans="2:7" ht="45">
      <c r="B318" s="39" t="s">
        <v>639</v>
      </c>
      <c r="C318" s="26" t="s">
        <v>1004</v>
      </c>
      <c r="D318" s="39" t="s">
        <v>640</v>
      </c>
      <c r="E318" s="46">
        <v>600</v>
      </c>
      <c r="F318" s="38">
        <v>0.19999999999999996</v>
      </c>
      <c r="G318" s="46">
        <v>480</v>
      </c>
    </row>
    <row r="319" spans="2:7" ht="45">
      <c r="B319" s="39" t="s">
        <v>641</v>
      </c>
      <c r="C319" s="26" t="s">
        <v>1005</v>
      </c>
      <c r="D319" s="39" t="s">
        <v>642</v>
      </c>
      <c r="E319" s="46">
        <v>600</v>
      </c>
      <c r="F319" s="38">
        <v>0.19999999999999996</v>
      </c>
      <c r="G319" s="46">
        <v>480</v>
      </c>
    </row>
    <row r="320" spans="2:7" ht="135">
      <c r="B320" s="39" t="s">
        <v>643</v>
      </c>
      <c r="C320" s="26" t="s">
        <v>1006</v>
      </c>
      <c r="D320" s="39" t="s">
        <v>644</v>
      </c>
      <c r="E320" s="46">
        <v>2200</v>
      </c>
      <c r="F320" s="38">
        <v>0.19999999999999996</v>
      </c>
      <c r="G320" s="46">
        <v>1760</v>
      </c>
    </row>
    <row r="321" spans="2:7" ht="135">
      <c r="B321" s="39" t="s">
        <v>645</v>
      </c>
      <c r="C321" s="26" t="s">
        <v>1007</v>
      </c>
      <c r="D321" s="39" t="s">
        <v>644</v>
      </c>
      <c r="E321" s="46">
        <v>1800</v>
      </c>
      <c r="F321" s="38">
        <v>0.19999999999999996</v>
      </c>
      <c r="G321" s="46">
        <v>1440</v>
      </c>
    </row>
    <row r="322" spans="2:7" ht="135">
      <c r="B322" s="39" t="s">
        <v>646</v>
      </c>
      <c r="C322" s="26" t="s">
        <v>1008</v>
      </c>
      <c r="D322" s="39" t="s">
        <v>644</v>
      </c>
      <c r="E322" s="46">
        <v>1600</v>
      </c>
      <c r="F322" s="38">
        <v>0.19999999999999996</v>
      </c>
      <c r="G322" s="46">
        <v>1280</v>
      </c>
    </row>
    <row r="323" spans="2:7" ht="135">
      <c r="B323" s="39" t="s">
        <v>647</v>
      </c>
      <c r="C323" s="26" t="s">
        <v>1009</v>
      </c>
      <c r="D323" s="39" t="s">
        <v>644</v>
      </c>
      <c r="E323" s="46">
        <v>1400</v>
      </c>
      <c r="F323" s="38">
        <v>0.19999999999999996</v>
      </c>
      <c r="G323" s="46">
        <v>1120</v>
      </c>
    </row>
    <row r="324" spans="2:7" ht="135">
      <c r="B324" s="39" t="s">
        <v>648</v>
      </c>
      <c r="C324" s="26" t="s">
        <v>1010</v>
      </c>
      <c r="D324" s="39" t="s">
        <v>644</v>
      </c>
      <c r="E324" s="46">
        <v>1200</v>
      </c>
      <c r="F324" s="38">
        <v>0.19999999999999996</v>
      </c>
      <c r="G324" s="46">
        <v>960</v>
      </c>
    </row>
    <row r="325" spans="2:7" ht="135">
      <c r="B325" s="39" t="s">
        <v>649</v>
      </c>
      <c r="C325" s="26" t="s">
        <v>1011</v>
      </c>
      <c r="D325" s="39" t="s">
        <v>644</v>
      </c>
      <c r="E325" s="46">
        <v>1100</v>
      </c>
      <c r="F325" s="38">
        <v>0.19999999999999996</v>
      </c>
      <c r="G325" s="46">
        <v>880</v>
      </c>
    </row>
    <row r="326" spans="2:7" ht="30">
      <c r="B326" s="39" t="s">
        <v>650</v>
      </c>
      <c r="C326" s="26" t="s">
        <v>1012</v>
      </c>
      <c r="D326" s="39"/>
      <c r="E326" s="46" t="s">
        <v>222</v>
      </c>
      <c r="F326" s="38" t="s">
        <v>222</v>
      </c>
      <c r="G326" s="46" t="s">
        <v>222</v>
      </c>
    </row>
    <row r="327" spans="2:7" ht="135">
      <c r="B327" s="39" t="s">
        <v>651</v>
      </c>
      <c r="C327" s="26" t="s">
        <v>1013</v>
      </c>
      <c r="D327" s="39" t="s">
        <v>644</v>
      </c>
      <c r="E327" s="46">
        <v>1400</v>
      </c>
      <c r="F327" s="38">
        <v>0.19999999999999996</v>
      </c>
      <c r="G327" s="46">
        <v>1120</v>
      </c>
    </row>
    <row r="328" spans="2:7" ht="135">
      <c r="B328" s="39" t="s">
        <v>652</v>
      </c>
      <c r="C328" s="26" t="s">
        <v>1014</v>
      </c>
      <c r="D328" s="39" t="s">
        <v>644</v>
      </c>
      <c r="E328" s="46">
        <v>1100</v>
      </c>
      <c r="F328" s="38">
        <v>0.19999999999999996</v>
      </c>
      <c r="G328" s="46">
        <v>880</v>
      </c>
    </row>
    <row r="329" spans="2:7" ht="135">
      <c r="B329" s="39" t="s">
        <v>653</v>
      </c>
      <c r="C329" s="26" t="s">
        <v>1015</v>
      </c>
      <c r="D329" s="39" t="s">
        <v>644</v>
      </c>
      <c r="E329" s="46">
        <v>900</v>
      </c>
      <c r="F329" s="38">
        <v>0.19999999999999996</v>
      </c>
      <c r="G329" s="46">
        <v>720</v>
      </c>
    </row>
    <row r="330" spans="2:7" ht="135">
      <c r="B330" s="39" t="s">
        <v>654</v>
      </c>
      <c r="C330" s="26" t="s">
        <v>1016</v>
      </c>
      <c r="D330" s="39" t="s">
        <v>644</v>
      </c>
      <c r="E330" s="46">
        <v>800</v>
      </c>
      <c r="F330" s="38">
        <v>0.19999999999999996</v>
      </c>
      <c r="G330" s="46">
        <v>640</v>
      </c>
    </row>
    <row r="331" spans="2:7" ht="135">
      <c r="B331" s="39" t="s">
        <v>655</v>
      </c>
      <c r="C331" s="26" t="s">
        <v>1017</v>
      </c>
      <c r="D331" s="39" t="s">
        <v>644</v>
      </c>
      <c r="E331" s="46">
        <v>700</v>
      </c>
      <c r="F331" s="38">
        <v>0.19999999999999996</v>
      </c>
      <c r="G331" s="46">
        <v>560</v>
      </c>
    </row>
    <row r="332" spans="2:7" ht="135">
      <c r="B332" s="39" t="s">
        <v>656</v>
      </c>
      <c r="C332" s="26" t="s">
        <v>1018</v>
      </c>
      <c r="D332" s="39" t="s">
        <v>644</v>
      </c>
      <c r="E332" s="46">
        <v>600</v>
      </c>
      <c r="F332" s="38">
        <v>0.19999999999999996</v>
      </c>
      <c r="G332" s="46">
        <v>480</v>
      </c>
    </row>
    <row r="333" spans="2:7" ht="135">
      <c r="B333" s="39" t="s">
        <v>657</v>
      </c>
      <c r="C333" s="26" t="s">
        <v>1019</v>
      </c>
      <c r="D333" s="39" t="s">
        <v>644</v>
      </c>
      <c r="E333" s="46">
        <v>1400</v>
      </c>
      <c r="F333" s="38">
        <v>0.19999999999999996</v>
      </c>
      <c r="G333" s="46">
        <v>1120</v>
      </c>
    </row>
    <row r="334" spans="2:7" ht="135">
      <c r="B334" s="39" t="s">
        <v>658</v>
      </c>
      <c r="C334" s="26" t="s">
        <v>1020</v>
      </c>
      <c r="D334" s="39" t="s">
        <v>644</v>
      </c>
      <c r="E334" s="46">
        <v>1100</v>
      </c>
      <c r="F334" s="38">
        <v>0.19999999999999996</v>
      </c>
      <c r="G334" s="46">
        <v>880</v>
      </c>
    </row>
    <row r="335" spans="2:7" ht="135">
      <c r="B335" s="39" t="s">
        <v>659</v>
      </c>
      <c r="C335" s="26" t="s">
        <v>1021</v>
      </c>
      <c r="D335" s="39" t="s">
        <v>644</v>
      </c>
      <c r="E335" s="46">
        <v>900</v>
      </c>
      <c r="F335" s="38">
        <v>0.19999999999999996</v>
      </c>
      <c r="G335" s="46">
        <v>720</v>
      </c>
    </row>
    <row r="336" spans="2:7" ht="135">
      <c r="B336" s="39" t="s">
        <v>660</v>
      </c>
      <c r="C336" s="26" t="s">
        <v>1022</v>
      </c>
      <c r="D336" s="39" t="s">
        <v>644</v>
      </c>
      <c r="E336" s="46">
        <v>800</v>
      </c>
      <c r="F336" s="38">
        <v>0.19999999999999996</v>
      </c>
      <c r="G336" s="46">
        <v>640</v>
      </c>
    </row>
    <row r="337" spans="2:7" ht="135">
      <c r="B337" s="39" t="s">
        <v>661</v>
      </c>
      <c r="C337" s="26" t="s">
        <v>1023</v>
      </c>
      <c r="D337" s="39" t="s">
        <v>644</v>
      </c>
      <c r="E337" s="46">
        <v>700</v>
      </c>
      <c r="F337" s="38">
        <v>0.19999999999999996</v>
      </c>
      <c r="G337" s="46">
        <v>560</v>
      </c>
    </row>
    <row r="338" spans="2:7" ht="135">
      <c r="B338" s="39" t="s">
        <v>662</v>
      </c>
      <c r="C338" s="26" t="s">
        <v>1024</v>
      </c>
      <c r="D338" s="39" t="s">
        <v>644</v>
      </c>
      <c r="E338" s="46">
        <v>600</v>
      </c>
      <c r="F338" s="38">
        <v>0.19999999999999996</v>
      </c>
      <c r="G338" s="46">
        <v>480</v>
      </c>
    </row>
    <row r="339" spans="2:7" ht="45">
      <c r="B339" s="39" t="s">
        <v>663</v>
      </c>
      <c r="C339" s="26" t="s">
        <v>1025</v>
      </c>
      <c r="D339" s="39" t="s">
        <v>664</v>
      </c>
      <c r="E339" s="46">
        <v>500</v>
      </c>
      <c r="F339" s="38">
        <v>0.19999999999999996</v>
      </c>
      <c r="G339" s="46">
        <v>400</v>
      </c>
    </row>
    <row r="340" spans="2:7" ht="60">
      <c r="B340" s="39" t="s">
        <v>665</v>
      </c>
      <c r="C340" s="26" t="s">
        <v>1026</v>
      </c>
      <c r="D340" s="39" t="s">
        <v>666</v>
      </c>
      <c r="E340" s="46">
        <v>3000</v>
      </c>
      <c r="F340" s="38">
        <v>0.19999999999999996</v>
      </c>
      <c r="G340" s="46">
        <v>2400</v>
      </c>
    </row>
    <row r="341" spans="2:7" ht="60">
      <c r="B341" s="39" t="s">
        <v>667</v>
      </c>
      <c r="C341" s="26" t="s">
        <v>1027</v>
      </c>
      <c r="D341" s="39" t="s">
        <v>666</v>
      </c>
      <c r="E341" s="46">
        <v>3000</v>
      </c>
      <c r="F341" s="38">
        <v>0.19999999999999996</v>
      </c>
      <c r="G341" s="46">
        <v>2400</v>
      </c>
    </row>
    <row r="342" spans="2:7" ht="225">
      <c r="B342" s="39" t="s">
        <v>668</v>
      </c>
      <c r="C342" s="26" t="s">
        <v>1028</v>
      </c>
      <c r="D342" s="39" t="s">
        <v>669</v>
      </c>
      <c r="E342" s="46">
        <v>10000</v>
      </c>
      <c r="F342" s="38">
        <v>0.19999999999999996</v>
      </c>
      <c r="G342" s="46">
        <v>8000</v>
      </c>
    </row>
    <row r="343" spans="2:7" ht="120">
      <c r="B343" s="39" t="s">
        <v>670</v>
      </c>
      <c r="C343" s="26" t="s">
        <v>1029</v>
      </c>
      <c r="D343" s="39" t="s">
        <v>671</v>
      </c>
      <c r="E343" s="46">
        <v>10000</v>
      </c>
      <c r="F343" s="38">
        <v>0.19999999999999996</v>
      </c>
      <c r="G343" s="46">
        <v>8000</v>
      </c>
    </row>
    <row r="344" spans="2:7" ht="45">
      <c r="B344" s="39" t="s">
        <v>672</v>
      </c>
      <c r="C344" s="26" t="s">
        <v>1030</v>
      </c>
      <c r="D344" s="39" t="s">
        <v>673</v>
      </c>
      <c r="E344" s="46">
        <v>2700</v>
      </c>
      <c r="F344" s="38">
        <v>0.19999999999999996</v>
      </c>
      <c r="G344" s="46">
        <v>2160</v>
      </c>
    </row>
    <row r="345" spans="2:7" ht="45">
      <c r="B345" s="39" t="s">
        <v>674</v>
      </c>
      <c r="C345" s="26" t="s">
        <v>1031</v>
      </c>
      <c r="D345" s="39" t="s">
        <v>673</v>
      </c>
      <c r="E345" s="46">
        <v>2300</v>
      </c>
      <c r="F345" s="38">
        <v>0.19999999999999996</v>
      </c>
      <c r="G345" s="46">
        <v>1840</v>
      </c>
    </row>
    <row r="346" spans="2:7" ht="45">
      <c r="B346" s="39" t="s">
        <v>675</v>
      </c>
      <c r="C346" s="26" t="s">
        <v>1032</v>
      </c>
      <c r="D346" s="39" t="s">
        <v>673</v>
      </c>
      <c r="E346" s="46">
        <v>2100</v>
      </c>
      <c r="F346" s="38">
        <v>0.19999999999999996</v>
      </c>
      <c r="G346" s="46">
        <v>1680</v>
      </c>
    </row>
    <row r="347" spans="2:7" ht="60">
      <c r="B347" s="39" t="s">
        <v>676</v>
      </c>
      <c r="C347" s="26" t="s">
        <v>1033</v>
      </c>
      <c r="D347" s="39" t="s">
        <v>673</v>
      </c>
      <c r="E347" s="46">
        <v>1900</v>
      </c>
      <c r="F347" s="38">
        <v>0.19999999999999996</v>
      </c>
      <c r="G347" s="46">
        <v>1520</v>
      </c>
    </row>
    <row r="348" spans="2:7" ht="60">
      <c r="B348" s="39" t="s">
        <v>677</v>
      </c>
      <c r="C348" s="26" t="s">
        <v>1034</v>
      </c>
      <c r="D348" s="39" t="s">
        <v>673</v>
      </c>
      <c r="E348" s="46">
        <v>1700</v>
      </c>
      <c r="F348" s="38">
        <v>0.19999999999999996</v>
      </c>
      <c r="G348" s="46">
        <v>1360</v>
      </c>
    </row>
    <row r="349" spans="2:7" ht="45">
      <c r="B349" s="39" t="s">
        <v>678</v>
      </c>
      <c r="C349" s="26" t="s">
        <v>1035</v>
      </c>
      <c r="D349" s="39" t="s">
        <v>673</v>
      </c>
      <c r="E349" s="46">
        <v>1500</v>
      </c>
      <c r="F349" s="38">
        <v>0.13400000000000001</v>
      </c>
      <c r="G349" s="46">
        <v>1299</v>
      </c>
    </row>
    <row r="350" spans="2:7" ht="60">
      <c r="B350" s="39" t="s">
        <v>679</v>
      </c>
      <c r="C350" s="26" t="s">
        <v>1036</v>
      </c>
      <c r="D350" s="39" t="s">
        <v>673</v>
      </c>
      <c r="E350" s="46">
        <v>1700</v>
      </c>
      <c r="F350" s="38">
        <v>0.19999999999999996</v>
      </c>
      <c r="G350" s="46">
        <v>1360</v>
      </c>
    </row>
    <row r="351" spans="2:7" ht="60">
      <c r="B351" s="39" t="s">
        <v>680</v>
      </c>
      <c r="C351" s="26" t="s">
        <v>1037</v>
      </c>
      <c r="D351" s="39" t="s">
        <v>673</v>
      </c>
      <c r="E351" s="46">
        <v>1300</v>
      </c>
      <c r="F351" s="38">
        <v>0.19999999999999996</v>
      </c>
      <c r="G351" s="46">
        <v>1040</v>
      </c>
    </row>
    <row r="352" spans="2:7" ht="60">
      <c r="B352" s="39" t="s">
        <v>681</v>
      </c>
      <c r="C352" s="26" t="s">
        <v>1038</v>
      </c>
      <c r="D352" s="39" t="s">
        <v>673</v>
      </c>
      <c r="E352" s="46">
        <v>1100</v>
      </c>
      <c r="F352" s="38">
        <v>0.19999999999999996</v>
      </c>
      <c r="G352" s="46">
        <v>880</v>
      </c>
    </row>
    <row r="353" spans="2:7" ht="60">
      <c r="B353" s="39" t="s">
        <v>682</v>
      </c>
      <c r="C353" s="26" t="s">
        <v>1039</v>
      </c>
      <c r="D353" s="39" t="s">
        <v>673</v>
      </c>
      <c r="E353" s="46">
        <v>1000</v>
      </c>
      <c r="F353" s="38">
        <v>0.19999999999999996</v>
      </c>
      <c r="G353" s="46">
        <v>800</v>
      </c>
    </row>
    <row r="354" spans="2:7" ht="60">
      <c r="B354" s="39" t="s">
        <v>683</v>
      </c>
      <c r="C354" s="26" t="s">
        <v>1040</v>
      </c>
      <c r="D354" s="39" t="s">
        <v>673</v>
      </c>
      <c r="E354" s="46">
        <v>900</v>
      </c>
      <c r="F354" s="38">
        <v>0.19999999999999996</v>
      </c>
      <c r="G354" s="46">
        <v>720</v>
      </c>
    </row>
    <row r="355" spans="2:7" ht="60">
      <c r="B355" s="39" t="s">
        <v>684</v>
      </c>
      <c r="C355" s="26" t="s">
        <v>1041</v>
      </c>
      <c r="D355" s="39" t="s">
        <v>673</v>
      </c>
      <c r="E355" s="46">
        <v>800</v>
      </c>
      <c r="F355" s="38">
        <v>0.19999999999999996</v>
      </c>
      <c r="G355" s="46">
        <v>640</v>
      </c>
    </row>
    <row r="356" spans="2:7" ht="60">
      <c r="B356" s="39" t="s">
        <v>685</v>
      </c>
      <c r="C356" s="26" t="s">
        <v>1042</v>
      </c>
      <c r="D356" s="39" t="s">
        <v>673</v>
      </c>
      <c r="E356" s="46">
        <v>1700</v>
      </c>
      <c r="F356" s="38">
        <v>0.19999999999999996</v>
      </c>
      <c r="G356" s="46">
        <v>1360</v>
      </c>
    </row>
    <row r="357" spans="2:7" ht="60">
      <c r="B357" s="39" t="s">
        <v>686</v>
      </c>
      <c r="C357" s="26" t="s">
        <v>1043</v>
      </c>
      <c r="D357" s="39" t="s">
        <v>673</v>
      </c>
      <c r="E357" s="46">
        <v>1300</v>
      </c>
      <c r="F357" s="38">
        <v>0.19999999999999996</v>
      </c>
      <c r="G357" s="46">
        <v>1040</v>
      </c>
    </row>
    <row r="358" spans="2:7" ht="60">
      <c r="B358" s="39" t="s">
        <v>687</v>
      </c>
      <c r="C358" s="26" t="s">
        <v>1044</v>
      </c>
      <c r="D358" s="39" t="s">
        <v>673</v>
      </c>
      <c r="E358" s="46">
        <v>1100</v>
      </c>
      <c r="F358" s="38">
        <v>0.19999999999999996</v>
      </c>
      <c r="G358" s="46">
        <v>880</v>
      </c>
    </row>
    <row r="359" spans="2:7" ht="60">
      <c r="B359" s="39" t="s">
        <v>688</v>
      </c>
      <c r="C359" s="26" t="s">
        <v>1045</v>
      </c>
      <c r="D359" s="39" t="s">
        <v>673</v>
      </c>
      <c r="E359" s="46">
        <v>1000</v>
      </c>
      <c r="F359" s="38">
        <v>0.19999999999999996</v>
      </c>
      <c r="G359" s="46">
        <v>800</v>
      </c>
    </row>
    <row r="360" spans="2:7" ht="60">
      <c r="B360" s="39" t="s">
        <v>689</v>
      </c>
      <c r="C360" s="26" t="s">
        <v>1046</v>
      </c>
      <c r="D360" s="39" t="s">
        <v>673</v>
      </c>
      <c r="E360" s="46">
        <v>900</v>
      </c>
      <c r="F360" s="38">
        <v>0.19999999999999996</v>
      </c>
      <c r="G360" s="46">
        <v>720</v>
      </c>
    </row>
    <row r="361" spans="2:7" ht="60">
      <c r="B361" s="39" t="s">
        <v>690</v>
      </c>
      <c r="C361" s="26" t="s">
        <v>1047</v>
      </c>
      <c r="D361" s="39" t="s">
        <v>673</v>
      </c>
      <c r="E361" s="46">
        <v>800</v>
      </c>
      <c r="F361" s="38">
        <v>0.19999999999999996</v>
      </c>
      <c r="G361" s="46">
        <v>640</v>
      </c>
    </row>
    <row r="362" spans="2:7" ht="60">
      <c r="B362" s="39" t="s">
        <v>691</v>
      </c>
      <c r="C362" s="26" t="s">
        <v>1048</v>
      </c>
      <c r="D362" s="39" t="s">
        <v>692</v>
      </c>
      <c r="E362" s="46">
        <v>5000</v>
      </c>
      <c r="F362" s="38">
        <v>0.19999999999999996</v>
      </c>
      <c r="G362" s="46">
        <v>4000</v>
      </c>
    </row>
    <row r="363" spans="2:7" ht="30">
      <c r="B363" s="39" t="s">
        <v>693</v>
      </c>
      <c r="C363" s="26" t="s">
        <v>1049</v>
      </c>
      <c r="D363" s="39" t="s">
        <v>694</v>
      </c>
      <c r="E363" s="46">
        <v>7000</v>
      </c>
      <c r="F363" s="38">
        <v>0.19999999999999996</v>
      </c>
      <c r="G363" s="46">
        <v>5600</v>
      </c>
    </row>
    <row r="364" spans="2:7" ht="75">
      <c r="B364" s="39" t="s">
        <v>695</v>
      </c>
      <c r="C364" s="26" t="s">
        <v>1050</v>
      </c>
      <c r="D364" s="39" t="s">
        <v>696</v>
      </c>
      <c r="E364" s="46">
        <v>20000</v>
      </c>
      <c r="F364" s="38">
        <v>0.19999999999999996</v>
      </c>
      <c r="G364" s="46">
        <v>16000</v>
      </c>
    </row>
    <row r="365" spans="2:7">
      <c r="B365" s="36" t="s">
        <v>1248</v>
      </c>
      <c r="C365" s="26"/>
      <c r="D365" s="39"/>
      <c r="E365" s="46"/>
      <c r="F365" s="38"/>
      <c r="G365" s="46"/>
    </row>
    <row r="366" spans="2:7" ht="30">
      <c r="B366" s="39" t="s">
        <v>1249</v>
      </c>
      <c r="C366" s="26" t="s">
        <v>1250</v>
      </c>
      <c r="D366" s="39"/>
      <c r="E366" s="46">
        <v>5</v>
      </c>
      <c r="F366" s="38">
        <v>0.184</v>
      </c>
      <c r="G366" s="46">
        <v>4.08</v>
      </c>
    </row>
    <row r="367" spans="2:7" ht="30">
      <c r="B367" s="39" t="s">
        <v>1249</v>
      </c>
      <c r="C367" s="26" t="s">
        <v>1251</v>
      </c>
      <c r="D367" s="39"/>
      <c r="E367" s="46">
        <v>35</v>
      </c>
      <c r="F367" s="38">
        <v>0.18400000000000002</v>
      </c>
      <c r="G367" s="46">
        <v>28.56</v>
      </c>
    </row>
    <row r="368" spans="2:7" ht="30">
      <c r="B368" s="39" t="s">
        <v>1249</v>
      </c>
      <c r="C368" s="26" t="s">
        <v>1252</v>
      </c>
      <c r="D368" s="39"/>
      <c r="E368" s="46">
        <v>70</v>
      </c>
      <c r="F368" s="38">
        <v>0.18400000000000002</v>
      </c>
      <c r="G368" s="46">
        <v>57.12</v>
      </c>
    </row>
    <row r="369" spans="2:7" ht="30">
      <c r="B369" s="39" t="s">
        <v>1249</v>
      </c>
      <c r="C369" s="26" t="s">
        <v>1253</v>
      </c>
      <c r="D369" s="39"/>
      <c r="E369" s="46">
        <v>135</v>
      </c>
      <c r="F369" s="38">
        <v>0.18400000000000002</v>
      </c>
      <c r="G369" s="46">
        <v>110.16</v>
      </c>
    </row>
    <row r="370" spans="2:7" ht="30">
      <c r="B370" s="39" t="s">
        <v>1249</v>
      </c>
      <c r="C370" s="26" t="s">
        <v>1254</v>
      </c>
      <c r="D370" s="39"/>
      <c r="E370" s="46">
        <v>345</v>
      </c>
      <c r="F370" s="38">
        <v>0.18400000000000005</v>
      </c>
      <c r="G370" s="46">
        <v>281.52</v>
      </c>
    </row>
    <row r="371" spans="2:7" ht="30">
      <c r="B371" s="39" t="s">
        <v>1249</v>
      </c>
      <c r="C371" s="26" t="s">
        <v>1255</v>
      </c>
      <c r="D371" s="39"/>
      <c r="E371" s="46">
        <v>635</v>
      </c>
      <c r="F371" s="38">
        <v>0.18400000000000005</v>
      </c>
      <c r="G371" s="46">
        <v>518.16</v>
      </c>
    </row>
    <row r="372" spans="2:7" ht="30">
      <c r="B372" s="39" t="s">
        <v>1249</v>
      </c>
      <c r="C372" s="26" t="s">
        <v>1256</v>
      </c>
      <c r="D372" s="39"/>
      <c r="E372" s="46">
        <v>880</v>
      </c>
      <c r="F372" s="38">
        <v>0.18399999999999994</v>
      </c>
      <c r="G372" s="46">
        <v>718.08</v>
      </c>
    </row>
    <row r="373" spans="2:7" ht="30">
      <c r="B373" s="39" t="s">
        <v>1249</v>
      </c>
      <c r="C373" s="26" t="s">
        <v>1257</v>
      </c>
      <c r="D373" s="39"/>
      <c r="E373" s="46">
        <v>1370</v>
      </c>
      <c r="F373" s="38">
        <v>0.18399999999999994</v>
      </c>
      <c r="G373" s="46">
        <v>1117.92</v>
      </c>
    </row>
    <row r="374" spans="2:7" ht="30">
      <c r="B374" s="39" t="s">
        <v>1249</v>
      </c>
      <c r="C374" s="26" t="s">
        <v>1258</v>
      </c>
      <c r="D374" s="39"/>
      <c r="E374" s="46">
        <v>1710</v>
      </c>
      <c r="F374" s="38">
        <v>0.18400000000000005</v>
      </c>
      <c r="G374" s="46">
        <v>1395.36</v>
      </c>
    </row>
    <row r="375" spans="2:7" ht="30">
      <c r="B375" s="39" t="s">
        <v>1249</v>
      </c>
      <c r="C375" s="26" t="s">
        <v>1259</v>
      </c>
      <c r="D375" s="39"/>
      <c r="E375" s="46">
        <v>2250</v>
      </c>
      <c r="F375" s="38">
        <v>0.184</v>
      </c>
      <c r="G375" s="46">
        <v>1836</v>
      </c>
    </row>
    <row r="376" spans="2:7" ht="30">
      <c r="B376" s="39" t="s">
        <v>1249</v>
      </c>
      <c r="C376" s="26" t="s">
        <v>1260</v>
      </c>
      <c r="D376" s="39"/>
      <c r="E376" s="46">
        <v>3570</v>
      </c>
      <c r="F376" s="38">
        <v>0.18400000000000002</v>
      </c>
      <c r="G376" s="46">
        <v>2913.12</v>
      </c>
    </row>
    <row r="377" spans="2:7" ht="30">
      <c r="B377" s="39" t="s">
        <v>1249</v>
      </c>
      <c r="C377" s="26" t="s">
        <v>1261</v>
      </c>
      <c r="D377" s="39"/>
      <c r="E377" s="46">
        <v>7090</v>
      </c>
      <c r="F377" s="38">
        <v>0.18400000000000005</v>
      </c>
      <c r="G377" s="46">
        <v>5785.44</v>
      </c>
    </row>
    <row r="378" spans="2:7" ht="30">
      <c r="B378" s="39" t="s">
        <v>1249</v>
      </c>
      <c r="C378" s="26" t="s">
        <v>1262</v>
      </c>
      <c r="D378" s="26"/>
      <c r="E378" s="46">
        <v>17745</v>
      </c>
      <c r="F378" s="38">
        <v>0.184</v>
      </c>
      <c r="G378" s="46">
        <v>14479.92</v>
      </c>
    </row>
    <row r="379" spans="2:7" ht="30">
      <c r="B379" s="39" t="s">
        <v>1263</v>
      </c>
      <c r="C379" s="26" t="s">
        <v>1264</v>
      </c>
      <c r="D379" s="39"/>
      <c r="E379" s="46">
        <v>5</v>
      </c>
      <c r="F379" s="38">
        <v>0.184</v>
      </c>
      <c r="G379" s="46">
        <v>4.08</v>
      </c>
    </row>
    <row r="380" spans="2:7" ht="30">
      <c r="B380" s="39" t="s">
        <v>1263</v>
      </c>
      <c r="C380" s="26" t="s">
        <v>1265</v>
      </c>
      <c r="D380" s="39"/>
      <c r="E380" s="46">
        <v>35</v>
      </c>
      <c r="F380" s="38">
        <v>0.18400000000000002</v>
      </c>
      <c r="G380" s="46">
        <v>28.56</v>
      </c>
    </row>
    <row r="381" spans="2:7" ht="30">
      <c r="B381" s="39" t="s">
        <v>1263</v>
      </c>
      <c r="C381" s="26" t="s">
        <v>1266</v>
      </c>
      <c r="D381" s="39"/>
      <c r="E381" s="46">
        <v>70</v>
      </c>
      <c r="F381" s="38">
        <v>0.18400000000000002</v>
      </c>
      <c r="G381" s="46">
        <v>57.12</v>
      </c>
    </row>
    <row r="382" spans="2:7" ht="30">
      <c r="B382" s="39" t="s">
        <v>1263</v>
      </c>
      <c r="C382" s="26" t="s">
        <v>1267</v>
      </c>
      <c r="D382" s="39"/>
      <c r="E382" s="46">
        <v>135</v>
      </c>
      <c r="F382" s="38">
        <v>0.18400000000000002</v>
      </c>
      <c r="G382" s="46">
        <v>110.16</v>
      </c>
    </row>
    <row r="383" spans="2:7" ht="30">
      <c r="B383" s="39" t="s">
        <v>1263</v>
      </c>
      <c r="C383" s="26" t="s">
        <v>1268</v>
      </c>
      <c r="D383" s="39"/>
      <c r="E383" s="46">
        <v>345</v>
      </c>
      <c r="F383" s="38">
        <v>0.18400000000000005</v>
      </c>
      <c r="G383" s="46">
        <v>281.52</v>
      </c>
    </row>
    <row r="384" spans="2:7" ht="30">
      <c r="B384" s="39" t="s">
        <v>1263</v>
      </c>
      <c r="C384" s="26" t="s">
        <v>1269</v>
      </c>
      <c r="D384" s="39"/>
      <c r="E384" s="46">
        <v>635</v>
      </c>
      <c r="F384" s="38">
        <v>0.18400000000000005</v>
      </c>
      <c r="G384" s="46">
        <v>518.16</v>
      </c>
    </row>
    <row r="385" spans="2:7" ht="30">
      <c r="B385" s="39" t="s">
        <v>1263</v>
      </c>
      <c r="C385" s="26" t="s">
        <v>1270</v>
      </c>
      <c r="D385" s="39"/>
      <c r="E385" s="46">
        <v>880</v>
      </c>
      <c r="F385" s="38">
        <v>0.18399999999999994</v>
      </c>
      <c r="G385" s="46">
        <v>718.08</v>
      </c>
    </row>
    <row r="386" spans="2:7" ht="30">
      <c r="B386" s="39" t="s">
        <v>1263</v>
      </c>
      <c r="C386" s="26" t="s">
        <v>1271</v>
      </c>
      <c r="D386" s="39"/>
      <c r="E386" s="46">
        <v>1370</v>
      </c>
      <c r="F386" s="38">
        <v>0.18399999999999994</v>
      </c>
      <c r="G386" s="46">
        <v>1117.92</v>
      </c>
    </row>
    <row r="387" spans="2:7" ht="30">
      <c r="B387" s="39" t="s">
        <v>1263</v>
      </c>
      <c r="C387" s="26" t="s">
        <v>1272</v>
      </c>
      <c r="D387" s="39"/>
      <c r="E387" s="46">
        <v>1710</v>
      </c>
      <c r="F387" s="38">
        <v>0.18400000000000005</v>
      </c>
      <c r="G387" s="46">
        <v>1395.36</v>
      </c>
    </row>
    <row r="388" spans="2:7" ht="30">
      <c r="B388" s="39" t="s">
        <v>1263</v>
      </c>
      <c r="C388" s="26" t="s">
        <v>1273</v>
      </c>
      <c r="D388" s="39"/>
      <c r="E388" s="46">
        <v>2250</v>
      </c>
      <c r="F388" s="38">
        <v>0.184</v>
      </c>
      <c r="G388" s="46">
        <v>1836</v>
      </c>
    </row>
    <row r="389" spans="2:7" ht="30">
      <c r="B389" s="39" t="s">
        <v>1263</v>
      </c>
      <c r="C389" s="26" t="s">
        <v>1274</v>
      </c>
      <c r="D389" s="39"/>
      <c r="E389" s="46">
        <v>3570</v>
      </c>
      <c r="F389" s="38">
        <v>0.18400000000000002</v>
      </c>
      <c r="G389" s="46">
        <v>2913.12</v>
      </c>
    </row>
    <row r="390" spans="2:7" ht="30">
      <c r="B390" s="39" t="s">
        <v>1263</v>
      </c>
      <c r="C390" s="26" t="s">
        <v>1275</v>
      </c>
      <c r="D390" s="39"/>
      <c r="E390" s="46">
        <v>7090</v>
      </c>
      <c r="F390" s="38">
        <v>0.18400000000000005</v>
      </c>
      <c r="G390" s="46">
        <v>5785.44</v>
      </c>
    </row>
    <row r="391" spans="2:7" ht="30">
      <c r="B391" s="39" t="s">
        <v>1263</v>
      </c>
      <c r="C391" s="26" t="s">
        <v>1276</v>
      </c>
      <c r="D391" s="39"/>
      <c r="E391" s="46">
        <v>17745</v>
      </c>
      <c r="F391" s="38">
        <v>0.184</v>
      </c>
      <c r="G391" s="46">
        <v>14479.92</v>
      </c>
    </row>
    <row r="392" spans="2:7" ht="30">
      <c r="B392" s="39" t="s">
        <v>1277</v>
      </c>
      <c r="C392" s="26" t="s">
        <v>1287</v>
      </c>
      <c r="D392" s="26"/>
      <c r="E392" s="46">
        <v>13055</v>
      </c>
      <c r="F392" s="38">
        <v>0.18400000000000005</v>
      </c>
      <c r="G392" s="46">
        <v>10652.88</v>
      </c>
    </row>
    <row r="393" spans="2:7" ht="30">
      <c r="B393" s="39" t="s">
        <v>1277</v>
      </c>
      <c r="C393" s="26" t="s">
        <v>1288</v>
      </c>
      <c r="D393" s="39"/>
      <c r="E393" s="46">
        <v>32705</v>
      </c>
      <c r="F393" s="38">
        <v>0.18400000000000002</v>
      </c>
      <c r="G393" s="46">
        <v>26687.279999999999</v>
      </c>
    </row>
    <row r="394" spans="2:7" ht="30">
      <c r="B394" s="39" t="s">
        <v>1277</v>
      </c>
      <c r="C394" s="26" t="s">
        <v>1289</v>
      </c>
      <c r="D394" s="39"/>
      <c r="E394" s="46">
        <v>4255</v>
      </c>
      <c r="F394" s="38">
        <v>0.18400000000000002</v>
      </c>
      <c r="G394" s="46">
        <v>3472.08</v>
      </c>
    </row>
    <row r="395" spans="2:7" ht="30">
      <c r="B395" s="39" t="s">
        <v>1277</v>
      </c>
      <c r="C395" s="26" t="s">
        <v>1290</v>
      </c>
      <c r="D395" s="39"/>
      <c r="E395" s="46">
        <v>6550</v>
      </c>
      <c r="F395" s="38">
        <v>0.18399999999999997</v>
      </c>
      <c r="G395" s="46">
        <v>5344.8</v>
      </c>
    </row>
    <row r="396" spans="2:7" ht="30">
      <c r="B396" s="39" t="s">
        <v>1277</v>
      </c>
      <c r="C396" s="26" t="s">
        <v>1291</v>
      </c>
      <c r="D396" s="39"/>
      <c r="E396" s="46">
        <v>15</v>
      </c>
      <c r="F396" s="38">
        <v>0.184</v>
      </c>
      <c r="G396" s="46">
        <v>12.24</v>
      </c>
    </row>
    <row r="397" spans="2:7" ht="30">
      <c r="B397" s="39" t="s">
        <v>1277</v>
      </c>
      <c r="C397" s="26" t="s">
        <v>1292</v>
      </c>
      <c r="D397" s="39"/>
      <c r="E397" s="46">
        <v>275</v>
      </c>
      <c r="F397" s="38">
        <v>0.18399999999999997</v>
      </c>
      <c r="G397" s="46">
        <v>224.4</v>
      </c>
    </row>
    <row r="398" spans="2:7" ht="30">
      <c r="B398" s="39" t="s">
        <v>1277</v>
      </c>
      <c r="C398" s="26" t="s">
        <v>1293</v>
      </c>
      <c r="D398" s="39"/>
      <c r="E398" s="46">
        <v>685</v>
      </c>
      <c r="F398" s="38">
        <v>0.18399999999999994</v>
      </c>
      <c r="G398" s="46">
        <v>558.96</v>
      </c>
    </row>
    <row r="399" spans="2:7" ht="30">
      <c r="B399" s="39" t="s">
        <v>1277</v>
      </c>
      <c r="C399" s="26" t="s">
        <v>1294</v>
      </c>
      <c r="D399" s="39"/>
      <c r="E399" s="46">
        <v>135</v>
      </c>
      <c r="F399" s="38">
        <v>0.18400000000000002</v>
      </c>
      <c r="G399" s="46">
        <v>110.16</v>
      </c>
    </row>
    <row r="400" spans="2:7" ht="30">
      <c r="B400" s="39" t="s">
        <v>1277</v>
      </c>
      <c r="C400" s="26" t="s">
        <v>1295</v>
      </c>
      <c r="D400" s="39"/>
      <c r="E400" s="46">
        <v>70</v>
      </c>
      <c r="F400" s="38">
        <v>0.18400000000000002</v>
      </c>
      <c r="G400" s="46">
        <v>57.12</v>
      </c>
    </row>
    <row r="401" spans="2:7" ht="30">
      <c r="B401" s="39" t="s">
        <v>1277</v>
      </c>
      <c r="C401" s="26" t="s">
        <v>1296</v>
      </c>
      <c r="D401" s="39"/>
      <c r="E401" s="46">
        <v>1270</v>
      </c>
      <c r="F401" s="38">
        <v>0.18400000000000005</v>
      </c>
      <c r="G401" s="46">
        <v>1036.32</v>
      </c>
    </row>
    <row r="402" spans="2:7" ht="30">
      <c r="B402" s="39" t="s">
        <v>1277</v>
      </c>
      <c r="C402" s="26" t="s">
        <v>1297</v>
      </c>
      <c r="D402" s="39"/>
      <c r="E402" s="46">
        <v>1710</v>
      </c>
      <c r="F402" s="38">
        <v>0.18400000000000005</v>
      </c>
      <c r="G402" s="46">
        <v>1395.36</v>
      </c>
    </row>
    <row r="403" spans="2:7" ht="30">
      <c r="B403" s="39" t="s">
        <v>1277</v>
      </c>
      <c r="C403" s="26" t="s">
        <v>1298</v>
      </c>
      <c r="D403" s="39"/>
      <c r="E403" s="46">
        <v>2590</v>
      </c>
      <c r="F403" s="38">
        <v>0.18399999999999997</v>
      </c>
      <c r="G403" s="46">
        <v>2113.44</v>
      </c>
    </row>
    <row r="404" spans="2:7" ht="30">
      <c r="B404" s="39" t="s">
        <v>1277</v>
      </c>
      <c r="C404" s="26" t="s">
        <v>1299</v>
      </c>
      <c r="D404" s="39"/>
      <c r="E404" s="46">
        <v>3275</v>
      </c>
      <c r="F404" s="38">
        <v>0.18399999999999997</v>
      </c>
      <c r="G404" s="46">
        <v>2672.4</v>
      </c>
    </row>
    <row r="405" spans="2:7" ht="30">
      <c r="B405" s="39" t="s">
        <v>1278</v>
      </c>
      <c r="C405" s="26" t="s">
        <v>1300</v>
      </c>
      <c r="D405" s="26"/>
      <c r="E405" s="46">
        <v>4645</v>
      </c>
      <c r="F405" s="38">
        <v>0.18399999999999997</v>
      </c>
      <c r="G405" s="46">
        <v>3790.32</v>
      </c>
    </row>
    <row r="406" spans="2:7" ht="30">
      <c r="B406" s="39" t="s">
        <v>1278</v>
      </c>
      <c r="C406" s="26" t="s">
        <v>1301</v>
      </c>
      <c r="D406" s="39"/>
      <c r="E406" s="46">
        <v>3620</v>
      </c>
      <c r="F406" s="38">
        <v>0.18399999999999997</v>
      </c>
      <c r="G406" s="46">
        <v>2953.92</v>
      </c>
    </row>
    <row r="407" spans="2:7" ht="30">
      <c r="B407" s="39" t="s">
        <v>1278</v>
      </c>
      <c r="C407" s="26" t="s">
        <v>1302</v>
      </c>
      <c r="D407" s="39"/>
      <c r="E407" s="46">
        <v>6110</v>
      </c>
      <c r="F407" s="38">
        <v>0.18399999999999997</v>
      </c>
      <c r="G407" s="46">
        <v>4985.76</v>
      </c>
    </row>
    <row r="408" spans="2:7" ht="30">
      <c r="B408" s="39" t="s">
        <v>1278</v>
      </c>
      <c r="C408" s="26" t="s">
        <v>1303</v>
      </c>
      <c r="D408" s="39"/>
      <c r="E408" s="46">
        <v>9535</v>
      </c>
      <c r="F408" s="38">
        <v>0.18399999999999997</v>
      </c>
      <c r="G408" s="46">
        <v>7780.56</v>
      </c>
    </row>
    <row r="409" spans="2:7" ht="30">
      <c r="B409" s="39" t="s">
        <v>1278</v>
      </c>
      <c r="C409" s="26" t="s">
        <v>1304</v>
      </c>
      <c r="D409" s="39"/>
      <c r="E409" s="46">
        <v>19115</v>
      </c>
      <c r="F409" s="38">
        <v>0.184</v>
      </c>
      <c r="G409" s="46">
        <v>15597.84</v>
      </c>
    </row>
    <row r="410" spans="2:7" ht="30">
      <c r="B410" s="39" t="s">
        <v>1278</v>
      </c>
      <c r="C410" s="26" t="s">
        <v>1305</v>
      </c>
      <c r="D410" s="39"/>
      <c r="E410" s="46">
        <v>47765</v>
      </c>
      <c r="F410" s="38">
        <v>0.18400000000000005</v>
      </c>
      <c r="G410" s="46">
        <v>38976.239999999998</v>
      </c>
    </row>
    <row r="411" spans="2:7" ht="30">
      <c r="B411" s="39" t="s">
        <v>1278</v>
      </c>
      <c r="C411" s="26" t="s">
        <v>1306</v>
      </c>
      <c r="D411" s="39"/>
      <c r="E411" s="46">
        <v>20</v>
      </c>
      <c r="F411" s="38">
        <v>0.184</v>
      </c>
      <c r="G411" s="46">
        <v>16.32</v>
      </c>
    </row>
    <row r="412" spans="2:7" ht="30">
      <c r="B412" s="39" t="s">
        <v>1278</v>
      </c>
      <c r="C412" s="26" t="s">
        <v>1307</v>
      </c>
      <c r="D412" s="39"/>
      <c r="E412" s="46">
        <v>95</v>
      </c>
      <c r="F412" s="38">
        <v>0.18400000000000005</v>
      </c>
      <c r="G412" s="46">
        <v>77.52</v>
      </c>
    </row>
    <row r="413" spans="2:7" ht="30">
      <c r="B413" s="39" t="s">
        <v>1278</v>
      </c>
      <c r="C413" s="26" t="s">
        <v>1308</v>
      </c>
      <c r="D413" s="39"/>
      <c r="E413" s="46">
        <v>185</v>
      </c>
      <c r="F413" s="38">
        <v>0.18399999999999997</v>
      </c>
      <c r="G413" s="46">
        <v>150.96</v>
      </c>
    </row>
    <row r="414" spans="2:7" ht="30">
      <c r="B414" s="39" t="s">
        <v>1278</v>
      </c>
      <c r="C414" s="26" t="s">
        <v>1309</v>
      </c>
      <c r="D414" s="39"/>
      <c r="E414" s="46">
        <v>370</v>
      </c>
      <c r="F414" s="38">
        <v>0.18399999999999997</v>
      </c>
      <c r="G414" s="46">
        <v>301.92</v>
      </c>
    </row>
    <row r="415" spans="2:7" ht="30">
      <c r="B415" s="39" t="s">
        <v>1278</v>
      </c>
      <c r="C415" s="26" t="s">
        <v>1310</v>
      </c>
      <c r="D415" s="39"/>
      <c r="E415" s="46">
        <v>930</v>
      </c>
      <c r="F415" s="38">
        <v>0.184</v>
      </c>
      <c r="G415" s="46">
        <v>758.88</v>
      </c>
    </row>
    <row r="416" spans="2:7" ht="30">
      <c r="B416" s="39" t="s">
        <v>1278</v>
      </c>
      <c r="C416" s="26" t="s">
        <v>1311</v>
      </c>
      <c r="D416" s="39"/>
      <c r="E416" s="46">
        <v>1710</v>
      </c>
      <c r="F416" s="38">
        <v>0.18400000000000005</v>
      </c>
      <c r="G416" s="46">
        <v>1395.36</v>
      </c>
    </row>
    <row r="417" spans="2:7" ht="30">
      <c r="B417" s="39" t="s">
        <v>1278</v>
      </c>
      <c r="C417" s="26" t="s">
        <v>1312</v>
      </c>
      <c r="D417" s="39"/>
      <c r="E417" s="46">
        <v>2395</v>
      </c>
      <c r="F417" s="38">
        <v>0.18400000000000002</v>
      </c>
      <c r="G417" s="46">
        <v>1954.32</v>
      </c>
    </row>
    <row r="418" spans="2:7" ht="45">
      <c r="B418" s="39" t="s">
        <v>1486</v>
      </c>
      <c r="C418" s="26" t="s">
        <v>1483</v>
      </c>
      <c r="D418" s="39"/>
      <c r="E418" s="46">
        <v>610</v>
      </c>
      <c r="F418" s="38">
        <v>0.18400000000000002</v>
      </c>
      <c r="G418" s="46">
        <v>497.76</v>
      </c>
    </row>
    <row r="419" spans="2:7" ht="30">
      <c r="B419" s="39" t="s">
        <v>1487</v>
      </c>
      <c r="C419" s="26" t="s">
        <v>1484</v>
      </c>
      <c r="D419" s="26"/>
      <c r="E419" s="46">
        <v>945</v>
      </c>
      <c r="F419" s="38">
        <v>0.184</v>
      </c>
      <c r="G419" s="46">
        <v>771.12</v>
      </c>
    </row>
    <row r="420" spans="2:7" ht="45">
      <c r="B420" s="39" t="s">
        <v>1488</v>
      </c>
      <c r="C420" s="26" t="s">
        <v>1485</v>
      </c>
      <c r="D420" s="39"/>
      <c r="E420" s="46">
        <v>1575</v>
      </c>
      <c r="F420" s="38">
        <v>0.18399999999999997</v>
      </c>
      <c r="G420" s="46">
        <v>1285.2</v>
      </c>
    </row>
    <row r="421" spans="2:7" ht="30">
      <c r="B421" s="39" t="s">
        <v>1279</v>
      </c>
      <c r="C421" s="26" t="s">
        <v>1313</v>
      </c>
      <c r="D421" s="39"/>
      <c r="E421" s="46">
        <v>65</v>
      </c>
      <c r="F421" s="38">
        <v>0.18400000000000002</v>
      </c>
      <c r="G421" s="46">
        <v>53.04</v>
      </c>
    </row>
    <row r="422" spans="2:7" ht="30">
      <c r="B422" s="39" t="s">
        <v>1279</v>
      </c>
      <c r="C422" s="26" t="s">
        <v>1314</v>
      </c>
      <c r="D422" s="39"/>
      <c r="E422" s="46">
        <v>310</v>
      </c>
      <c r="F422" s="38">
        <v>0.18399999999999997</v>
      </c>
      <c r="G422" s="46">
        <v>252.96</v>
      </c>
    </row>
    <row r="423" spans="2:7" ht="30">
      <c r="B423" s="39" t="s">
        <v>1279</v>
      </c>
      <c r="C423" s="26" t="s">
        <v>1315</v>
      </c>
      <c r="D423" s="39"/>
      <c r="E423" s="46">
        <v>615</v>
      </c>
      <c r="F423" s="38">
        <v>0.18400000000000005</v>
      </c>
      <c r="G423" s="46">
        <v>501.84</v>
      </c>
    </row>
    <row r="424" spans="2:7" ht="30">
      <c r="B424" s="39" t="s">
        <v>1279</v>
      </c>
      <c r="C424" s="26" t="s">
        <v>1316</v>
      </c>
      <c r="D424" s="39"/>
      <c r="E424" s="46">
        <v>1230</v>
      </c>
      <c r="F424" s="38">
        <v>0.18400000000000005</v>
      </c>
      <c r="G424" s="46">
        <v>1003.68</v>
      </c>
    </row>
    <row r="425" spans="2:7" ht="30">
      <c r="B425" s="39" t="s">
        <v>1279</v>
      </c>
      <c r="C425" s="26" t="s">
        <v>1317</v>
      </c>
      <c r="D425" s="39"/>
      <c r="E425" s="46">
        <v>3075</v>
      </c>
      <c r="F425" s="38">
        <v>0.18400000000000005</v>
      </c>
      <c r="G425" s="46">
        <v>2509.1999999999998</v>
      </c>
    </row>
    <row r="426" spans="2:7" ht="30">
      <c r="B426" s="39" t="s">
        <v>1279</v>
      </c>
      <c r="C426" s="26" t="s">
        <v>1318</v>
      </c>
      <c r="D426" s="39"/>
      <c r="E426" s="46">
        <v>5620</v>
      </c>
      <c r="F426" s="38">
        <v>0.184</v>
      </c>
      <c r="G426" s="46">
        <v>4585.92</v>
      </c>
    </row>
    <row r="427" spans="2:7" ht="30">
      <c r="B427" s="39" t="s">
        <v>1279</v>
      </c>
      <c r="C427" s="26" t="s">
        <v>1319</v>
      </c>
      <c r="D427" s="39"/>
      <c r="E427" s="46">
        <v>7725</v>
      </c>
      <c r="F427" s="38">
        <v>0.18399999999999994</v>
      </c>
      <c r="G427" s="46">
        <v>6303.6</v>
      </c>
    </row>
    <row r="428" spans="2:7" ht="30">
      <c r="B428" s="39" t="s">
        <v>1279</v>
      </c>
      <c r="C428" s="26" t="s">
        <v>1320</v>
      </c>
      <c r="D428" s="39"/>
      <c r="E428" s="46">
        <v>11635</v>
      </c>
      <c r="F428" s="38">
        <v>0.18400000000000002</v>
      </c>
      <c r="G428" s="46">
        <v>9494.16</v>
      </c>
    </row>
    <row r="429" spans="2:7" ht="30">
      <c r="B429" s="39" t="s">
        <v>1279</v>
      </c>
      <c r="C429" s="26" t="s">
        <v>1321</v>
      </c>
      <c r="D429" s="39"/>
      <c r="E429" s="46">
        <v>14860</v>
      </c>
      <c r="F429" s="38">
        <v>0.184</v>
      </c>
      <c r="G429" s="46">
        <v>12125.76</v>
      </c>
    </row>
    <row r="430" spans="2:7" ht="30">
      <c r="B430" s="39" t="s">
        <v>1279</v>
      </c>
      <c r="C430" s="26" t="s">
        <v>1322</v>
      </c>
      <c r="D430" s="39"/>
      <c r="E430" s="46">
        <v>19260</v>
      </c>
      <c r="F430" s="38">
        <v>0.184</v>
      </c>
      <c r="G430" s="46">
        <v>15716.16</v>
      </c>
    </row>
    <row r="431" spans="2:7" ht="30">
      <c r="B431" s="39" t="s">
        <v>1279</v>
      </c>
      <c r="C431" s="26" t="s">
        <v>1323</v>
      </c>
      <c r="D431" s="39"/>
      <c r="E431" s="46">
        <v>29430</v>
      </c>
      <c r="F431" s="38">
        <v>0.18399999999999997</v>
      </c>
      <c r="G431" s="46">
        <v>24014.880000000001</v>
      </c>
    </row>
    <row r="432" spans="2:7" ht="30">
      <c r="B432" s="39" t="s">
        <v>1279</v>
      </c>
      <c r="C432" s="26" t="s">
        <v>1324</v>
      </c>
      <c r="D432" s="26"/>
      <c r="E432" s="46">
        <v>58815</v>
      </c>
      <c r="F432" s="38">
        <v>0.184</v>
      </c>
      <c r="G432" s="46">
        <v>47993.04</v>
      </c>
    </row>
    <row r="433" spans="2:7" ht="30">
      <c r="B433" s="39" t="s">
        <v>1279</v>
      </c>
      <c r="C433" s="26" t="s">
        <v>1325</v>
      </c>
      <c r="D433" s="39"/>
      <c r="E433" s="46">
        <v>147060</v>
      </c>
      <c r="F433" s="38">
        <v>0.18399999999999997</v>
      </c>
      <c r="G433" s="46">
        <v>120000.96000000001</v>
      </c>
    </row>
    <row r="434" spans="2:7">
      <c r="B434" s="39" t="s">
        <v>1280</v>
      </c>
      <c r="C434" s="26" t="s">
        <v>1326</v>
      </c>
      <c r="D434" s="39"/>
      <c r="E434" s="46">
        <v>30</v>
      </c>
      <c r="F434" s="38">
        <v>0.184</v>
      </c>
      <c r="G434" s="46">
        <v>24.48</v>
      </c>
    </row>
    <row r="435" spans="2:7">
      <c r="B435" s="39" t="s">
        <v>1280</v>
      </c>
      <c r="C435" s="26" t="s">
        <v>1327</v>
      </c>
      <c r="D435" s="39"/>
      <c r="E435" s="46">
        <v>140</v>
      </c>
      <c r="F435" s="38">
        <v>0.18400000000000002</v>
      </c>
      <c r="G435" s="46">
        <v>114.24</v>
      </c>
    </row>
    <row r="436" spans="2:7">
      <c r="B436" s="39" t="s">
        <v>1280</v>
      </c>
      <c r="C436" s="26" t="s">
        <v>1328</v>
      </c>
      <c r="D436" s="39"/>
      <c r="E436" s="46">
        <v>280</v>
      </c>
      <c r="F436" s="38">
        <v>0.18400000000000002</v>
      </c>
      <c r="G436" s="46">
        <v>228.48</v>
      </c>
    </row>
    <row r="437" spans="2:7">
      <c r="B437" s="39" t="s">
        <v>1280</v>
      </c>
      <c r="C437" s="26" t="s">
        <v>1329</v>
      </c>
      <c r="D437" s="39"/>
      <c r="E437" s="46">
        <v>555</v>
      </c>
      <c r="F437" s="38">
        <v>0.184</v>
      </c>
      <c r="G437" s="46">
        <v>452.88</v>
      </c>
    </row>
    <row r="438" spans="2:7">
      <c r="B438" s="39" t="s">
        <v>1280</v>
      </c>
      <c r="C438" s="26" t="s">
        <v>1330</v>
      </c>
      <c r="D438" s="39"/>
      <c r="E438" s="46">
        <v>1395</v>
      </c>
      <c r="F438" s="38">
        <v>0.18400000000000005</v>
      </c>
      <c r="G438" s="46">
        <v>1138.32</v>
      </c>
    </row>
    <row r="439" spans="2:7">
      <c r="B439" s="39" t="s">
        <v>1280</v>
      </c>
      <c r="C439" s="26" t="s">
        <v>1331</v>
      </c>
      <c r="D439" s="39"/>
      <c r="E439" s="46">
        <v>2590</v>
      </c>
      <c r="F439" s="38">
        <v>0.18399999999999997</v>
      </c>
      <c r="G439" s="46">
        <v>2113.44</v>
      </c>
    </row>
    <row r="440" spans="2:7">
      <c r="B440" s="39" t="s">
        <v>1280</v>
      </c>
      <c r="C440" s="26" t="s">
        <v>1332</v>
      </c>
      <c r="D440" s="39"/>
      <c r="E440" s="46">
        <v>3570</v>
      </c>
      <c r="F440" s="38">
        <v>0.18400000000000002</v>
      </c>
      <c r="G440" s="46">
        <v>2913.12</v>
      </c>
    </row>
    <row r="441" spans="2:7">
      <c r="B441" s="39" t="s">
        <v>1280</v>
      </c>
      <c r="C441" s="26" t="s">
        <v>1333</v>
      </c>
      <c r="D441" s="39"/>
      <c r="E441" s="46">
        <v>5475</v>
      </c>
      <c r="F441" s="38">
        <v>0.18399999999999994</v>
      </c>
      <c r="G441" s="46">
        <v>4467.6000000000004</v>
      </c>
    </row>
    <row r="442" spans="2:7">
      <c r="B442" s="39" t="s">
        <v>1280</v>
      </c>
      <c r="C442" s="26" t="s">
        <v>1334</v>
      </c>
      <c r="D442" s="39"/>
      <c r="E442" s="46">
        <v>6990</v>
      </c>
      <c r="F442" s="38">
        <v>0.18399999999999997</v>
      </c>
      <c r="G442" s="46">
        <v>5703.84</v>
      </c>
    </row>
    <row r="443" spans="2:7">
      <c r="B443" s="39" t="s">
        <v>1280</v>
      </c>
      <c r="C443" s="26" t="s">
        <v>1335</v>
      </c>
      <c r="D443" s="39"/>
      <c r="E443" s="46">
        <v>9140</v>
      </c>
      <c r="F443" s="38">
        <v>0.18400000000000002</v>
      </c>
      <c r="G443" s="46">
        <v>7458.24</v>
      </c>
    </row>
    <row r="444" spans="2:7">
      <c r="B444" s="39" t="s">
        <v>1280</v>
      </c>
      <c r="C444" s="26" t="s">
        <v>1336</v>
      </c>
      <c r="D444" s="39"/>
      <c r="E444" s="46">
        <v>14325</v>
      </c>
      <c r="F444" s="38">
        <v>0.18399999999999994</v>
      </c>
      <c r="G444" s="46">
        <v>11689.2</v>
      </c>
    </row>
    <row r="445" spans="2:7">
      <c r="B445" s="39" t="s">
        <v>1280</v>
      </c>
      <c r="C445" s="26" t="s">
        <v>1337</v>
      </c>
      <c r="D445" s="39"/>
      <c r="E445" s="46">
        <v>28650</v>
      </c>
      <c r="F445" s="38">
        <v>0.18399999999999994</v>
      </c>
      <c r="G445" s="46">
        <v>23378.400000000001</v>
      </c>
    </row>
    <row r="446" spans="2:7">
      <c r="B446" s="39" t="s">
        <v>1280</v>
      </c>
      <c r="C446" s="26" t="s">
        <v>1338</v>
      </c>
      <c r="D446" s="26"/>
      <c r="E446" s="46">
        <v>71670</v>
      </c>
      <c r="F446" s="38">
        <v>0.184</v>
      </c>
      <c r="G446" s="46">
        <v>58482.720000000001</v>
      </c>
    </row>
    <row r="447" spans="2:7" ht="30">
      <c r="B447" s="39" t="s">
        <v>1279</v>
      </c>
      <c r="C447" s="26" t="s">
        <v>1339</v>
      </c>
      <c r="D447" s="39"/>
      <c r="E447" s="46">
        <v>40</v>
      </c>
      <c r="F447" s="38">
        <v>0.184</v>
      </c>
      <c r="G447" s="46">
        <v>32.64</v>
      </c>
    </row>
    <row r="448" spans="2:7" ht="30">
      <c r="B448" s="39" t="s">
        <v>1279</v>
      </c>
      <c r="C448" s="26" t="s">
        <v>1340</v>
      </c>
      <c r="D448" s="39"/>
      <c r="E448" s="46">
        <v>205</v>
      </c>
      <c r="F448" s="38">
        <v>0.184</v>
      </c>
      <c r="G448" s="46">
        <v>167.28</v>
      </c>
    </row>
    <row r="449" spans="2:7" ht="30">
      <c r="B449" s="39" t="s">
        <v>1279</v>
      </c>
      <c r="C449" s="26" t="s">
        <v>1341</v>
      </c>
      <c r="D449" s="39"/>
      <c r="E449" s="46">
        <v>410</v>
      </c>
      <c r="F449" s="38">
        <v>0.184</v>
      </c>
      <c r="G449" s="46">
        <v>334.56</v>
      </c>
    </row>
    <row r="450" spans="2:7" ht="30">
      <c r="B450" s="39" t="s">
        <v>1279</v>
      </c>
      <c r="C450" s="26" t="s">
        <v>1342</v>
      </c>
      <c r="D450" s="39"/>
      <c r="E450" s="46">
        <v>820</v>
      </c>
      <c r="F450" s="38">
        <v>0.184</v>
      </c>
      <c r="G450" s="46">
        <v>669.12</v>
      </c>
    </row>
    <row r="451" spans="2:7" ht="30">
      <c r="B451" s="39" t="s">
        <v>1279</v>
      </c>
      <c r="C451" s="26" t="s">
        <v>1343</v>
      </c>
      <c r="D451" s="39"/>
      <c r="E451" s="46">
        <v>2055</v>
      </c>
      <c r="F451" s="38">
        <v>0.18399999999999994</v>
      </c>
      <c r="G451" s="46">
        <v>1676.88</v>
      </c>
    </row>
    <row r="452" spans="2:7" ht="30">
      <c r="B452" s="39" t="s">
        <v>1279</v>
      </c>
      <c r="C452" s="26" t="s">
        <v>1344</v>
      </c>
      <c r="D452" s="39"/>
      <c r="E452" s="46">
        <v>3765</v>
      </c>
      <c r="F452" s="38">
        <v>0.18400000000000005</v>
      </c>
      <c r="G452" s="46">
        <v>3072.24</v>
      </c>
    </row>
    <row r="453" spans="2:7" ht="30">
      <c r="B453" s="39" t="s">
        <v>1279</v>
      </c>
      <c r="C453" s="26" t="s">
        <v>1345</v>
      </c>
      <c r="D453" s="39"/>
      <c r="E453" s="46">
        <v>5135</v>
      </c>
      <c r="F453" s="38">
        <v>0.18400000000000002</v>
      </c>
      <c r="G453" s="46">
        <v>4190.16</v>
      </c>
    </row>
    <row r="454" spans="2:7" ht="30">
      <c r="B454" s="39" t="s">
        <v>1279</v>
      </c>
      <c r="C454" s="26" t="s">
        <v>1346</v>
      </c>
      <c r="D454" s="39"/>
      <c r="E454" s="46">
        <v>7775</v>
      </c>
      <c r="F454" s="38">
        <v>0.18400000000000005</v>
      </c>
      <c r="G454" s="46">
        <v>6344.4</v>
      </c>
    </row>
    <row r="455" spans="2:7" ht="30">
      <c r="B455" s="39" t="s">
        <v>1279</v>
      </c>
      <c r="C455" s="26" t="s">
        <v>1347</v>
      </c>
      <c r="D455" s="39"/>
      <c r="E455" s="46">
        <v>9875</v>
      </c>
      <c r="F455" s="38">
        <v>0.184</v>
      </c>
      <c r="G455" s="46">
        <v>8058</v>
      </c>
    </row>
    <row r="456" spans="2:7" ht="30">
      <c r="B456" s="39" t="s">
        <v>1279</v>
      </c>
      <c r="C456" s="26" t="s">
        <v>1348</v>
      </c>
      <c r="D456" s="39"/>
      <c r="E456" s="46">
        <v>12810</v>
      </c>
      <c r="F456" s="38">
        <v>0.18400000000000008</v>
      </c>
      <c r="G456" s="46">
        <v>10452.959999999999</v>
      </c>
    </row>
    <row r="457" spans="2:7" ht="30">
      <c r="B457" s="39" t="s">
        <v>1279</v>
      </c>
      <c r="C457" s="26" t="s">
        <v>1349</v>
      </c>
      <c r="D457" s="39"/>
      <c r="E457" s="46">
        <v>19605</v>
      </c>
      <c r="F457" s="38">
        <v>0.184</v>
      </c>
      <c r="G457" s="46">
        <v>15997.68</v>
      </c>
    </row>
    <row r="458" spans="2:7" ht="30">
      <c r="B458" s="39" t="s">
        <v>1279</v>
      </c>
      <c r="C458" s="26" t="s">
        <v>1350</v>
      </c>
      <c r="D458" s="39"/>
      <c r="E458" s="46">
        <v>39210</v>
      </c>
      <c r="F458" s="38">
        <v>0.184</v>
      </c>
      <c r="G458" s="46">
        <v>31995.360000000001</v>
      </c>
    </row>
    <row r="459" spans="2:7" ht="30">
      <c r="B459" s="39" t="s">
        <v>1279</v>
      </c>
      <c r="C459" s="26" t="s">
        <v>1351</v>
      </c>
      <c r="D459" s="26"/>
      <c r="E459" s="46">
        <v>98070</v>
      </c>
      <c r="F459" s="38">
        <v>0.18400000000000005</v>
      </c>
      <c r="G459" s="46">
        <v>80025.119999999995</v>
      </c>
    </row>
    <row r="460" spans="2:7">
      <c r="B460" s="39" t="s">
        <v>1280</v>
      </c>
      <c r="C460" s="26" t="s">
        <v>1352</v>
      </c>
      <c r="D460" s="39"/>
      <c r="E460" s="46">
        <v>20</v>
      </c>
      <c r="F460" s="38">
        <v>0.184</v>
      </c>
      <c r="G460" s="46">
        <v>16.32</v>
      </c>
    </row>
    <row r="461" spans="2:7">
      <c r="B461" s="39" t="s">
        <v>1280</v>
      </c>
      <c r="C461" s="26" t="s">
        <v>1353</v>
      </c>
      <c r="D461" s="39"/>
      <c r="E461" s="46">
        <v>95</v>
      </c>
      <c r="F461" s="38">
        <v>0.18400000000000005</v>
      </c>
      <c r="G461" s="46">
        <v>77.52</v>
      </c>
    </row>
    <row r="462" spans="2:7">
      <c r="B462" s="39" t="s">
        <v>1280</v>
      </c>
      <c r="C462" s="26" t="s">
        <v>1354</v>
      </c>
      <c r="D462" s="39"/>
      <c r="E462" s="46">
        <v>185</v>
      </c>
      <c r="F462" s="38">
        <v>0.18399999999999997</v>
      </c>
      <c r="G462" s="46">
        <v>150.96</v>
      </c>
    </row>
    <row r="463" spans="2:7">
      <c r="B463" s="39" t="s">
        <v>1280</v>
      </c>
      <c r="C463" s="26" t="s">
        <v>1355</v>
      </c>
      <c r="D463" s="39"/>
      <c r="E463" s="46">
        <v>370</v>
      </c>
      <c r="F463" s="38">
        <v>0.18399999999999997</v>
      </c>
      <c r="G463" s="46">
        <v>301.92</v>
      </c>
    </row>
    <row r="464" spans="2:7">
      <c r="B464" s="39" t="s">
        <v>1280</v>
      </c>
      <c r="C464" s="26" t="s">
        <v>1356</v>
      </c>
      <c r="D464" s="39"/>
      <c r="E464" s="46">
        <v>930</v>
      </c>
      <c r="F464" s="38">
        <v>0.184</v>
      </c>
      <c r="G464" s="46">
        <v>758.88</v>
      </c>
    </row>
    <row r="465" spans="2:7">
      <c r="B465" s="39" t="s">
        <v>1280</v>
      </c>
      <c r="C465" s="26" t="s">
        <v>1357</v>
      </c>
      <c r="D465" s="39"/>
      <c r="E465" s="46">
        <v>1710</v>
      </c>
      <c r="F465" s="38">
        <v>0.18400000000000005</v>
      </c>
      <c r="G465" s="46">
        <v>1395.36</v>
      </c>
    </row>
    <row r="466" spans="2:7">
      <c r="B466" s="39" t="s">
        <v>1280</v>
      </c>
      <c r="C466" s="26" t="s">
        <v>1358</v>
      </c>
      <c r="D466" s="39"/>
      <c r="E466" s="46">
        <v>2395</v>
      </c>
      <c r="F466" s="38">
        <v>0.18400000000000002</v>
      </c>
      <c r="G466" s="46">
        <v>1954.32</v>
      </c>
    </row>
    <row r="467" spans="2:7">
      <c r="B467" s="39" t="s">
        <v>1280</v>
      </c>
      <c r="C467" s="43" t="s">
        <v>1281</v>
      </c>
      <c r="D467" s="39"/>
      <c r="E467" s="46">
        <v>3620</v>
      </c>
      <c r="F467" s="38">
        <v>0.18399999999999997</v>
      </c>
      <c r="G467" s="46">
        <v>2953.92</v>
      </c>
    </row>
    <row r="468" spans="2:7">
      <c r="B468" s="39" t="s">
        <v>1280</v>
      </c>
      <c r="C468" s="43" t="s">
        <v>1282</v>
      </c>
      <c r="D468" s="39"/>
      <c r="E468" s="46">
        <v>4645</v>
      </c>
      <c r="F468" s="38">
        <v>0.18399999999999997</v>
      </c>
      <c r="G468" s="46">
        <v>3790.32</v>
      </c>
    </row>
    <row r="469" spans="2:7">
      <c r="B469" s="39" t="s">
        <v>1280</v>
      </c>
      <c r="C469" s="43" t="s">
        <v>1283</v>
      </c>
      <c r="D469" s="39"/>
      <c r="E469" s="46">
        <v>6110</v>
      </c>
      <c r="F469" s="38">
        <v>0.18399999999999997</v>
      </c>
      <c r="G469" s="46">
        <v>4985.76</v>
      </c>
    </row>
    <row r="470" spans="2:7">
      <c r="B470" s="39" t="s">
        <v>1280</v>
      </c>
      <c r="C470" s="43" t="s">
        <v>1284</v>
      </c>
      <c r="D470" s="39"/>
      <c r="E470" s="46">
        <v>9535</v>
      </c>
      <c r="F470" s="38">
        <v>0.18399999999999997</v>
      </c>
      <c r="G470" s="46">
        <v>7780.56</v>
      </c>
    </row>
    <row r="471" spans="2:7">
      <c r="B471" s="39" t="s">
        <v>1280</v>
      </c>
      <c r="C471" s="43" t="s">
        <v>1285</v>
      </c>
      <c r="D471" s="39"/>
      <c r="E471" s="46">
        <v>19115</v>
      </c>
      <c r="F471" s="38">
        <v>0.184</v>
      </c>
      <c r="G471" s="46">
        <v>15597.84</v>
      </c>
    </row>
    <row r="472" spans="2:7">
      <c r="B472" s="39" t="s">
        <v>1280</v>
      </c>
      <c r="C472" s="43" t="s">
        <v>1286</v>
      </c>
      <c r="D472" s="39"/>
      <c r="E472" s="46">
        <v>47765</v>
      </c>
      <c r="F472" s="38">
        <v>0.18400000000000005</v>
      </c>
      <c r="G472" s="46">
        <v>38976.239999999998</v>
      </c>
    </row>
    <row r="473" spans="2:7" ht="30">
      <c r="B473" s="39" t="s">
        <v>1359</v>
      </c>
      <c r="C473" s="26" t="s">
        <v>1361</v>
      </c>
      <c r="D473" s="26"/>
      <c r="E473" s="46">
        <v>65</v>
      </c>
      <c r="F473" s="38">
        <v>0.18400000000000002</v>
      </c>
      <c r="G473" s="46">
        <v>53.04</v>
      </c>
    </row>
    <row r="474" spans="2:7" ht="45">
      <c r="B474" s="39" t="s">
        <v>1360</v>
      </c>
      <c r="C474" s="26" t="s">
        <v>1362</v>
      </c>
      <c r="D474" s="39"/>
      <c r="E474" s="46">
        <v>755</v>
      </c>
      <c r="F474" s="38">
        <v>0.18399999999999994</v>
      </c>
      <c r="G474" s="46">
        <v>616.08000000000004</v>
      </c>
    </row>
    <row r="475" spans="2:7" ht="30">
      <c r="B475" s="39" t="s">
        <v>1363</v>
      </c>
      <c r="C475" s="26" t="s">
        <v>1364</v>
      </c>
      <c r="D475" s="39"/>
      <c r="E475" s="46">
        <v>65</v>
      </c>
      <c r="F475" s="38">
        <v>0.18400000000000002</v>
      </c>
      <c r="G475" s="46">
        <v>53.04</v>
      </c>
    </row>
    <row r="476" spans="2:7" ht="30">
      <c r="B476" s="39" t="s">
        <v>1363</v>
      </c>
      <c r="C476" s="26" t="s">
        <v>1365</v>
      </c>
      <c r="D476" s="39"/>
      <c r="E476" s="46">
        <v>310</v>
      </c>
      <c r="F476" s="38">
        <v>0.18399999999999997</v>
      </c>
      <c r="G476" s="46">
        <v>252.96</v>
      </c>
    </row>
    <row r="477" spans="2:7" ht="30">
      <c r="B477" s="39" t="s">
        <v>1363</v>
      </c>
      <c r="C477" s="26" t="s">
        <v>1366</v>
      </c>
      <c r="D477" s="39"/>
      <c r="E477" s="46">
        <v>615</v>
      </c>
      <c r="F477" s="38">
        <v>0.18400000000000005</v>
      </c>
      <c r="G477" s="46">
        <v>501.84</v>
      </c>
    </row>
    <row r="478" spans="2:7" ht="30">
      <c r="B478" s="39" t="s">
        <v>1363</v>
      </c>
      <c r="C478" s="43" t="s">
        <v>1367</v>
      </c>
      <c r="D478" s="39"/>
      <c r="E478" s="46">
        <v>1230</v>
      </c>
      <c r="F478" s="38">
        <v>0.18400000000000005</v>
      </c>
      <c r="G478" s="46">
        <v>1003.68</v>
      </c>
    </row>
    <row r="479" spans="2:7" ht="30">
      <c r="B479" s="39" t="s">
        <v>1363</v>
      </c>
      <c r="C479" s="43" t="s">
        <v>1368</v>
      </c>
      <c r="D479" s="39"/>
      <c r="E479" s="46">
        <v>3075</v>
      </c>
      <c r="F479" s="38">
        <v>0.18400000000000005</v>
      </c>
      <c r="G479" s="46">
        <v>2509.1999999999998</v>
      </c>
    </row>
    <row r="480" spans="2:7" ht="30">
      <c r="B480" s="39" t="s">
        <v>1363</v>
      </c>
      <c r="C480" s="43" t="s">
        <v>1369</v>
      </c>
      <c r="D480" s="39"/>
      <c r="E480" s="46">
        <v>5620</v>
      </c>
      <c r="F480" s="38">
        <v>0.184</v>
      </c>
      <c r="G480" s="46">
        <v>4585.92</v>
      </c>
    </row>
    <row r="481" spans="2:7" ht="30">
      <c r="B481" s="39" t="s">
        <v>1363</v>
      </c>
      <c r="C481" s="43" t="s">
        <v>1370</v>
      </c>
      <c r="D481" s="39"/>
      <c r="E481" s="46">
        <v>7725</v>
      </c>
      <c r="F481" s="38">
        <v>0.18399999999999994</v>
      </c>
      <c r="G481" s="46">
        <v>6303.6</v>
      </c>
    </row>
    <row r="482" spans="2:7" ht="30">
      <c r="B482" s="39" t="s">
        <v>1363</v>
      </c>
      <c r="C482" s="43" t="s">
        <v>1371</v>
      </c>
      <c r="D482" s="39"/>
      <c r="E482" s="46">
        <v>11635</v>
      </c>
      <c r="F482" s="38">
        <v>0.18400000000000002</v>
      </c>
      <c r="G482" s="46">
        <v>9494.16</v>
      </c>
    </row>
    <row r="483" spans="2:7" ht="30">
      <c r="B483" s="39" t="s">
        <v>1363</v>
      </c>
      <c r="C483" s="43" t="s">
        <v>1372</v>
      </c>
      <c r="D483" s="39"/>
      <c r="E483" s="46">
        <v>14860</v>
      </c>
      <c r="F483" s="38">
        <v>0.184</v>
      </c>
      <c r="G483" s="46">
        <v>12125.76</v>
      </c>
    </row>
    <row r="484" spans="2:7" ht="30">
      <c r="B484" s="39" t="s">
        <v>1363</v>
      </c>
      <c r="C484" s="43" t="s">
        <v>1373</v>
      </c>
      <c r="D484" s="39"/>
      <c r="E484" s="46">
        <v>19260</v>
      </c>
      <c r="F484" s="38">
        <v>0.184</v>
      </c>
      <c r="G484" s="46">
        <v>15716.16</v>
      </c>
    </row>
    <row r="485" spans="2:7" ht="30">
      <c r="B485" s="39" t="s">
        <v>1363</v>
      </c>
      <c r="C485" s="43" t="s">
        <v>1374</v>
      </c>
      <c r="D485" s="39"/>
      <c r="E485" s="46">
        <v>29430</v>
      </c>
      <c r="F485" s="38">
        <v>0.18399999999999997</v>
      </c>
      <c r="G485" s="46">
        <v>24014.880000000001</v>
      </c>
    </row>
    <row r="486" spans="2:7" ht="30">
      <c r="B486" s="39" t="s">
        <v>1363</v>
      </c>
      <c r="C486" s="43" t="s">
        <v>1375</v>
      </c>
      <c r="D486" s="26"/>
      <c r="E486" s="46">
        <v>58815</v>
      </c>
      <c r="F486" s="38">
        <v>0.184</v>
      </c>
      <c r="G486" s="46">
        <v>47993.04</v>
      </c>
    </row>
    <row r="487" spans="2:7" ht="30">
      <c r="B487" s="39" t="s">
        <v>1363</v>
      </c>
      <c r="C487" s="43" t="s">
        <v>1376</v>
      </c>
      <c r="D487" s="39"/>
      <c r="E487" s="46">
        <v>147060</v>
      </c>
      <c r="F487" s="38">
        <v>0.18399999999999997</v>
      </c>
      <c r="G487" s="46">
        <v>120000.96000000001</v>
      </c>
    </row>
    <row r="488" spans="2:7" ht="30">
      <c r="B488" s="39" t="s">
        <v>1377</v>
      </c>
      <c r="C488" s="26" t="s">
        <v>1378</v>
      </c>
      <c r="D488" s="39"/>
      <c r="E488" s="46">
        <v>30</v>
      </c>
      <c r="F488" s="38">
        <v>0.184</v>
      </c>
      <c r="G488" s="46">
        <v>24.48</v>
      </c>
    </row>
    <row r="489" spans="2:7" ht="30">
      <c r="B489" s="39" t="s">
        <v>1377</v>
      </c>
      <c r="C489" s="26" t="s">
        <v>1379</v>
      </c>
      <c r="D489" s="39"/>
      <c r="E489" s="46">
        <v>140</v>
      </c>
      <c r="F489" s="38">
        <v>0.18400000000000002</v>
      </c>
      <c r="G489" s="46">
        <v>114.24</v>
      </c>
    </row>
    <row r="490" spans="2:7" ht="30">
      <c r="B490" s="39" t="s">
        <v>1377</v>
      </c>
      <c r="C490" s="26" t="s">
        <v>1380</v>
      </c>
      <c r="D490" s="39"/>
      <c r="E490" s="46">
        <v>280</v>
      </c>
      <c r="F490" s="38">
        <v>0.18400000000000002</v>
      </c>
      <c r="G490" s="46">
        <v>228.48</v>
      </c>
    </row>
    <row r="491" spans="2:7" ht="30">
      <c r="B491" s="39" t="s">
        <v>1377</v>
      </c>
      <c r="C491" s="26" t="s">
        <v>1381</v>
      </c>
      <c r="D491" s="39"/>
      <c r="E491" s="46">
        <v>555</v>
      </c>
      <c r="F491" s="38">
        <v>0.184</v>
      </c>
      <c r="G491" s="46">
        <v>452.88</v>
      </c>
    </row>
    <row r="492" spans="2:7" ht="30">
      <c r="B492" s="39" t="s">
        <v>1377</v>
      </c>
      <c r="C492" s="43" t="s">
        <v>1382</v>
      </c>
      <c r="D492" s="39"/>
      <c r="E492" s="46">
        <v>1395</v>
      </c>
      <c r="F492" s="38">
        <v>0.18400000000000005</v>
      </c>
      <c r="G492" s="46">
        <v>1138.32</v>
      </c>
    </row>
    <row r="493" spans="2:7" ht="30">
      <c r="B493" s="39" t="s">
        <v>1377</v>
      </c>
      <c r="C493" s="43" t="s">
        <v>1383</v>
      </c>
      <c r="D493" s="39"/>
      <c r="E493" s="46">
        <v>2590</v>
      </c>
      <c r="F493" s="38">
        <v>0.18399999999999997</v>
      </c>
      <c r="G493" s="46">
        <v>2113.44</v>
      </c>
    </row>
    <row r="494" spans="2:7" ht="30">
      <c r="B494" s="39" t="s">
        <v>1377</v>
      </c>
      <c r="C494" s="43" t="s">
        <v>1384</v>
      </c>
      <c r="D494" s="39"/>
      <c r="E494" s="46">
        <v>3570</v>
      </c>
      <c r="F494" s="38">
        <v>0.18400000000000002</v>
      </c>
      <c r="G494" s="46">
        <v>2913.12</v>
      </c>
    </row>
    <row r="495" spans="2:7" ht="30">
      <c r="B495" s="39" t="s">
        <v>1377</v>
      </c>
      <c r="C495" s="43" t="s">
        <v>1385</v>
      </c>
      <c r="D495" s="39"/>
      <c r="E495" s="46">
        <v>5475</v>
      </c>
      <c r="F495" s="38">
        <v>0.18399999999999994</v>
      </c>
      <c r="G495" s="46">
        <v>4467.6000000000004</v>
      </c>
    </row>
    <row r="496" spans="2:7" ht="30">
      <c r="B496" s="39" t="s">
        <v>1377</v>
      </c>
      <c r="C496" s="43" t="s">
        <v>1386</v>
      </c>
      <c r="D496" s="39"/>
      <c r="E496" s="46">
        <v>6990</v>
      </c>
      <c r="F496" s="38">
        <v>0.18399999999999997</v>
      </c>
      <c r="G496" s="46">
        <v>5703.84</v>
      </c>
    </row>
    <row r="497" spans="2:7" ht="30">
      <c r="B497" s="39" t="s">
        <v>1377</v>
      </c>
      <c r="C497" s="43" t="s">
        <v>1387</v>
      </c>
      <c r="D497" s="39"/>
      <c r="E497" s="46">
        <v>9140</v>
      </c>
      <c r="F497" s="38">
        <v>0.18400000000000002</v>
      </c>
      <c r="G497" s="46">
        <v>7458.24</v>
      </c>
    </row>
    <row r="498" spans="2:7" ht="30">
      <c r="B498" s="39" t="s">
        <v>1377</v>
      </c>
      <c r="C498" s="43" t="s">
        <v>1388</v>
      </c>
      <c r="D498" s="39"/>
      <c r="E498" s="46">
        <v>14325</v>
      </c>
      <c r="F498" s="38">
        <v>0.18399999999999994</v>
      </c>
      <c r="G498" s="46">
        <v>11689.2</v>
      </c>
    </row>
    <row r="499" spans="2:7" ht="30">
      <c r="B499" s="39" t="s">
        <v>1377</v>
      </c>
      <c r="C499" s="43" t="s">
        <v>1389</v>
      </c>
      <c r="D499" s="39"/>
      <c r="E499" s="46">
        <v>28650</v>
      </c>
      <c r="F499" s="38">
        <v>0.18399999999999994</v>
      </c>
      <c r="G499" s="46">
        <v>23378.400000000001</v>
      </c>
    </row>
    <row r="500" spans="2:7" ht="30">
      <c r="B500" s="39" t="s">
        <v>1377</v>
      </c>
      <c r="C500" s="43" t="s">
        <v>1390</v>
      </c>
      <c r="D500" s="26"/>
      <c r="E500" s="46">
        <v>71670</v>
      </c>
      <c r="F500" s="38">
        <v>0.184</v>
      </c>
      <c r="G500" s="46">
        <v>58482.720000000001</v>
      </c>
    </row>
    <row r="501" spans="2:7" ht="30">
      <c r="B501" s="39" t="s">
        <v>1363</v>
      </c>
      <c r="C501" s="26" t="s">
        <v>1391</v>
      </c>
      <c r="D501" s="39"/>
      <c r="E501" s="46">
        <v>40</v>
      </c>
      <c r="F501" s="38">
        <v>0.184</v>
      </c>
      <c r="G501" s="46">
        <v>32.64</v>
      </c>
    </row>
    <row r="502" spans="2:7" ht="30">
      <c r="B502" s="39" t="s">
        <v>1363</v>
      </c>
      <c r="C502" s="26" t="s">
        <v>1392</v>
      </c>
      <c r="D502" s="39"/>
      <c r="E502" s="46">
        <v>205</v>
      </c>
      <c r="F502" s="38">
        <v>0.184</v>
      </c>
      <c r="G502" s="46">
        <v>167.28</v>
      </c>
    </row>
    <row r="503" spans="2:7" ht="30">
      <c r="B503" s="39" t="s">
        <v>1363</v>
      </c>
      <c r="C503" s="26" t="s">
        <v>1393</v>
      </c>
      <c r="D503" s="39"/>
      <c r="E503" s="46">
        <v>410</v>
      </c>
      <c r="F503" s="38">
        <v>0.184</v>
      </c>
      <c r="G503" s="46">
        <v>334.56</v>
      </c>
    </row>
    <row r="504" spans="2:7" ht="30">
      <c r="B504" s="39" t="s">
        <v>1363</v>
      </c>
      <c r="C504" s="26" t="s">
        <v>1394</v>
      </c>
      <c r="D504" s="39"/>
      <c r="E504" s="46">
        <v>820</v>
      </c>
      <c r="F504" s="38">
        <v>0.184</v>
      </c>
      <c r="G504" s="46">
        <v>669.12</v>
      </c>
    </row>
    <row r="505" spans="2:7" ht="30">
      <c r="B505" s="39" t="s">
        <v>1363</v>
      </c>
      <c r="C505" s="43" t="s">
        <v>1395</v>
      </c>
      <c r="D505" s="39"/>
      <c r="E505" s="46">
        <v>2055</v>
      </c>
      <c r="F505" s="38">
        <v>0.18399999999999994</v>
      </c>
      <c r="G505" s="46">
        <v>1676.88</v>
      </c>
    </row>
    <row r="506" spans="2:7" ht="30">
      <c r="B506" s="39" t="s">
        <v>1363</v>
      </c>
      <c r="C506" s="43" t="s">
        <v>1396</v>
      </c>
      <c r="D506" s="39"/>
      <c r="E506" s="46">
        <v>3765</v>
      </c>
      <c r="F506" s="38">
        <v>0.18400000000000005</v>
      </c>
      <c r="G506" s="46">
        <v>3072.24</v>
      </c>
    </row>
    <row r="507" spans="2:7" ht="30">
      <c r="B507" s="39" t="s">
        <v>1363</v>
      </c>
      <c r="C507" s="43" t="s">
        <v>1397</v>
      </c>
      <c r="D507" s="39"/>
      <c r="E507" s="46">
        <v>5135</v>
      </c>
      <c r="F507" s="38">
        <v>0.18400000000000002</v>
      </c>
      <c r="G507" s="46">
        <v>4190.16</v>
      </c>
    </row>
    <row r="508" spans="2:7" ht="30">
      <c r="B508" s="39" t="s">
        <v>1363</v>
      </c>
      <c r="C508" s="43" t="s">
        <v>1398</v>
      </c>
      <c r="D508" s="39"/>
      <c r="E508" s="46">
        <v>7775</v>
      </c>
      <c r="F508" s="38">
        <v>0.18400000000000005</v>
      </c>
      <c r="G508" s="46">
        <v>6344.4</v>
      </c>
    </row>
    <row r="509" spans="2:7" ht="30">
      <c r="B509" s="39" t="s">
        <v>1363</v>
      </c>
      <c r="C509" s="43" t="s">
        <v>1399</v>
      </c>
      <c r="D509" s="39"/>
      <c r="E509" s="46">
        <v>9875</v>
      </c>
      <c r="F509" s="38">
        <v>0.184</v>
      </c>
      <c r="G509" s="46">
        <v>8058</v>
      </c>
    </row>
    <row r="510" spans="2:7" ht="30">
      <c r="B510" s="39" t="s">
        <v>1363</v>
      </c>
      <c r="C510" s="43" t="s">
        <v>1400</v>
      </c>
      <c r="D510" s="39"/>
      <c r="E510" s="46">
        <v>12810</v>
      </c>
      <c r="F510" s="38">
        <v>0.18400000000000008</v>
      </c>
      <c r="G510" s="46">
        <v>10452.959999999999</v>
      </c>
    </row>
    <row r="511" spans="2:7" ht="30">
      <c r="B511" s="39" t="s">
        <v>1363</v>
      </c>
      <c r="C511" s="43" t="s">
        <v>1401</v>
      </c>
      <c r="D511" s="39"/>
      <c r="E511" s="46">
        <v>19605</v>
      </c>
      <c r="F511" s="38">
        <v>0.184</v>
      </c>
      <c r="G511" s="46">
        <v>15997.68</v>
      </c>
    </row>
    <row r="512" spans="2:7" ht="30">
      <c r="B512" s="39" t="s">
        <v>1363</v>
      </c>
      <c r="C512" s="43" t="s">
        <v>1402</v>
      </c>
      <c r="D512" s="39"/>
      <c r="E512" s="46">
        <v>39210</v>
      </c>
      <c r="F512" s="38">
        <v>0.184</v>
      </c>
      <c r="G512" s="46">
        <v>31995.360000000001</v>
      </c>
    </row>
    <row r="513" spans="2:7" ht="30">
      <c r="B513" s="39" t="s">
        <v>1363</v>
      </c>
      <c r="C513" s="43" t="s">
        <v>1403</v>
      </c>
      <c r="D513" s="26"/>
      <c r="E513" s="46">
        <v>98070</v>
      </c>
      <c r="F513" s="38">
        <v>0.18400000000000005</v>
      </c>
      <c r="G513" s="46">
        <v>80025.119999999995</v>
      </c>
    </row>
    <row r="514" spans="2:7" ht="30">
      <c r="B514" s="39" t="s">
        <v>1377</v>
      </c>
      <c r="C514" s="26" t="s">
        <v>1404</v>
      </c>
      <c r="D514" s="39"/>
      <c r="E514" s="46">
        <v>20</v>
      </c>
      <c r="F514" s="38">
        <v>0.184</v>
      </c>
      <c r="G514" s="46">
        <v>16.32</v>
      </c>
    </row>
    <row r="515" spans="2:7" ht="30">
      <c r="B515" s="39" t="s">
        <v>1377</v>
      </c>
      <c r="C515" s="26" t="s">
        <v>1405</v>
      </c>
      <c r="D515" s="39"/>
      <c r="E515" s="46">
        <v>95</v>
      </c>
      <c r="F515" s="38">
        <v>0.18400000000000005</v>
      </c>
      <c r="G515" s="46">
        <v>77.52</v>
      </c>
    </row>
    <row r="516" spans="2:7" ht="30">
      <c r="B516" s="39" t="s">
        <v>1377</v>
      </c>
      <c r="C516" s="26" t="s">
        <v>1406</v>
      </c>
      <c r="D516" s="39"/>
      <c r="E516" s="46">
        <v>185</v>
      </c>
      <c r="F516" s="38">
        <v>0.18399999999999997</v>
      </c>
      <c r="G516" s="46">
        <v>150.96</v>
      </c>
    </row>
    <row r="517" spans="2:7" ht="30">
      <c r="B517" s="39" t="s">
        <v>1377</v>
      </c>
      <c r="C517" s="26" t="s">
        <v>1407</v>
      </c>
      <c r="D517" s="39"/>
      <c r="E517" s="46">
        <v>370</v>
      </c>
      <c r="F517" s="38">
        <v>0.18399999999999997</v>
      </c>
      <c r="G517" s="46">
        <v>301.92</v>
      </c>
    </row>
    <row r="518" spans="2:7" ht="30">
      <c r="B518" s="39" t="s">
        <v>1377</v>
      </c>
      <c r="C518" s="26" t="s">
        <v>1408</v>
      </c>
      <c r="D518" s="39"/>
      <c r="E518" s="46">
        <v>930</v>
      </c>
      <c r="F518" s="38">
        <v>0.184</v>
      </c>
      <c r="G518" s="46">
        <v>758.88</v>
      </c>
    </row>
    <row r="519" spans="2:7" ht="30">
      <c r="B519" s="39" t="s">
        <v>1377</v>
      </c>
      <c r="C519" s="43" t="s">
        <v>1409</v>
      </c>
      <c r="D519" s="39"/>
      <c r="E519" s="46">
        <v>1710</v>
      </c>
      <c r="F519" s="38">
        <v>0.18400000000000005</v>
      </c>
      <c r="G519" s="46">
        <v>1395.36</v>
      </c>
    </row>
    <row r="520" spans="2:7" ht="30">
      <c r="B520" s="39" t="s">
        <v>1377</v>
      </c>
      <c r="C520" s="43" t="s">
        <v>1410</v>
      </c>
      <c r="D520" s="39"/>
      <c r="E520" s="46">
        <v>2395</v>
      </c>
      <c r="F520" s="38">
        <v>0.18400000000000002</v>
      </c>
      <c r="G520" s="46">
        <v>1954.32</v>
      </c>
    </row>
    <row r="521" spans="2:7" ht="30">
      <c r="B521" s="39" t="s">
        <v>1377</v>
      </c>
      <c r="C521" s="43" t="s">
        <v>1411</v>
      </c>
      <c r="D521" s="39"/>
      <c r="E521" s="46">
        <v>3620</v>
      </c>
      <c r="F521" s="38">
        <v>0.18399999999999997</v>
      </c>
      <c r="G521" s="46">
        <v>2953.92</v>
      </c>
    </row>
    <row r="522" spans="2:7" ht="30">
      <c r="B522" s="39" t="s">
        <v>1377</v>
      </c>
      <c r="C522" s="43" t="s">
        <v>1412</v>
      </c>
      <c r="D522" s="39"/>
      <c r="E522" s="46">
        <v>4645</v>
      </c>
      <c r="F522" s="38">
        <v>0.18399999999999997</v>
      </c>
      <c r="G522" s="46">
        <v>3790.32</v>
      </c>
    </row>
    <row r="523" spans="2:7" ht="30">
      <c r="B523" s="39" t="s">
        <v>1377</v>
      </c>
      <c r="C523" s="43" t="s">
        <v>1413</v>
      </c>
      <c r="D523" s="39"/>
      <c r="E523" s="46">
        <v>6110</v>
      </c>
      <c r="F523" s="38">
        <v>0.18399999999999997</v>
      </c>
      <c r="G523" s="46">
        <v>4985.76</v>
      </c>
    </row>
    <row r="524" spans="2:7" ht="30">
      <c r="B524" s="39" t="s">
        <v>1377</v>
      </c>
      <c r="C524" s="43" t="s">
        <v>1414</v>
      </c>
      <c r="D524" s="39"/>
      <c r="E524" s="46">
        <v>9535</v>
      </c>
      <c r="F524" s="38">
        <v>0.18399999999999997</v>
      </c>
      <c r="G524" s="46">
        <v>7780.56</v>
      </c>
    </row>
    <row r="525" spans="2:7" ht="30">
      <c r="B525" s="39" t="s">
        <v>1377</v>
      </c>
      <c r="C525" s="43" t="s">
        <v>1415</v>
      </c>
      <c r="D525" s="39"/>
      <c r="E525" s="46">
        <v>19115</v>
      </c>
      <c r="F525" s="38">
        <v>0.184</v>
      </c>
      <c r="G525" s="46">
        <v>15597.84</v>
      </c>
    </row>
    <row r="526" spans="2:7" ht="30">
      <c r="B526" s="39" t="s">
        <v>1377</v>
      </c>
      <c r="C526" s="43" t="s">
        <v>1416</v>
      </c>
      <c r="D526" s="39"/>
      <c r="E526" s="46">
        <v>47765</v>
      </c>
      <c r="F526" s="38">
        <v>0.18400000000000005</v>
      </c>
      <c r="G526" s="46">
        <v>38976.239999999998</v>
      </c>
    </row>
    <row r="527" spans="2:7" ht="30">
      <c r="B527" s="39" t="s">
        <v>1417</v>
      </c>
      <c r="C527" s="26" t="s">
        <v>1418</v>
      </c>
      <c r="D527" s="26"/>
      <c r="E527" s="46">
        <v>20</v>
      </c>
      <c r="F527" s="38">
        <v>0.184</v>
      </c>
      <c r="G527" s="46">
        <v>16.32</v>
      </c>
    </row>
    <row r="528" spans="2:7" ht="30">
      <c r="B528" s="39" t="s">
        <v>1417</v>
      </c>
      <c r="C528" s="26" t="s">
        <v>1419</v>
      </c>
      <c r="D528" s="39"/>
      <c r="E528" s="46">
        <v>95</v>
      </c>
      <c r="F528" s="38">
        <v>0.18400000000000005</v>
      </c>
      <c r="G528" s="46">
        <v>77.52</v>
      </c>
    </row>
    <row r="529" spans="2:7" ht="30">
      <c r="B529" s="39" t="s">
        <v>1417</v>
      </c>
      <c r="C529" s="26" t="s">
        <v>1420</v>
      </c>
      <c r="D529" s="39"/>
      <c r="E529" s="46">
        <v>185</v>
      </c>
      <c r="F529" s="38">
        <v>0.18399999999999997</v>
      </c>
      <c r="G529" s="46">
        <v>150.96</v>
      </c>
    </row>
    <row r="530" spans="2:7" ht="30">
      <c r="B530" s="39" t="s">
        <v>1417</v>
      </c>
      <c r="C530" s="26" t="s">
        <v>1421</v>
      </c>
      <c r="D530" s="39"/>
      <c r="E530" s="46">
        <v>370</v>
      </c>
      <c r="F530" s="38">
        <v>0.18399999999999997</v>
      </c>
      <c r="G530" s="46">
        <v>301.92</v>
      </c>
    </row>
    <row r="531" spans="2:7" ht="30">
      <c r="B531" s="39" t="s">
        <v>1417</v>
      </c>
      <c r="C531" s="26" t="s">
        <v>1422</v>
      </c>
      <c r="D531" s="39"/>
      <c r="E531" s="46">
        <v>930</v>
      </c>
      <c r="F531" s="38">
        <v>0.184</v>
      </c>
      <c r="G531" s="46">
        <v>758.88</v>
      </c>
    </row>
    <row r="532" spans="2:7" ht="30">
      <c r="B532" s="39" t="s">
        <v>1417</v>
      </c>
      <c r="C532" s="43" t="s">
        <v>1423</v>
      </c>
      <c r="D532" s="39"/>
      <c r="E532" s="46">
        <v>1710</v>
      </c>
      <c r="F532" s="38">
        <v>0.18400000000000005</v>
      </c>
      <c r="G532" s="46">
        <v>1395.36</v>
      </c>
    </row>
    <row r="533" spans="2:7" ht="30">
      <c r="B533" s="39" t="s">
        <v>1417</v>
      </c>
      <c r="C533" s="43" t="s">
        <v>1424</v>
      </c>
      <c r="D533" s="39"/>
      <c r="E533" s="46">
        <v>2395</v>
      </c>
      <c r="F533" s="38">
        <v>0.18400000000000002</v>
      </c>
      <c r="G533" s="46">
        <v>1954.32</v>
      </c>
    </row>
    <row r="534" spans="2:7" ht="30">
      <c r="B534" s="39" t="s">
        <v>1417</v>
      </c>
      <c r="C534" s="43" t="s">
        <v>1425</v>
      </c>
      <c r="D534" s="39"/>
      <c r="E534" s="46">
        <v>3620</v>
      </c>
      <c r="F534" s="38">
        <v>0.18399999999999997</v>
      </c>
      <c r="G534" s="46">
        <v>2953.92</v>
      </c>
    </row>
    <row r="535" spans="2:7" ht="30">
      <c r="B535" s="39" t="s">
        <v>1417</v>
      </c>
      <c r="C535" s="43" t="s">
        <v>1426</v>
      </c>
      <c r="D535" s="39"/>
      <c r="E535" s="46">
        <v>4645</v>
      </c>
      <c r="F535" s="38">
        <v>0.18399999999999997</v>
      </c>
      <c r="G535" s="46">
        <v>3790.32</v>
      </c>
    </row>
    <row r="536" spans="2:7" ht="30">
      <c r="B536" s="39" t="s">
        <v>1417</v>
      </c>
      <c r="C536" s="43" t="s">
        <v>1427</v>
      </c>
      <c r="D536" s="39"/>
      <c r="E536" s="46">
        <v>6110</v>
      </c>
      <c r="F536" s="38">
        <v>0.18399999999999997</v>
      </c>
      <c r="G536" s="46">
        <v>4985.76</v>
      </c>
    </row>
    <row r="537" spans="2:7" ht="30">
      <c r="B537" s="39" t="s">
        <v>1417</v>
      </c>
      <c r="C537" s="43" t="s">
        <v>1428</v>
      </c>
      <c r="D537" s="39"/>
      <c r="E537" s="46">
        <v>9535</v>
      </c>
      <c r="F537" s="38">
        <v>0.18399999999999997</v>
      </c>
      <c r="G537" s="46">
        <v>7780.56</v>
      </c>
    </row>
    <row r="538" spans="2:7" ht="30">
      <c r="B538" s="39" t="s">
        <v>1417</v>
      </c>
      <c r="C538" s="43" t="s">
        <v>1429</v>
      </c>
      <c r="D538" s="39"/>
      <c r="E538" s="46">
        <v>19115</v>
      </c>
      <c r="F538" s="38">
        <v>0.184</v>
      </c>
      <c r="G538" s="46">
        <v>15597.84</v>
      </c>
    </row>
    <row r="539" spans="2:7" ht="30">
      <c r="B539" s="39" t="s">
        <v>1417</v>
      </c>
      <c r="C539" s="43" t="s">
        <v>1430</v>
      </c>
      <c r="D539" s="39"/>
      <c r="E539" s="46">
        <v>47765</v>
      </c>
      <c r="F539" s="38">
        <v>0.18400000000000005</v>
      </c>
      <c r="G539" s="46">
        <v>38976.239999999998</v>
      </c>
    </row>
    <row r="540" spans="2:7" ht="30">
      <c r="B540" s="39" t="s">
        <v>1431</v>
      </c>
      <c r="C540" s="26" t="s">
        <v>1432</v>
      </c>
      <c r="D540" s="26"/>
      <c r="E540" s="46">
        <v>15</v>
      </c>
      <c r="F540" s="38">
        <v>0.184</v>
      </c>
      <c r="G540" s="46">
        <v>12.24</v>
      </c>
    </row>
    <row r="541" spans="2:7" ht="30">
      <c r="B541" s="39" t="s">
        <v>1431</v>
      </c>
      <c r="C541" s="26" t="s">
        <v>1433</v>
      </c>
      <c r="D541" s="39"/>
      <c r="E541" s="46">
        <v>70</v>
      </c>
      <c r="F541" s="38">
        <v>0.18400000000000002</v>
      </c>
      <c r="G541" s="46">
        <v>57.12</v>
      </c>
    </row>
    <row r="542" spans="2:7" ht="30">
      <c r="B542" s="39" t="s">
        <v>1431</v>
      </c>
      <c r="C542" s="26" t="s">
        <v>1434</v>
      </c>
      <c r="D542" s="39"/>
      <c r="E542" s="46">
        <v>135</v>
      </c>
      <c r="F542" s="38">
        <v>0.18400000000000002</v>
      </c>
      <c r="G542" s="46">
        <v>110.16</v>
      </c>
    </row>
    <row r="543" spans="2:7" ht="30">
      <c r="B543" s="39" t="s">
        <v>1431</v>
      </c>
      <c r="C543" s="26" t="s">
        <v>1435</v>
      </c>
      <c r="D543" s="39"/>
      <c r="E543" s="46">
        <v>275</v>
      </c>
      <c r="F543" s="38">
        <v>0.18399999999999997</v>
      </c>
      <c r="G543" s="46">
        <v>224.4</v>
      </c>
    </row>
    <row r="544" spans="2:7" ht="30">
      <c r="B544" s="39" t="s">
        <v>1431</v>
      </c>
      <c r="C544" s="26" t="s">
        <v>1436</v>
      </c>
      <c r="D544" s="39"/>
      <c r="E544" s="46">
        <v>685</v>
      </c>
      <c r="F544" s="38">
        <v>0.18399999999999994</v>
      </c>
      <c r="G544" s="46">
        <v>558.96</v>
      </c>
    </row>
    <row r="545" spans="2:7" ht="30">
      <c r="B545" s="39" t="s">
        <v>1431</v>
      </c>
      <c r="C545" s="43" t="s">
        <v>1437</v>
      </c>
      <c r="D545" s="39"/>
      <c r="E545" s="46">
        <v>1270</v>
      </c>
      <c r="F545" s="38">
        <v>0.18400000000000005</v>
      </c>
      <c r="G545" s="46">
        <v>1036.32</v>
      </c>
    </row>
    <row r="546" spans="2:7" ht="30">
      <c r="B546" s="39" t="s">
        <v>1431</v>
      </c>
      <c r="C546" s="43" t="s">
        <v>1438</v>
      </c>
      <c r="D546" s="39"/>
      <c r="E546" s="46">
        <v>1710</v>
      </c>
      <c r="F546" s="38">
        <v>0.18400000000000005</v>
      </c>
      <c r="G546" s="46">
        <v>1395.36</v>
      </c>
    </row>
    <row r="547" spans="2:7" ht="30">
      <c r="B547" s="39" t="s">
        <v>1431</v>
      </c>
      <c r="C547" s="43" t="s">
        <v>1439</v>
      </c>
      <c r="D547" s="39"/>
      <c r="E547" s="46">
        <v>2590</v>
      </c>
      <c r="F547" s="38">
        <v>0.18399999999999997</v>
      </c>
      <c r="G547" s="46">
        <v>2113.44</v>
      </c>
    </row>
    <row r="548" spans="2:7" ht="30">
      <c r="B548" s="39" t="s">
        <v>1431</v>
      </c>
      <c r="C548" s="43" t="s">
        <v>1440</v>
      </c>
      <c r="D548" s="39"/>
      <c r="E548" s="46">
        <v>3275</v>
      </c>
      <c r="F548" s="38">
        <v>0.18399999999999997</v>
      </c>
      <c r="G548" s="46">
        <v>2672.4</v>
      </c>
    </row>
    <row r="549" spans="2:7" ht="30">
      <c r="B549" s="39" t="s">
        <v>1431</v>
      </c>
      <c r="C549" s="43" t="s">
        <v>1441</v>
      </c>
      <c r="D549" s="39"/>
      <c r="E549" s="46">
        <v>4255</v>
      </c>
      <c r="F549" s="38">
        <v>0.18400000000000002</v>
      </c>
      <c r="G549" s="46">
        <v>3472.08</v>
      </c>
    </row>
    <row r="550" spans="2:7" ht="30">
      <c r="B550" s="39" t="s">
        <v>1431</v>
      </c>
      <c r="C550" s="43" t="s">
        <v>1442</v>
      </c>
      <c r="D550" s="39"/>
      <c r="E550" s="46">
        <v>6550</v>
      </c>
      <c r="F550" s="38">
        <v>0.18399999999999997</v>
      </c>
      <c r="G550" s="46">
        <v>5344.8</v>
      </c>
    </row>
    <row r="551" spans="2:7" ht="30">
      <c r="B551" s="39" t="s">
        <v>1431</v>
      </c>
      <c r="C551" s="43" t="s">
        <v>1443</v>
      </c>
      <c r="D551" s="39"/>
      <c r="E551" s="46">
        <v>13055</v>
      </c>
      <c r="F551" s="38">
        <v>0.18400000000000005</v>
      </c>
      <c r="G551" s="46">
        <v>10652.88</v>
      </c>
    </row>
    <row r="552" spans="2:7" ht="30">
      <c r="B552" s="39" t="s">
        <v>1431</v>
      </c>
      <c r="C552" s="43" t="s">
        <v>1444</v>
      </c>
      <c r="D552" s="39"/>
      <c r="E552" s="46">
        <v>32705</v>
      </c>
      <c r="F552" s="38">
        <v>0.18400000000000002</v>
      </c>
      <c r="G552" s="46">
        <v>26687.279999999999</v>
      </c>
    </row>
    <row r="553" spans="2:7" ht="30">
      <c r="B553" s="39" t="s">
        <v>1445</v>
      </c>
      <c r="C553" s="26" t="s">
        <v>1446</v>
      </c>
      <c r="D553" s="39"/>
      <c r="E553" s="46">
        <v>5</v>
      </c>
      <c r="F553" s="38">
        <v>0.184</v>
      </c>
      <c r="G553" s="46">
        <v>4.08</v>
      </c>
    </row>
    <row r="554" spans="2:7" ht="30">
      <c r="B554" s="39" t="s">
        <v>1445</v>
      </c>
      <c r="C554" s="26" t="s">
        <v>1447</v>
      </c>
      <c r="D554" s="26"/>
      <c r="E554" s="46">
        <v>35</v>
      </c>
      <c r="F554" s="38">
        <v>0.18400000000000002</v>
      </c>
      <c r="G554" s="46">
        <v>28.56</v>
      </c>
    </row>
    <row r="555" spans="2:7" ht="30">
      <c r="B555" s="39" t="s">
        <v>1445</v>
      </c>
      <c r="C555" s="26" t="s">
        <v>1448</v>
      </c>
      <c r="D555" s="39"/>
      <c r="E555" s="46">
        <v>70</v>
      </c>
      <c r="F555" s="38">
        <v>0.18400000000000002</v>
      </c>
      <c r="G555" s="46">
        <v>57.12</v>
      </c>
    </row>
    <row r="556" spans="2:7" ht="30">
      <c r="B556" s="39" t="s">
        <v>1445</v>
      </c>
      <c r="C556" s="26" t="s">
        <v>1449</v>
      </c>
      <c r="D556" s="39"/>
      <c r="E556" s="46">
        <v>135</v>
      </c>
      <c r="F556" s="38">
        <v>0.18400000000000002</v>
      </c>
      <c r="G556" s="46">
        <v>110.16</v>
      </c>
    </row>
    <row r="557" spans="2:7" ht="30">
      <c r="B557" s="39" t="s">
        <v>1445</v>
      </c>
      <c r="C557" s="26" t="s">
        <v>1450</v>
      </c>
      <c r="D557" s="39"/>
      <c r="E557" s="46">
        <v>345</v>
      </c>
      <c r="F557" s="38">
        <v>0.18400000000000005</v>
      </c>
      <c r="G557" s="46">
        <v>281.52</v>
      </c>
    </row>
    <row r="558" spans="2:7" ht="30">
      <c r="B558" s="39" t="s">
        <v>1445</v>
      </c>
      <c r="C558" s="26" t="s">
        <v>1451</v>
      </c>
      <c r="D558" s="39"/>
      <c r="E558" s="46">
        <v>635</v>
      </c>
      <c r="F558" s="38">
        <v>0.18400000000000005</v>
      </c>
      <c r="G558" s="46">
        <v>518.16</v>
      </c>
    </row>
    <row r="559" spans="2:7" ht="30">
      <c r="B559" s="39" t="s">
        <v>1445</v>
      </c>
      <c r="C559" s="26" t="s">
        <v>1452</v>
      </c>
      <c r="D559" s="39"/>
      <c r="E559" s="46">
        <v>880</v>
      </c>
      <c r="F559" s="38">
        <v>0.18399999999999994</v>
      </c>
      <c r="G559" s="46">
        <v>718.08</v>
      </c>
    </row>
    <row r="560" spans="2:7" ht="30">
      <c r="B560" s="39" t="s">
        <v>1445</v>
      </c>
      <c r="C560" s="43" t="s">
        <v>1453</v>
      </c>
      <c r="D560" s="39"/>
      <c r="E560" s="46">
        <v>1370</v>
      </c>
      <c r="F560" s="38">
        <v>0.18399999999999994</v>
      </c>
      <c r="G560" s="46">
        <v>1117.92</v>
      </c>
    </row>
    <row r="561" spans="2:7" ht="30">
      <c r="B561" s="39" t="s">
        <v>1445</v>
      </c>
      <c r="C561" s="43" t="s">
        <v>1454</v>
      </c>
      <c r="D561" s="39"/>
      <c r="E561" s="46">
        <v>1710</v>
      </c>
      <c r="F561" s="38">
        <v>0.18400000000000005</v>
      </c>
      <c r="G561" s="46">
        <v>1395.36</v>
      </c>
    </row>
    <row r="562" spans="2:7" ht="30">
      <c r="B562" s="39" t="s">
        <v>1445</v>
      </c>
      <c r="C562" s="43" t="s">
        <v>1455</v>
      </c>
      <c r="D562" s="39"/>
      <c r="E562" s="46">
        <v>2250</v>
      </c>
      <c r="F562" s="38">
        <v>0.184</v>
      </c>
      <c r="G562" s="46">
        <v>1836</v>
      </c>
    </row>
    <row r="563" spans="2:7" ht="30">
      <c r="B563" s="39" t="s">
        <v>1445</v>
      </c>
      <c r="C563" s="43" t="s">
        <v>1456</v>
      </c>
      <c r="D563" s="39"/>
      <c r="E563" s="46">
        <v>3570</v>
      </c>
      <c r="F563" s="38">
        <v>0.18400000000000002</v>
      </c>
      <c r="G563" s="46">
        <v>2913.12</v>
      </c>
    </row>
    <row r="564" spans="2:7" ht="30">
      <c r="B564" s="39" t="s">
        <v>1445</v>
      </c>
      <c r="C564" s="43" t="s">
        <v>1457</v>
      </c>
      <c r="D564" s="39"/>
      <c r="E564" s="46">
        <v>7090</v>
      </c>
      <c r="F564" s="38">
        <v>0.18400000000000005</v>
      </c>
      <c r="G564" s="46">
        <v>5785.44</v>
      </c>
    </row>
    <row r="565" spans="2:7" ht="30">
      <c r="B565" s="39" t="s">
        <v>1445</v>
      </c>
      <c r="C565" s="43" t="s">
        <v>1458</v>
      </c>
      <c r="D565" s="39"/>
      <c r="E565" s="46">
        <v>17745</v>
      </c>
      <c r="F565" s="38">
        <v>0.184</v>
      </c>
      <c r="G565" s="46">
        <v>14479.92</v>
      </c>
    </row>
    <row r="566" spans="2:7" ht="30">
      <c r="B566" s="39" t="s">
        <v>1459</v>
      </c>
      <c r="C566" s="26" t="s">
        <v>1460</v>
      </c>
      <c r="D566" s="39"/>
      <c r="E566" s="46">
        <v>5</v>
      </c>
      <c r="F566" s="38">
        <v>0.184</v>
      </c>
      <c r="G566" s="46">
        <v>4.08</v>
      </c>
    </row>
    <row r="567" spans="2:7" ht="30">
      <c r="B567" s="39" t="s">
        <v>1459</v>
      </c>
      <c r="C567" s="26" t="s">
        <v>1461</v>
      </c>
      <c r="D567" s="26"/>
      <c r="E567" s="46">
        <v>35</v>
      </c>
      <c r="F567" s="38">
        <v>0.18400000000000002</v>
      </c>
      <c r="G567" s="46">
        <v>28.56</v>
      </c>
    </row>
    <row r="568" spans="2:7" ht="30">
      <c r="B568" s="39" t="s">
        <v>1459</v>
      </c>
      <c r="C568" s="26" t="s">
        <v>1462</v>
      </c>
      <c r="D568" s="39"/>
      <c r="E568" s="46">
        <v>70</v>
      </c>
      <c r="F568" s="38">
        <v>0.18400000000000002</v>
      </c>
      <c r="G568" s="46">
        <v>57.12</v>
      </c>
    </row>
    <row r="569" spans="2:7" ht="30">
      <c r="B569" s="39" t="s">
        <v>1459</v>
      </c>
      <c r="C569" s="26" t="s">
        <v>1463</v>
      </c>
      <c r="D569" s="39"/>
      <c r="E569" s="46">
        <v>135</v>
      </c>
      <c r="F569" s="38">
        <v>0.18400000000000002</v>
      </c>
      <c r="G569" s="46">
        <v>110.16</v>
      </c>
    </row>
    <row r="570" spans="2:7" ht="30">
      <c r="B570" s="39" t="s">
        <v>1459</v>
      </c>
      <c r="C570" s="26" t="s">
        <v>1464</v>
      </c>
      <c r="D570" s="39"/>
      <c r="E570" s="46">
        <v>345</v>
      </c>
      <c r="F570" s="38">
        <v>0.18400000000000005</v>
      </c>
      <c r="G570" s="46">
        <v>281.52</v>
      </c>
    </row>
    <row r="571" spans="2:7" ht="30">
      <c r="B571" s="39" t="s">
        <v>1459</v>
      </c>
      <c r="C571" s="26" t="s">
        <v>1465</v>
      </c>
      <c r="D571" s="39"/>
      <c r="E571" s="46">
        <v>635</v>
      </c>
      <c r="F571" s="38">
        <v>0.18400000000000005</v>
      </c>
      <c r="G571" s="46">
        <v>518.16</v>
      </c>
    </row>
    <row r="572" spans="2:7" ht="30">
      <c r="B572" s="39" t="s">
        <v>1459</v>
      </c>
      <c r="C572" s="26" t="s">
        <v>1466</v>
      </c>
      <c r="D572" s="39"/>
      <c r="E572" s="46">
        <v>880</v>
      </c>
      <c r="F572" s="38">
        <v>0.18399999999999994</v>
      </c>
      <c r="G572" s="46">
        <v>718.08</v>
      </c>
    </row>
    <row r="573" spans="2:7" ht="30">
      <c r="B573" s="39" t="s">
        <v>1459</v>
      </c>
      <c r="C573" s="43" t="s">
        <v>1467</v>
      </c>
      <c r="D573" s="39"/>
      <c r="E573" s="46">
        <v>1370</v>
      </c>
      <c r="F573" s="38">
        <v>0.18399999999999994</v>
      </c>
      <c r="G573" s="46">
        <v>1117.92</v>
      </c>
    </row>
    <row r="574" spans="2:7" ht="30">
      <c r="B574" s="39" t="s">
        <v>1459</v>
      </c>
      <c r="C574" s="43" t="s">
        <v>1468</v>
      </c>
      <c r="D574" s="39"/>
      <c r="E574" s="46">
        <v>1710</v>
      </c>
      <c r="F574" s="38">
        <v>0.18400000000000005</v>
      </c>
      <c r="G574" s="46">
        <v>1395.36</v>
      </c>
    </row>
    <row r="575" spans="2:7" ht="30">
      <c r="B575" s="39" t="s">
        <v>1459</v>
      </c>
      <c r="C575" s="43" t="s">
        <v>1469</v>
      </c>
      <c r="D575" s="39"/>
      <c r="E575" s="46">
        <v>2250</v>
      </c>
      <c r="F575" s="38">
        <v>0.184</v>
      </c>
      <c r="G575" s="46">
        <v>1836</v>
      </c>
    </row>
    <row r="576" spans="2:7" ht="30">
      <c r="B576" s="39" t="s">
        <v>1459</v>
      </c>
      <c r="C576" s="43" t="s">
        <v>1470</v>
      </c>
      <c r="D576" s="39"/>
      <c r="E576" s="46">
        <v>3570</v>
      </c>
      <c r="F576" s="38">
        <v>0.18400000000000002</v>
      </c>
      <c r="G576" s="46">
        <v>2913.12</v>
      </c>
    </row>
    <row r="577" spans="2:7" ht="30">
      <c r="B577" s="39" t="s">
        <v>1459</v>
      </c>
      <c r="C577" s="43" t="s">
        <v>1471</v>
      </c>
      <c r="D577" s="39"/>
      <c r="E577" s="46">
        <v>7090</v>
      </c>
      <c r="F577" s="38">
        <v>0.18400000000000005</v>
      </c>
      <c r="G577" s="46">
        <v>5785.44</v>
      </c>
    </row>
    <row r="578" spans="2:7" ht="30">
      <c r="B578" s="39" t="s">
        <v>1459</v>
      </c>
      <c r="C578" s="43" t="s">
        <v>1472</v>
      </c>
      <c r="D578" s="39"/>
      <c r="E578" s="46">
        <v>17745</v>
      </c>
      <c r="F578" s="38">
        <v>0.184</v>
      </c>
      <c r="G578" s="46">
        <v>14479.92</v>
      </c>
    </row>
    <row r="579" spans="2:7" ht="30">
      <c r="B579" s="39" t="s">
        <v>1473</v>
      </c>
      <c r="C579" s="26" t="s">
        <v>1474</v>
      </c>
      <c r="D579" s="39"/>
      <c r="E579" s="46">
        <v>65</v>
      </c>
      <c r="F579" s="38">
        <v>0.18400000000000002</v>
      </c>
      <c r="G579" s="46">
        <v>53.04</v>
      </c>
    </row>
    <row r="580" spans="2:7" ht="30">
      <c r="B580" s="39" t="s">
        <v>1475</v>
      </c>
      <c r="C580" s="43" t="s">
        <v>1476</v>
      </c>
      <c r="D580" s="39"/>
      <c r="E580" s="46">
        <v>610</v>
      </c>
      <c r="F580" s="38">
        <v>0.18400000000000002</v>
      </c>
      <c r="G580" s="46">
        <v>497.76</v>
      </c>
    </row>
    <row r="581" spans="2:7" ht="30">
      <c r="B581" s="39" t="s">
        <v>1478</v>
      </c>
      <c r="C581" s="43" t="s">
        <v>1477</v>
      </c>
      <c r="D581" s="26"/>
      <c r="E581" s="46">
        <v>945</v>
      </c>
      <c r="F581" s="38">
        <v>0.184</v>
      </c>
      <c r="G581" s="46">
        <v>771.12</v>
      </c>
    </row>
    <row r="582" spans="2:7" ht="45">
      <c r="B582" s="39" t="s">
        <v>1479</v>
      </c>
      <c r="C582" s="43" t="s">
        <v>1480</v>
      </c>
      <c r="D582" s="39"/>
      <c r="E582" s="46">
        <v>1575</v>
      </c>
      <c r="F582" s="38">
        <v>0.18399999999999997</v>
      </c>
      <c r="G582" s="46">
        <v>1285.2</v>
      </c>
    </row>
    <row r="583" spans="2:7" ht="45">
      <c r="B583" s="39" t="s">
        <v>1481</v>
      </c>
      <c r="C583" s="43" t="s">
        <v>1482</v>
      </c>
      <c r="D583" s="39"/>
      <c r="E583" s="46">
        <v>755</v>
      </c>
      <c r="F583" s="38">
        <v>0.18399999999999994</v>
      </c>
      <c r="G583" s="46">
        <v>616.08000000000004</v>
      </c>
    </row>
    <row r="584" spans="2:7">
      <c r="B584" s="34" t="s">
        <v>1051</v>
      </c>
      <c r="C584" s="26"/>
      <c r="D584" s="26"/>
      <c r="E584" s="46"/>
      <c r="F584" s="38"/>
      <c r="G584" s="46"/>
    </row>
    <row r="585" spans="2:7" ht="60">
      <c r="B585" s="61" t="s">
        <v>1588</v>
      </c>
      <c r="C585" s="61" t="s">
        <v>1589</v>
      </c>
      <c r="D585" s="39" t="s">
        <v>1620</v>
      </c>
      <c r="E585" s="46"/>
      <c r="F585" s="38"/>
      <c r="G585" s="46"/>
    </row>
    <row r="586" spans="2:7" ht="30">
      <c r="B586" s="39" t="s">
        <v>1062</v>
      </c>
      <c r="C586" s="26" t="s">
        <v>1053</v>
      </c>
      <c r="D586" s="26" t="s">
        <v>1057</v>
      </c>
      <c r="E586" s="46">
        <v>15400</v>
      </c>
      <c r="F586" s="38">
        <v>0.1</v>
      </c>
      <c r="G586" s="46">
        <f>E586*(1-F586)</f>
        <v>13860</v>
      </c>
    </row>
    <row r="587" spans="2:7" ht="30">
      <c r="B587" s="39" t="s">
        <v>1063</v>
      </c>
      <c r="C587" s="26" t="s">
        <v>1052</v>
      </c>
      <c r="D587" s="26" t="s">
        <v>1059</v>
      </c>
      <c r="E587" s="46">
        <v>31499.999999999996</v>
      </c>
      <c r="F587" s="38">
        <v>0.1</v>
      </c>
      <c r="G587" s="46">
        <f t="shared" ref="G587:G590" si="0">E587*(1-F587)</f>
        <v>28349.999999999996</v>
      </c>
    </row>
    <row r="588" spans="2:7" ht="30">
      <c r="B588" s="39" t="s">
        <v>1064</v>
      </c>
      <c r="C588" s="26" t="s">
        <v>1054</v>
      </c>
      <c r="D588" s="26" t="s">
        <v>1060</v>
      </c>
      <c r="E588" s="46">
        <v>56000</v>
      </c>
      <c r="F588" s="38">
        <v>0.1</v>
      </c>
      <c r="G588" s="46">
        <f t="shared" si="0"/>
        <v>50400</v>
      </c>
    </row>
    <row r="589" spans="2:7" ht="30">
      <c r="B589" s="39" t="s">
        <v>1065</v>
      </c>
      <c r="C589" s="26" t="s">
        <v>1055</v>
      </c>
      <c r="D589" s="26" t="s">
        <v>1061</v>
      </c>
      <c r="E589" s="46">
        <v>122499.99999999999</v>
      </c>
      <c r="F589" s="38">
        <v>0.1</v>
      </c>
      <c r="G589" s="46">
        <f t="shared" si="0"/>
        <v>110249.99999999999</v>
      </c>
    </row>
    <row r="590" spans="2:7" ht="30">
      <c r="B590" s="39" t="s">
        <v>1066</v>
      </c>
      <c r="C590" s="26" t="s">
        <v>1056</v>
      </c>
      <c r="D590" s="26" t="s">
        <v>1058</v>
      </c>
      <c r="E590" s="46">
        <v>210000</v>
      </c>
      <c r="F590" s="38">
        <v>0.1</v>
      </c>
      <c r="G590" s="46">
        <f t="shared" si="0"/>
        <v>189000</v>
      </c>
    </row>
    <row r="591" spans="2:7" ht="30">
      <c r="B591" s="39" t="s">
        <v>1067</v>
      </c>
      <c r="C591" s="26" t="s">
        <v>1068</v>
      </c>
      <c r="D591" s="39" t="s">
        <v>1590</v>
      </c>
      <c r="E591" s="46">
        <v>15000</v>
      </c>
      <c r="F591" s="38">
        <v>0.1</v>
      </c>
      <c r="G591" s="46">
        <f t="shared" ref="G591:G596" si="1">E591*(1-F591)</f>
        <v>13500</v>
      </c>
    </row>
    <row r="592" spans="2:7" ht="30">
      <c r="B592" s="39" t="s">
        <v>1072</v>
      </c>
      <c r="C592" s="26" t="s">
        <v>1075</v>
      </c>
      <c r="D592" s="39" t="s">
        <v>1594</v>
      </c>
      <c r="E592" s="46">
        <v>50</v>
      </c>
      <c r="F592" s="38">
        <v>0.1</v>
      </c>
      <c r="G592" s="46">
        <f t="shared" si="1"/>
        <v>45</v>
      </c>
    </row>
    <row r="593" spans="2:7" ht="30">
      <c r="B593" s="39" t="s">
        <v>1069</v>
      </c>
      <c r="C593" s="26" t="s">
        <v>1070</v>
      </c>
      <c r="D593" s="39" t="s">
        <v>1591</v>
      </c>
      <c r="E593" s="46">
        <v>55000</v>
      </c>
      <c r="F593" s="38">
        <v>0.1</v>
      </c>
      <c r="G593" s="46">
        <f t="shared" si="1"/>
        <v>49500</v>
      </c>
    </row>
    <row r="594" spans="2:7" ht="30">
      <c r="B594" s="39" t="s">
        <v>1073</v>
      </c>
      <c r="C594" s="26" t="s">
        <v>1076</v>
      </c>
      <c r="D594" s="39" t="s">
        <v>1593</v>
      </c>
      <c r="E594" s="46">
        <v>20</v>
      </c>
      <c r="F594" s="38">
        <v>0.1</v>
      </c>
      <c r="G594" s="46">
        <f t="shared" si="1"/>
        <v>18</v>
      </c>
    </row>
    <row r="595" spans="2:7" ht="30">
      <c r="B595" s="39" t="s">
        <v>1071</v>
      </c>
      <c r="C595" s="26" t="s">
        <v>1078</v>
      </c>
      <c r="D595" s="39" t="s">
        <v>1592</v>
      </c>
      <c r="E595" s="46">
        <v>135000</v>
      </c>
      <c r="F595" s="38">
        <v>0.1</v>
      </c>
      <c r="G595" s="46">
        <f t="shared" si="1"/>
        <v>121500</v>
      </c>
    </row>
    <row r="596" spans="2:7" ht="30">
      <c r="B596" s="39" t="s">
        <v>1074</v>
      </c>
      <c r="C596" s="26" t="s">
        <v>1077</v>
      </c>
      <c r="D596" s="39" t="s">
        <v>1595</v>
      </c>
      <c r="E596" s="46">
        <v>10</v>
      </c>
      <c r="F596" s="38">
        <v>0.1</v>
      </c>
      <c r="G596" s="46">
        <f t="shared" si="1"/>
        <v>9</v>
      </c>
    </row>
    <row r="597" spans="2:7" ht="30">
      <c r="B597" s="39" t="s">
        <v>1079</v>
      </c>
      <c r="C597" s="26" t="s">
        <v>1596</v>
      </c>
      <c r="D597" s="39" t="s">
        <v>1599</v>
      </c>
      <c r="E597" s="46">
        <v>2300</v>
      </c>
      <c r="F597" s="38">
        <v>0.1</v>
      </c>
      <c r="G597" s="46">
        <f t="shared" ref="G597:G636" si="2">E597*(1-F597)</f>
        <v>2070</v>
      </c>
    </row>
    <row r="598" spans="2:7" ht="30">
      <c r="B598" s="39" t="s">
        <v>1080</v>
      </c>
      <c r="C598" s="26" t="s">
        <v>1597</v>
      </c>
      <c r="D598" s="39" t="s">
        <v>1599</v>
      </c>
      <c r="E598" s="46">
        <v>7100</v>
      </c>
      <c r="F598" s="38">
        <v>0.1</v>
      </c>
      <c r="G598" s="46">
        <f t="shared" si="2"/>
        <v>6390</v>
      </c>
    </row>
    <row r="599" spans="2:7" ht="30">
      <c r="B599" s="39" t="s">
        <v>1081</v>
      </c>
      <c r="C599" s="26" t="s">
        <v>1598</v>
      </c>
      <c r="D599" s="39" t="s">
        <v>1599</v>
      </c>
      <c r="E599" s="46">
        <v>11000</v>
      </c>
      <c r="F599" s="38">
        <v>0.1</v>
      </c>
      <c r="G599" s="46">
        <f t="shared" si="2"/>
        <v>9900</v>
      </c>
    </row>
    <row r="600" spans="2:7">
      <c r="B600" s="42" t="s">
        <v>1613</v>
      </c>
      <c r="C600" s="26"/>
      <c r="D600" s="39" t="s">
        <v>1619</v>
      </c>
      <c r="E600" s="46"/>
      <c r="F600" s="38"/>
      <c r="G600" s="46"/>
    </row>
    <row r="601" spans="2:7" ht="30">
      <c r="B601" s="39" t="s">
        <v>1082</v>
      </c>
      <c r="C601" s="26" t="s">
        <v>1114</v>
      </c>
      <c r="D601" s="39" t="s">
        <v>1148</v>
      </c>
      <c r="E601" s="46">
        <v>15000</v>
      </c>
      <c r="F601" s="38">
        <v>0.1</v>
      </c>
      <c r="G601" s="46">
        <f t="shared" si="2"/>
        <v>13500</v>
      </c>
    </row>
    <row r="602" spans="2:7" ht="45">
      <c r="B602" s="39" t="s">
        <v>1088</v>
      </c>
      <c r="C602" s="26" t="s">
        <v>1119</v>
      </c>
      <c r="D602" s="39" t="s">
        <v>1146</v>
      </c>
      <c r="E602" s="46">
        <v>1500</v>
      </c>
      <c r="F602" s="38">
        <v>0.1</v>
      </c>
      <c r="G602" s="46">
        <f t="shared" si="2"/>
        <v>1350</v>
      </c>
    </row>
    <row r="603" spans="2:7" ht="30">
      <c r="B603" s="39" t="s">
        <v>1083</v>
      </c>
      <c r="C603" s="26" t="s">
        <v>1115</v>
      </c>
      <c r="D603" s="39" t="s">
        <v>1152</v>
      </c>
      <c r="E603" s="46">
        <v>37500</v>
      </c>
      <c r="F603" s="38">
        <v>0.1</v>
      </c>
      <c r="G603" s="46">
        <f t="shared" si="2"/>
        <v>33750</v>
      </c>
    </row>
    <row r="604" spans="2:7" ht="45">
      <c r="B604" s="39" t="s">
        <v>1089</v>
      </c>
      <c r="C604" s="26" t="s">
        <v>1120</v>
      </c>
      <c r="D604" s="39" t="s">
        <v>1147</v>
      </c>
      <c r="E604" s="46">
        <v>1020</v>
      </c>
      <c r="F604" s="38">
        <v>0.1</v>
      </c>
      <c r="G604" s="46">
        <f t="shared" si="2"/>
        <v>918</v>
      </c>
    </row>
    <row r="605" spans="2:7" ht="30">
      <c r="B605" s="39" t="s">
        <v>1084</v>
      </c>
      <c r="C605" s="26" t="s">
        <v>1116</v>
      </c>
      <c r="D605" s="39" t="s">
        <v>1153</v>
      </c>
      <c r="E605" s="46">
        <v>63000</v>
      </c>
      <c r="F605" s="38">
        <v>0.1</v>
      </c>
      <c r="G605" s="46">
        <f t="shared" si="2"/>
        <v>56700</v>
      </c>
    </row>
    <row r="606" spans="2:7" ht="45">
      <c r="B606" s="39" t="s">
        <v>1090</v>
      </c>
      <c r="C606" s="26" t="s">
        <v>1121</v>
      </c>
      <c r="D606" s="39" t="s">
        <v>1154</v>
      </c>
      <c r="E606" s="46">
        <v>650</v>
      </c>
      <c r="F606" s="38">
        <v>0.1</v>
      </c>
      <c r="G606" s="46">
        <f t="shared" si="2"/>
        <v>585</v>
      </c>
    </row>
    <row r="607" spans="2:7" ht="30">
      <c r="B607" s="39" t="s">
        <v>1085</v>
      </c>
      <c r="C607" s="26" t="s">
        <v>1117</v>
      </c>
      <c r="D607" s="39" t="s">
        <v>1149</v>
      </c>
      <c r="E607" s="46">
        <v>97500</v>
      </c>
      <c r="F607" s="38">
        <v>0.1</v>
      </c>
      <c r="G607" s="46">
        <f t="shared" si="2"/>
        <v>87750</v>
      </c>
    </row>
    <row r="608" spans="2:7" ht="45">
      <c r="B608" s="39" t="s">
        <v>1091</v>
      </c>
      <c r="C608" s="26" t="s">
        <v>1122</v>
      </c>
      <c r="D608" s="39" t="s">
        <v>1155</v>
      </c>
      <c r="E608" s="46">
        <v>450</v>
      </c>
      <c r="F608" s="38">
        <v>0.1</v>
      </c>
      <c r="G608" s="46">
        <f t="shared" si="2"/>
        <v>405</v>
      </c>
    </row>
    <row r="609" spans="2:7" ht="30">
      <c r="B609" s="39" t="s">
        <v>1086</v>
      </c>
      <c r="C609" s="26" t="s">
        <v>1118</v>
      </c>
      <c r="D609" s="39" t="s">
        <v>1150</v>
      </c>
      <c r="E609" s="46">
        <v>165000</v>
      </c>
      <c r="F609" s="38">
        <v>0.1</v>
      </c>
      <c r="G609" s="46">
        <f t="shared" si="2"/>
        <v>148500</v>
      </c>
    </row>
    <row r="610" spans="2:7" ht="45">
      <c r="B610" s="39" t="s">
        <v>1092</v>
      </c>
      <c r="C610" s="26" t="s">
        <v>1123</v>
      </c>
      <c r="D610" s="39" t="s">
        <v>1156</v>
      </c>
      <c r="E610" s="46">
        <v>300</v>
      </c>
      <c r="F610" s="38">
        <v>0.1</v>
      </c>
      <c r="G610" s="46">
        <f t="shared" si="2"/>
        <v>270</v>
      </c>
    </row>
    <row r="611" spans="2:7" ht="30">
      <c r="B611" s="39" t="s">
        <v>1087</v>
      </c>
      <c r="C611" s="26" t="s">
        <v>1124</v>
      </c>
      <c r="D611" s="39" t="s">
        <v>1151</v>
      </c>
      <c r="E611" s="46">
        <v>240000</v>
      </c>
      <c r="F611" s="38">
        <v>0.1</v>
      </c>
      <c r="G611" s="46">
        <f t="shared" si="2"/>
        <v>216000</v>
      </c>
    </row>
    <row r="612" spans="2:7" ht="45">
      <c r="B612" s="39" t="s">
        <v>1093</v>
      </c>
      <c r="C612" s="26" t="s">
        <v>1125</v>
      </c>
      <c r="D612" s="39" t="s">
        <v>1157</v>
      </c>
      <c r="E612" s="46">
        <v>250</v>
      </c>
      <c r="F612" s="38">
        <v>0.1</v>
      </c>
      <c r="G612" s="46">
        <f t="shared" si="2"/>
        <v>225</v>
      </c>
    </row>
    <row r="613" spans="2:7">
      <c r="B613" s="42" t="s">
        <v>1614</v>
      </c>
      <c r="C613" s="26"/>
      <c r="D613" s="39" t="s">
        <v>1618</v>
      </c>
      <c r="E613" s="46"/>
      <c r="F613" s="38"/>
      <c r="G613" s="46"/>
    </row>
    <row r="614" spans="2:7" ht="30">
      <c r="B614" s="39" t="s">
        <v>1094</v>
      </c>
      <c r="C614" s="26" t="s">
        <v>1132</v>
      </c>
      <c r="D614" s="39" t="s">
        <v>1600</v>
      </c>
      <c r="E614" s="46">
        <v>15000</v>
      </c>
      <c r="F614" s="38">
        <v>0.1</v>
      </c>
      <c r="G614" s="46">
        <f t="shared" si="2"/>
        <v>13500</v>
      </c>
    </row>
    <row r="615" spans="2:7" ht="45">
      <c r="B615" s="39" t="s">
        <v>1100</v>
      </c>
      <c r="C615" s="26" t="s">
        <v>1126</v>
      </c>
      <c r="D615" s="39" t="s">
        <v>1601</v>
      </c>
      <c r="E615" s="46">
        <v>1500</v>
      </c>
      <c r="F615" s="38">
        <v>0.1</v>
      </c>
      <c r="G615" s="46">
        <f t="shared" si="2"/>
        <v>1350</v>
      </c>
    </row>
    <row r="616" spans="2:7" ht="30">
      <c r="B616" s="39" t="s">
        <v>1095</v>
      </c>
      <c r="C616" s="26" t="s">
        <v>1133</v>
      </c>
      <c r="D616" s="39" t="s">
        <v>1607</v>
      </c>
      <c r="E616" s="46">
        <v>37500</v>
      </c>
      <c r="F616" s="38">
        <v>0.1</v>
      </c>
      <c r="G616" s="46">
        <f t="shared" si="2"/>
        <v>33750</v>
      </c>
    </row>
    <row r="617" spans="2:7" ht="45">
      <c r="B617" s="39" t="s">
        <v>1101</v>
      </c>
      <c r="C617" s="26" t="s">
        <v>1127</v>
      </c>
      <c r="D617" s="39" t="s">
        <v>1602</v>
      </c>
      <c r="E617" s="46">
        <v>1020</v>
      </c>
      <c r="F617" s="38">
        <v>0.1</v>
      </c>
      <c r="G617" s="46">
        <f t="shared" si="2"/>
        <v>918</v>
      </c>
    </row>
    <row r="618" spans="2:7" ht="30">
      <c r="B618" s="39" t="s">
        <v>1096</v>
      </c>
      <c r="C618" s="26" t="s">
        <v>1134</v>
      </c>
      <c r="D618" s="39" t="s">
        <v>1608</v>
      </c>
      <c r="E618" s="46">
        <v>63000</v>
      </c>
      <c r="F618" s="38">
        <v>0.1</v>
      </c>
      <c r="G618" s="46">
        <f t="shared" si="2"/>
        <v>56700</v>
      </c>
    </row>
    <row r="619" spans="2:7" ht="45">
      <c r="B619" s="39" t="s">
        <v>1102</v>
      </c>
      <c r="C619" s="26" t="s">
        <v>1128</v>
      </c>
      <c r="D619" s="39" t="s">
        <v>1603</v>
      </c>
      <c r="E619" s="46">
        <v>650</v>
      </c>
      <c r="F619" s="38">
        <v>0.1</v>
      </c>
      <c r="G619" s="46">
        <f t="shared" si="2"/>
        <v>585</v>
      </c>
    </row>
    <row r="620" spans="2:7" ht="30">
      <c r="B620" s="39" t="s">
        <v>1097</v>
      </c>
      <c r="C620" s="26" t="s">
        <v>1135</v>
      </c>
      <c r="D620" s="39" t="s">
        <v>1609</v>
      </c>
      <c r="E620" s="46">
        <v>97500</v>
      </c>
      <c r="F620" s="38">
        <v>0.1</v>
      </c>
      <c r="G620" s="46">
        <f t="shared" si="2"/>
        <v>87750</v>
      </c>
    </row>
    <row r="621" spans="2:7" ht="45">
      <c r="B621" s="39" t="s">
        <v>1103</v>
      </c>
      <c r="C621" s="26" t="s">
        <v>1129</v>
      </c>
      <c r="D621" s="39" t="s">
        <v>1604</v>
      </c>
      <c r="E621" s="46">
        <v>450</v>
      </c>
      <c r="F621" s="38">
        <v>0.1</v>
      </c>
      <c r="G621" s="46">
        <f t="shared" si="2"/>
        <v>405</v>
      </c>
    </row>
    <row r="622" spans="2:7" ht="30">
      <c r="B622" s="39" t="s">
        <v>1098</v>
      </c>
      <c r="C622" s="26" t="s">
        <v>1136</v>
      </c>
      <c r="D622" s="39" t="s">
        <v>1610</v>
      </c>
      <c r="E622" s="46">
        <v>165000</v>
      </c>
      <c r="F622" s="38">
        <v>0.1</v>
      </c>
      <c r="G622" s="46">
        <f t="shared" si="2"/>
        <v>148500</v>
      </c>
    </row>
    <row r="623" spans="2:7" ht="45">
      <c r="B623" s="39" t="s">
        <v>1104</v>
      </c>
      <c r="C623" s="26" t="s">
        <v>1130</v>
      </c>
      <c r="D623" s="39" t="s">
        <v>1605</v>
      </c>
      <c r="E623" s="46">
        <v>300</v>
      </c>
      <c r="F623" s="38">
        <v>0.1</v>
      </c>
      <c r="G623" s="46">
        <f t="shared" si="2"/>
        <v>270</v>
      </c>
    </row>
    <row r="624" spans="2:7" ht="30">
      <c r="B624" s="39" t="s">
        <v>1099</v>
      </c>
      <c r="C624" s="26" t="s">
        <v>1137</v>
      </c>
      <c r="D624" s="39" t="s">
        <v>1611</v>
      </c>
      <c r="E624" s="46">
        <v>240000</v>
      </c>
      <c r="F624" s="38">
        <v>0.1</v>
      </c>
      <c r="G624" s="46">
        <f t="shared" si="2"/>
        <v>216000</v>
      </c>
    </row>
    <row r="625" spans="2:7" ht="45">
      <c r="B625" s="39" t="s">
        <v>1105</v>
      </c>
      <c r="C625" s="26" t="s">
        <v>1131</v>
      </c>
      <c r="D625" s="39" t="s">
        <v>1606</v>
      </c>
      <c r="E625" s="46">
        <v>250</v>
      </c>
      <c r="F625" s="38">
        <v>0.1</v>
      </c>
      <c r="G625" s="46">
        <f t="shared" si="2"/>
        <v>225</v>
      </c>
    </row>
    <row r="626" spans="2:7">
      <c r="B626" s="42" t="s">
        <v>1615</v>
      </c>
      <c r="C626" s="26"/>
      <c r="D626" s="39" t="s">
        <v>1617</v>
      </c>
      <c r="E626" s="46"/>
      <c r="F626" s="38"/>
      <c r="G626" s="46"/>
    </row>
    <row r="627" spans="2:7">
      <c r="B627" s="39" t="s">
        <v>1615</v>
      </c>
      <c r="C627" s="26" t="s">
        <v>1616</v>
      </c>
      <c r="D627" s="39"/>
      <c r="E627" s="46">
        <v>2000</v>
      </c>
      <c r="F627" s="38">
        <v>0.1</v>
      </c>
      <c r="G627" s="46">
        <f t="shared" ref="G627" si="3">E627*(1-F627)</f>
        <v>1800</v>
      </c>
    </row>
    <row r="628" spans="2:7">
      <c r="B628" s="42" t="s">
        <v>1612</v>
      </c>
      <c r="C628" s="26"/>
      <c r="D628" s="39" t="s">
        <v>1617</v>
      </c>
      <c r="E628" s="46"/>
      <c r="F628" s="38"/>
      <c r="G628" s="46"/>
    </row>
    <row r="629" spans="2:7">
      <c r="B629" s="39" t="s">
        <v>1106</v>
      </c>
      <c r="C629" s="26" t="s">
        <v>1138</v>
      </c>
      <c r="D629" s="26"/>
      <c r="E629" s="46">
        <v>1600</v>
      </c>
      <c r="F629" s="38">
        <v>0.1</v>
      </c>
      <c r="G629" s="46">
        <f t="shared" si="2"/>
        <v>1440</v>
      </c>
    </row>
    <row r="630" spans="2:7">
      <c r="B630" s="39" t="s">
        <v>1107</v>
      </c>
      <c r="C630" s="26" t="s">
        <v>1139</v>
      </c>
      <c r="D630" s="26"/>
      <c r="E630" s="46">
        <v>2950</v>
      </c>
      <c r="F630" s="38">
        <v>0.1</v>
      </c>
      <c r="G630" s="46">
        <f t="shared" si="2"/>
        <v>2655</v>
      </c>
    </row>
    <row r="631" spans="2:7">
      <c r="B631" s="39" t="s">
        <v>1108</v>
      </c>
      <c r="C631" s="26" t="s">
        <v>1140</v>
      </c>
      <c r="D631" s="26"/>
      <c r="E631" s="46">
        <v>7125</v>
      </c>
      <c r="F631" s="38">
        <v>0.1</v>
      </c>
      <c r="G631" s="46">
        <f t="shared" si="2"/>
        <v>6412.5</v>
      </c>
    </row>
    <row r="632" spans="2:7">
      <c r="B632" s="39" t="s">
        <v>1109</v>
      </c>
      <c r="C632" s="26" t="s">
        <v>1141</v>
      </c>
      <c r="D632" s="26"/>
      <c r="E632" s="46">
        <v>13250</v>
      </c>
      <c r="F632" s="38">
        <v>0.1</v>
      </c>
      <c r="G632" s="46">
        <f t="shared" si="2"/>
        <v>11925</v>
      </c>
    </row>
    <row r="633" spans="2:7">
      <c r="B633" s="39" t="s">
        <v>1110</v>
      </c>
      <c r="C633" s="26" t="s">
        <v>1142</v>
      </c>
      <c r="D633" s="26"/>
      <c r="E633" s="46">
        <v>23500</v>
      </c>
      <c r="F633" s="38">
        <v>0.1</v>
      </c>
      <c r="G633" s="46">
        <f t="shared" si="2"/>
        <v>21150</v>
      </c>
    </row>
    <row r="634" spans="2:7">
      <c r="B634" s="39" t="s">
        <v>1111</v>
      </c>
      <c r="C634" s="26" t="s">
        <v>1143</v>
      </c>
      <c r="D634" s="26"/>
      <c r="E634" s="46">
        <v>56250</v>
      </c>
      <c r="F634" s="38">
        <v>0.1</v>
      </c>
      <c r="G634" s="46">
        <f t="shared" si="2"/>
        <v>50625</v>
      </c>
    </row>
    <row r="635" spans="2:7">
      <c r="B635" s="39" t="s">
        <v>1112</v>
      </c>
      <c r="C635" s="26" t="s">
        <v>1144</v>
      </c>
      <c r="D635" s="26"/>
      <c r="E635" s="46">
        <v>97500</v>
      </c>
      <c r="F635" s="38">
        <v>0.1</v>
      </c>
      <c r="G635" s="46">
        <f t="shared" si="2"/>
        <v>87750</v>
      </c>
    </row>
    <row r="636" spans="2:7">
      <c r="B636" s="39" t="s">
        <v>1113</v>
      </c>
      <c r="C636" s="26" t="s">
        <v>1145</v>
      </c>
      <c r="D636" s="26"/>
      <c r="E636" s="46">
        <v>175000</v>
      </c>
      <c r="F636" s="38">
        <v>0.1</v>
      </c>
      <c r="G636" s="46">
        <f t="shared" si="2"/>
        <v>157500</v>
      </c>
    </row>
    <row r="637" spans="2:7">
      <c r="B637" s="40" t="s">
        <v>1240</v>
      </c>
      <c r="C637" s="26"/>
      <c r="D637" s="39"/>
      <c r="E637" s="46"/>
      <c r="F637" s="38"/>
      <c r="G637" s="46"/>
    </row>
    <row r="638" spans="2:7" ht="60">
      <c r="B638" s="52" t="s">
        <v>1174</v>
      </c>
      <c r="C638" s="26"/>
      <c r="D638" s="39" t="s">
        <v>1496</v>
      </c>
      <c r="E638" s="46"/>
      <c r="F638" s="38"/>
      <c r="G638" s="46"/>
    </row>
    <row r="639" spans="2:7">
      <c r="B639" s="53" t="s">
        <v>1175</v>
      </c>
      <c r="C639" s="26"/>
      <c r="D639" s="39"/>
      <c r="E639" s="46"/>
      <c r="F639" s="38"/>
      <c r="G639" s="46"/>
    </row>
    <row r="640" spans="2:7">
      <c r="B640" s="39" t="s">
        <v>1166</v>
      </c>
      <c r="C640" s="26" t="s">
        <v>1158</v>
      </c>
      <c r="D640" s="39"/>
      <c r="E640" s="46">
        <v>2210</v>
      </c>
      <c r="F640" s="38">
        <v>0.1</v>
      </c>
      <c r="G640" s="46">
        <f>E640*(1-F640)</f>
        <v>1989</v>
      </c>
    </row>
    <row r="641" spans="2:7">
      <c r="B641" s="39" t="s">
        <v>1167</v>
      </c>
      <c r="C641" s="26" t="s">
        <v>1159</v>
      </c>
      <c r="D641" s="39"/>
      <c r="E641" s="46">
        <v>10700</v>
      </c>
      <c r="F641" s="38">
        <v>0.1</v>
      </c>
      <c r="G641" s="46">
        <f t="shared" ref="G641:G705" si="4">E641*(1-F641)</f>
        <v>9630</v>
      </c>
    </row>
    <row r="642" spans="2:7">
      <c r="B642" s="39" t="s">
        <v>1168</v>
      </c>
      <c r="C642" s="26" t="s">
        <v>1160</v>
      </c>
      <c r="D642" s="39"/>
      <c r="E642" s="46">
        <v>21400</v>
      </c>
      <c r="F642" s="38">
        <v>0.1</v>
      </c>
      <c r="G642" s="46">
        <f t="shared" si="4"/>
        <v>19260</v>
      </c>
    </row>
    <row r="643" spans="2:7">
      <c r="B643" s="39" t="s">
        <v>1169</v>
      </c>
      <c r="C643" s="26" t="s">
        <v>1161</v>
      </c>
      <c r="D643" s="39"/>
      <c r="E643" s="46">
        <v>42200</v>
      </c>
      <c r="F643" s="38">
        <v>0.1</v>
      </c>
      <c r="G643" s="46">
        <f t="shared" si="4"/>
        <v>37980</v>
      </c>
    </row>
    <row r="644" spans="2:7">
      <c r="B644" s="39" t="s">
        <v>1170</v>
      </c>
      <c r="C644" s="26" t="s">
        <v>1162</v>
      </c>
      <c r="D644" s="39"/>
      <c r="E644" s="46">
        <v>105000</v>
      </c>
      <c r="F644" s="38">
        <v>0.1</v>
      </c>
      <c r="G644" s="46">
        <f t="shared" si="4"/>
        <v>94500</v>
      </c>
    </row>
    <row r="645" spans="2:7" ht="30">
      <c r="B645" s="39" t="s">
        <v>1171</v>
      </c>
      <c r="C645" s="26" t="s">
        <v>1163</v>
      </c>
      <c r="D645" s="39"/>
      <c r="E645" s="46">
        <v>200000</v>
      </c>
      <c r="F645" s="38">
        <v>0.1</v>
      </c>
      <c r="G645" s="46">
        <f t="shared" si="4"/>
        <v>180000</v>
      </c>
    </row>
    <row r="646" spans="2:7" ht="30">
      <c r="B646" s="39" t="s">
        <v>1172</v>
      </c>
      <c r="C646" s="26" t="s">
        <v>1164</v>
      </c>
      <c r="D646" s="39"/>
      <c r="E646" s="46">
        <v>925000</v>
      </c>
      <c r="F646" s="38">
        <v>0.1</v>
      </c>
      <c r="G646" s="46">
        <f t="shared" si="4"/>
        <v>832500</v>
      </c>
    </row>
    <row r="647" spans="2:7" ht="30">
      <c r="B647" s="39" t="s">
        <v>1173</v>
      </c>
      <c r="C647" s="26" t="s">
        <v>1165</v>
      </c>
      <c r="D647" s="39"/>
      <c r="E647" s="46">
        <v>1775000</v>
      </c>
      <c r="F647" s="38">
        <v>0.1</v>
      </c>
      <c r="G647" s="46">
        <f t="shared" si="4"/>
        <v>1597500</v>
      </c>
    </row>
    <row r="648" spans="2:7">
      <c r="B648" s="54" t="s">
        <v>1176</v>
      </c>
      <c r="C648" s="26"/>
      <c r="D648" s="39"/>
      <c r="E648" s="46"/>
      <c r="F648" s="38">
        <v>0.1</v>
      </c>
      <c r="G648" s="46">
        <f t="shared" si="4"/>
        <v>0</v>
      </c>
    </row>
    <row r="649" spans="2:7">
      <c r="B649" s="39" t="s">
        <v>1177</v>
      </c>
      <c r="C649" s="26" t="s">
        <v>1188</v>
      </c>
      <c r="D649" s="39"/>
      <c r="E649" s="46">
        <v>1600</v>
      </c>
      <c r="F649" s="38">
        <v>0.1</v>
      </c>
      <c r="G649" s="46">
        <f t="shared" si="4"/>
        <v>1440</v>
      </c>
    </row>
    <row r="650" spans="2:7">
      <c r="B650" s="39" t="s">
        <v>1178</v>
      </c>
      <c r="C650" s="26" t="s">
        <v>1189</v>
      </c>
      <c r="D650" s="39"/>
      <c r="E650" s="46">
        <v>2940</v>
      </c>
      <c r="F650" s="38">
        <v>0.1</v>
      </c>
      <c r="G650" s="46">
        <f t="shared" si="4"/>
        <v>2646</v>
      </c>
    </row>
    <row r="651" spans="2:7">
      <c r="B651" s="39" t="s">
        <v>1179</v>
      </c>
      <c r="C651" s="26" t="s">
        <v>1190</v>
      </c>
      <c r="D651" s="39"/>
      <c r="E651" s="46">
        <v>4390</v>
      </c>
      <c r="F651" s="38">
        <v>0.1</v>
      </c>
      <c r="G651" s="46">
        <f t="shared" si="4"/>
        <v>3951</v>
      </c>
    </row>
    <row r="652" spans="2:7">
      <c r="B652" s="39" t="s">
        <v>1180</v>
      </c>
      <c r="C652" s="26" t="s">
        <v>1191</v>
      </c>
      <c r="D652" s="39"/>
      <c r="E652" s="46">
        <v>8240</v>
      </c>
      <c r="F652" s="38">
        <v>0.1</v>
      </c>
      <c r="G652" s="46">
        <f t="shared" si="4"/>
        <v>7416</v>
      </c>
    </row>
    <row r="653" spans="2:7">
      <c r="B653" s="39" t="s">
        <v>1181</v>
      </c>
      <c r="C653" s="26" t="s">
        <v>1192</v>
      </c>
      <c r="D653" s="39"/>
      <c r="E653" s="46">
        <v>20600</v>
      </c>
      <c r="F653" s="38">
        <v>0.1</v>
      </c>
      <c r="G653" s="46">
        <f t="shared" si="4"/>
        <v>18540</v>
      </c>
    </row>
    <row r="654" spans="2:7">
      <c r="B654" s="39" t="s">
        <v>1182</v>
      </c>
      <c r="C654" s="26" t="s">
        <v>1193</v>
      </c>
      <c r="D654" s="39"/>
      <c r="E654" s="46">
        <v>37000</v>
      </c>
      <c r="F654" s="38">
        <v>0.1</v>
      </c>
      <c r="G654" s="46">
        <f t="shared" si="4"/>
        <v>33300</v>
      </c>
    </row>
    <row r="655" spans="2:7">
      <c r="B655" s="39" t="s">
        <v>1183</v>
      </c>
      <c r="C655" s="26" t="s">
        <v>1194</v>
      </c>
      <c r="D655" s="39"/>
      <c r="E655" s="46">
        <v>74000</v>
      </c>
      <c r="F655" s="38">
        <v>0.1</v>
      </c>
      <c r="G655" s="46">
        <f t="shared" si="4"/>
        <v>66600</v>
      </c>
    </row>
    <row r="656" spans="2:7">
      <c r="B656" s="39" t="s">
        <v>1184</v>
      </c>
      <c r="C656" s="26" t="s">
        <v>1195</v>
      </c>
      <c r="D656" s="39"/>
      <c r="E656" s="46">
        <v>222000</v>
      </c>
      <c r="F656" s="38">
        <v>0.1</v>
      </c>
      <c r="G656" s="46">
        <f t="shared" si="4"/>
        <v>199800</v>
      </c>
    </row>
    <row r="657" spans="2:7">
      <c r="B657" s="39" t="s">
        <v>1185</v>
      </c>
      <c r="C657" s="26" t="s">
        <v>1196</v>
      </c>
      <c r="D657" s="39"/>
      <c r="E657" s="46">
        <v>444000</v>
      </c>
      <c r="F657" s="38">
        <v>0.1</v>
      </c>
      <c r="G657" s="46">
        <f t="shared" si="4"/>
        <v>399600</v>
      </c>
    </row>
    <row r="658" spans="2:7" ht="30">
      <c r="B658" s="39" t="s">
        <v>1186</v>
      </c>
      <c r="C658" s="26" t="s">
        <v>1197</v>
      </c>
      <c r="D658" s="39"/>
      <c r="E658" s="46">
        <v>7000</v>
      </c>
      <c r="F658" s="38">
        <v>0.1</v>
      </c>
      <c r="G658" s="46">
        <f t="shared" si="4"/>
        <v>6300</v>
      </c>
    </row>
    <row r="659" spans="2:7" ht="30">
      <c r="B659" s="39" t="s">
        <v>1187</v>
      </c>
      <c r="C659" s="26" t="s">
        <v>1198</v>
      </c>
      <c r="D659" s="39"/>
      <c r="E659" s="46">
        <v>31500</v>
      </c>
      <c r="F659" s="38">
        <v>0.1</v>
      </c>
      <c r="G659" s="46">
        <f t="shared" si="4"/>
        <v>28350</v>
      </c>
    </row>
    <row r="660" spans="2:7">
      <c r="B660" s="54" t="s">
        <v>1199</v>
      </c>
      <c r="C660" s="26"/>
      <c r="D660" s="39"/>
      <c r="E660" s="46"/>
      <c r="F660" s="38">
        <v>0.1</v>
      </c>
      <c r="G660" s="46">
        <f t="shared" si="4"/>
        <v>0</v>
      </c>
    </row>
    <row r="661" spans="2:7">
      <c r="B661" s="39" t="s">
        <v>1200</v>
      </c>
      <c r="C661" s="26" t="s">
        <v>1203</v>
      </c>
      <c r="D661" s="39"/>
      <c r="E661" s="46">
        <v>995</v>
      </c>
      <c r="F661" s="38">
        <v>0.1</v>
      </c>
      <c r="G661" s="46">
        <f t="shared" si="4"/>
        <v>895.5</v>
      </c>
    </row>
    <row r="662" spans="2:7">
      <c r="B662" s="39" t="s">
        <v>1201</v>
      </c>
      <c r="C662" s="26" t="s">
        <v>1204</v>
      </c>
      <c r="D662" s="39"/>
      <c r="E662" s="46">
        <v>3240</v>
      </c>
      <c r="F662" s="38">
        <v>0.1</v>
      </c>
      <c r="G662" s="46">
        <f t="shared" si="4"/>
        <v>2916</v>
      </c>
    </row>
    <row r="663" spans="2:7">
      <c r="B663" s="39" t="s">
        <v>1202</v>
      </c>
      <c r="C663" s="26" t="s">
        <v>1205</v>
      </c>
      <c r="D663" s="39"/>
      <c r="E663" s="46">
        <v>1750</v>
      </c>
      <c r="F663" s="38">
        <v>0.1</v>
      </c>
      <c r="G663" s="46">
        <f t="shared" si="4"/>
        <v>1575</v>
      </c>
    </row>
    <row r="664" spans="2:7">
      <c r="B664" s="54" t="s">
        <v>1206</v>
      </c>
      <c r="C664" s="26"/>
      <c r="D664" s="39"/>
      <c r="E664" s="46"/>
      <c r="F664" s="38"/>
      <c r="G664" s="46"/>
    </row>
    <row r="665" spans="2:7" ht="30">
      <c r="B665" s="39" t="s">
        <v>1207</v>
      </c>
      <c r="C665" s="26" t="s">
        <v>1208</v>
      </c>
      <c r="D665" s="39"/>
      <c r="E665" s="47">
        <v>1000</v>
      </c>
      <c r="F665" s="38">
        <v>0.1</v>
      </c>
      <c r="G665" s="46">
        <f t="shared" si="4"/>
        <v>900</v>
      </c>
    </row>
    <row r="666" spans="2:7" ht="30">
      <c r="B666" s="41" t="s">
        <v>1209</v>
      </c>
      <c r="C666" s="26"/>
      <c r="D666" s="39"/>
      <c r="E666" s="46"/>
      <c r="F666" s="38"/>
      <c r="G666" s="46"/>
    </row>
    <row r="667" spans="2:7" ht="30">
      <c r="B667" s="39" t="s">
        <v>1209</v>
      </c>
      <c r="C667" s="26" t="s">
        <v>1210</v>
      </c>
      <c r="D667" s="39"/>
      <c r="E667" s="46">
        <v>1000</v>
      </c>
      <c r="F667" s="38">
        <v>0.1</v>
      </c>
      <c r="G667" s="46">
        <f t="shared" si="4"/>
        <v>900</v>
      </c>
    </row>
    <row r="668" spans="2:7" ht="75">
      <c r="B668" s="52" t="s">
        <v>1211</v>
      </c>
      <c r="C668" s="26"/>
      <c r="D668" s="39" t="s">
        <v>1497</v>
      </c>
      <c r="E668" s="46"/>
      <c r="F668" s="38"/>
      <c r="G668" s="46"/>
    </row>
    <row r="669" spans="2:7">
      <c r="B669" s="54" t="s">
        <v>1175</v>
      </c>
      <c r="C669" s="26"/>
      <c r="D669" s="39"/>
      <c r="E669" s="46"/>
      <c r="F669" s="38"/>
      <c r="G669" s="46"/>
    </row>
    <row r="670" spans="2:7">
      <c r="B670" s="39" t="s">
        <v>1166</v>
      </c>
      <c r="C670" s="26" t="s">
        <v>1212</v>
      </c>
      <c r="D670" s="39"/>
      <c r="E670" s="46">
        <v>2880</v>
      </c>
      <c r="F670" s="38">
        <v>0.1</v>
      </c>
      <c r="G670" s="46">
        <f t="shared" si="4"/>
        <v>2592</v>
      </c>
    </row>
    <row r="671" spans="2:7">
      <c r="B671" s="39" t="s">
        <v>1167</v>
      </c>
      <c r="C671" s="26" t="s">
        <v>1213</v>
      </c>
      <c r="D671" s="39"/>
      <c r="E671" s="46">
        <v>14000</v>
      </c>
      <c r="F671" s="38">
        <v>0.1</v>
      </c>
      <c r="G671" s="46">
        <f t="shared" si="4"/>
        <v>12600</v>
      </c>
    </row>
    <row r="672" spans="2:7">
      <c r="B672" s="39" t="s">
        <v>1168</v>
      </c>
      <c r="C672" s="26" t="s">
        <v>1214</v>
      </c>
      <c r="D672" s="39"/>
      <c r="E672" s="46">
        <v>27900</v>
      </c>
      <c r="F672" s="38">
        <v>0.1</v>
      </c>
      <c r="G672" s="46">
        <f t="shared" si="4"/>
        <v>25110</v>
      </c>
    </row>
    <row r="673" spans="2:7">
      <c r="B673" s="39" t="s">
        <v>1169</v>
      </c>
      <c r="C673" s="26" t="s">
        <v>1215</v>
      </c>
      <c r="D673" s="39"/>
      <c r="E673" s="46">
        <v>54900</v>
      </c>
      <c r="F673" s="38">
        <v>0.1</v>
      </c>
      <c r="G673" s="46">
        <f t="shared" si="4"/>
        <v>49410</v>
      </c>
    </row>
    <row r="674" spans="2:7">
      <c r="B674" s="39" t="s">
        <v>1170</v>
      </c>
      <c r="C674" s="26" t="s">
        <v>1216</v>
      </c>
      <c r="D674" s="39"/>
      <c r="E674" s="46">
        <v>136500</v>
      </c>
      <c r="F674" s="38">
        <v>0.1</v>
      </c>
      <c r="G674" s="46">
        <f t="shared" si="4"/>
        <v>122850</v>
      </c>
    </row>
    <row r="675" spans="2:7" ht="30">
      <c r="B675" s="39" t="s">
        <v>1171</v>
      </c>
      <c r="C675" s="26" t="s">
        <v>1217</v>
      </c>
      <c r="D675" s="39"/>
      <c r="E675" s="46">
        <v>260000</v>
      </c>
      <c r="F675" s="38">
        <v>0.1</v>
      </c>
      <c r="G675" s="46">
        <f t="shared" si="4"/>
        <v>234000</v>
      </c>
    </row>
    <row r="676" spans="2:7" ht="30">
      <c r="B676" s="39" t="s">
        <v>1172</v>
      </c>
      <c r="C676" s="26" t="s">
        <v>1218</v>
      </c>
      <c r="D676" s="39"/>
      <c r="E676" s="46">
        <v>1202500</v>
      </c>
      <c r="F676" s="38">
        <v>0.1</v>
      </c>
      <c r="G676" s="46">
        <f t="shared" si="4"/>
        <v>1082250</v>
      </c>
    </row>
    <row r="677" spans="2:7" ht="30">
      <c r="B677" s="39" t="s">
        <v>1173</v>
      </c>
      <c r="C677" s="26" t="s">
        <v>1219</v>
      </c>
      <c r="D677" s="39"/>
      <c r="E677" s="46">
        <v>2307500</v>
      </c>
      <c r="F677" s="38">
        <v>0.1</v>
      </c>
      <c r="G677" s="46">
        <f t="shared" si="4"/>
        <v>2076750</v>
      </c>
    </row>
    <row r="678" spans="2:7">
      <c r="B678" s="54" t="s">
        <v>1176</v>
      </c>
      <c r="C678" s="26"/>
      <c r="D678" s="39"/>
      <c r="E678" s="46"/>
      <c r="F678" s="38"/>
      <c r="G678" s="46"/>
    </row>
    <row r="679" spans="2:7">
      <c r="B679" s="39" t="s">
        <v>1220</v>
      </c>
      <c r="C679" s="26" t="s">
        <v>1230</v>
      </c>
      <c r="D679" s="39"/>
      <c r="E679" s="46">
        <v>3830</v>
      </c>
      <c r="F679" s="38">
        <v>0.1</v>
      </c>
      <c r="G679" s="46">
        <f t="shared" si="4"/>
        <v>3447</v>
      </c>
    </row>
    <row r="680" spans="2:7">
      <c r="B680" s="39" t="s">
        <v>1221</v>
      </c>
      <c r="C680" s="26" t="s">
        <v>1231</v>
      </c>
      <c r="D680" s="39"/>
      <c r="E680" s="46">
        <v>5710</v>
      </c>
      <c r="F680" s="38">
        <v>0.1</v>
      </c>
      <c r="G680" s="46">
        <f t="shared" si="4"/>
        <v>5139</v>
      </c>
    </row>
    <row r="681" spans="2:7">
      <c r="B681" s="39" t="s">
        <v>1222</v>
      </c>
      <c r="C681" s="26" t="s">
        <v>1232</v>
      </c>
      <c r="D681" s="39"/>
      <c r="E681" s="46">
        <v>10800</v>
      </c>
      <c r="F681" s="38">
        <v>0.1</v>
      </c>
      <c r="G681" s="46">
        <f t="shared" si="4"/>
        <v>9720</v>
      </c>
    </row>
    <row r="682" spans="2:7">
      <c r="B682" s="39" t="s">
        <v>1223</v>
      </c>
      <c r="C682" s="26" t="s">
        <v>1233</v>
      </c>
      <c r="D682" s="39"/>
      <c r="E682" s="46">
        <v>26800</v>
      </c>
      <c r="F682" s="38">
        <v>0.1</v>
      </c>
      <c r="G682" s="46">
        <f t="shared" si="4"/>
        <v>24120</v>
      </c>
    </row>
    <row r="683" spans="2:7">
      <c r="B683" s="39" t="s">
        <v>1224</v>
      </c>
      <c r="C683" s="26" t="s">
        <v>1234</v>
      </c>
      <c r="D683" s="39"/>
      <c r="E683" s="46">
        <v>48100</v>
      </c>
      <c r="F683" s="38">
        <v>0.1</v>
      </c>
      <c r="G683" s="46">
        <f t="shared" si="4"/>
        <v>43290</v>
      </c>
    </row>
    <row r="684" spans="2:7">
      <c r="B684" s="39" t="s">
        <v>1225</v>
      </c>
      <c r="C684" s="26" t="s">
        <v>1235</v>
      </c>
      <c r="D684" s="39"/>
      <c r="E684" s="46">
        <v>96200</v>
      </c>
      <c r="F684" s="38">
        <v>0.1</v>
      </c>
      <c r="G684" s="46">
        <f t="shared" si="4"/>
        <v>86580</v>
      </c>
    </row>
    <row r="685" spans="2:7">
      <c r="B685" s="39" t="s">
        <v>1226</v>
      </c>
      <c r="C685" s="26" t="s">
        <v>1236</v>
      </c>
      <c r="D685" s="39"/>
      <c r="E685" s="46">
        <v>288600</v>
      </c>
      <c r="F685" s="38">
        <v>0.1</v>
      </c>
      <c r="G685" s="46">
        <f t="shared" si="4"/>
        <v>259740</v>
      </c>
    </row>
    <row r="686" spans="2:7">
      <c r="B686" s="39" t="s">
        <v>1227</v>
      </c>
      <c r="C686" s="26" t="s">
        <v>1237</v>
      </c>
      <c r="D686" s="39"/>
      <c r="E686" s="46">
        <v>577200</v>
      </c>
      <c r="F686" s="38">
        <v>0.1</v>
      </c>
      <c r="G686" s="46">
        <f t="shared" si="4"/>
        <v>519480</v>
      </c>
    </row>
    <row r="687" spans="2:7" ht="30">
      <c r="B687" s="39" t="s">
        <v>1228</v>
      </c>
      <c r="C687" s="26" t="s">
        <v>1238</v>
      </c>
      <c r="D687" s="39"/>
      <c r="E687" s="46">
        <v>9100</v>
      </c>
      <c r="F687" s="38">
        <v>0.1</v>
      </c>
      <c r="G687" s="46">
        <f t="shared" si="4"/>
        <v>8190</v>
      </c>
    </row>
    <row r="688" spans="2:7" ht="30">
      <c r="B688" s="39" t="s">
        <v>1229</v>
      </c>
      <c r="C688" s="26" t="s">
        <v>1239</v>
      </c>
      <c r="D688" s="39"/>
      <c r="E688" s="46">
        <v>41000</v>
      </c>
      <c r="F688" s="38">
        <v>0.1</v>
      </c>
      <c r="G688" s="46">
        <f t="shared" si="4"/>
        <v>36900</v>
      </c>
    </row>
    <row r="689" spans="2:7" ht="165">
      <c r="B689" s="55" t="s">
        <v>1498</v>
      </c>
      <c r="C689" s="26"/>
      <c r="D689" s="39" t="s">
        <v>1499</v>
      </c>
      <c r="E689" s="46"/>
      <c r="F689" s="38"/>
      <c r="G689" s="46"/>
    </row>
    <row r="690" spans="2:7" ht="45">
      <c r="B690" s="39" t="s">
        <v>1500</v>
      </c>
      <c r="C690" s="26" t="s">
        <v>1501</v>
      </c>
      <c r="D690" s="39"/>
      <c r="E690" s="46">
        <v>3920</v>
      </c>
      <c r="F690" s="38">
        <v>0.1</v>
      </c>
      <c r="G690" s="46">
        <f t="shared" si="4"/>
        <v>3528</v>
      </c>
    </row>
    <row r="691" spans="2:7" ht="45">
      <c r="B691" s="39" t="s">
        <v>1502</v>
      </c>
      <c r="C691" s="26" t="s">
        <v>1503</v>
      </c>
      <c r="D691" s="39"/>
      <c r="E691" s="46">
        <v>8000</v>
      </c>
      <c r="F691" s="38">
        <v>0.1</v>
      </c>
      <c r="G691" s="46">
        <f t="shared" si="4"/>
        <v>7200</v>
      </c>
    </row>
    <row r="692" spans="2:7" ht="45">
      <c r="B692" s="39" t="s">
        <v>1504</v>
      </c>
      <c r="C692" s="26" t="s">
        <v>1505</v>
      </c>
      <c r="D692" s="39"/>
      <c r="E692" s="46">
        <v>12600</v>
      </c>
      <c r="F692" s="38">
        <v>0.1</v>
      </c>
      <c r="G692" s="46">
        <f t="shared" si="4"/>
        <v>11340</v>
      </c>
    </row>
    <row r="693" spans="2:7" ht="45">
      <c r="B693" s="41" t="s">
        <v>1506</v>
      </c>
      <c r="C693" s="26" t="s">
        <v>1507</v>
      </c>
      <c r="D693" s="39"/>
      <c r="E693" s="46">
        <v>19700</v>
      </c>
      <c r="F693" s="38">
        <v>0.1</v>
      </c>
      <c r="G693" s="46">
        <f t="shared" si="4"/>
        <v>17730</v>
      </c>
    </row>
    <row r="694" spans="2:7" ht="45">
      <c r="B694" s="39" t="s">
        <v>1508</v>
      </c>
      <c r="C694" s="26" t="s">
        <v>1509</v>
      </c>
      <c r="D694" s="39"/>
      <c r="E694" s="46">
        <v>35800</v>
      </c>
      <c r="F694" s="38">
        <v>0.1</v>
      </c>
      <c r="G694" s="46">
        <f t="shared" si="4"/>
        <v>32220</v>
      </c>
    </row>
    <row r="695" spans="2:7" ht="45">
      <c r="B695" s="41" t="s">
        <v>1510</v>
      </c>
      <c r="C695" s="26" t="s">
        <v>1511</v>
      </c>
      <c r="D695" s="39"/>
      <c r="E695" s="46">
        <v>64000</v>
      </c>
      <c r="F695" s="38">
        <v>0.1</v>
      </c>
      <c r="G695" s="46">
        <f t="shared" si="4"/>
        <v>57600</v>
      </c>
    </row>
    <row r="696" spans="2:7" ht="45">
      <c r="B696" s="39" t="s">
        <v>1512</v>
      </c>
      <c r="C696" s="26" t="s">
        <v>1513</v>
      </c>
      <c r="D696" s="39"/>
      <c r="E696" s="46">
        <v>95800</v>
      </c>
      <c r="F696" s="38">
        <v>0.1</v>
      </c>
      <c r="G696" s="46">
        <f t="shared" si="4"/>
        <v>86220</v>
      </c>
    </row>
    <row r="697" spans="2:7" ht="45">
      <c r="B697" s="39" t="s">
        <v>1514</v>
      </c>
      <c r="C697" s="26" t="s">
        <v>1515</v>
      </c>
      <c r="D697" s="39"/>
      <c r="E697" s="46">
        <v>180400</v>
      </c>
      <c r="F697" s="38">
        <v>0.1</v>
      </c>
      <c r="G697" s="46">
        <f t="shared" si="4"/>
        <v>162360</v>
      </c>
    </row>
    <row r="698" spans="2:7" ht="45">
      <c r="B698" s="39" t="s">
        <v>1516</v>
      </c>
      <c r="C698" s="26" t="s">
        <v>1517</v>
      </c>
      <c r="D698" s="39"/>
      <c r="E698" s="46">
        <v>371300</v>
      </c>
      <c r="F698" s="38">
        <v>0.1</v>
      </c>
      <c r="G698" s="46">
        <f t="shared" si="4"/>
        <v>334170</v>
      </c>
    </row>
    <row r="699" spans="2:7" ht="45">
      <c r="B699" s="39" t="s">
        <v>1518</v>
      </c>
      <c r="C699" s="26" t="s">
        <v>1519</v>
      </c>
      <c r="D699" s="39"/>
      <c r="E699" s="46">
        <v>635300</v>
      </c>
      <c r="F699" s="38">
        <v>0.1</v>
      </c>
      <c r="G699" s="46">
        <f t="shared" si="4"/>
        <v>571770</v>
      </c>
    </row>
    <row r="700" spans="2:7" ht="45">
      <c r="B700" s="39" t="s">
        <v>1520</v>
      </c>
      <c r="C700" s="26" t="s">
        <v>1521</v>
      </c>
      <c r="D700" s="39"/>
      <c r="E700" s="46">
        <v>996800</v>
      </c>
      <c r="F700" s="38">
        <v>0.1</v>
      </c>
      <c r="G700" s="46">
        <f t="shared" si="4"/>
        <v>897120</v>
      </c>
    </row>
    <row r="701" spans="2:7" ht="45">
      <c r="B701" s="39" t="s">
        <v>1522</v>
      </c>
      <c r="C701" s="26" t="s">
        <v>1523</v>
      </c>
      <c r="D701" s="39"/>
      <c r="E701" s="46">
        <v>2035800</v>
      </c>
      <c r="F701" s="38">
        <v>0.1</v>
      </c>
      <c r="G701" s="46">
        <f t="shared" si="4"/>
        <v>1832220</v>
      </c>
    </row>
    <row r="702" spans="2:7" ht="45">
      <c r="B702" s="39" t="s">
        <v>1524</v>
      </c>
      <c r="C702" s="26" t="s">
        <v>1525</v>
      </c>
      <c r="D702" s="39"/>
      <c r="E702" s="46">
        <v>3194400</v>
      </c>
      <c r="F702" s="38">
        <v>0.1</v>
      </c>
      <c r="G702" s="46">
        <f t="shared" si="4"/>
        <v>2874960</v>
      </c>
    </row>
    <row r="703" spans="2:7" ht="60">
      <c r="B703" s="39" t="s">
        <v>1526</v>
      </c>
      <c r="C703" s="26" t="s">
        <v>1527</v>
      </c>
      <c r="D703" s="39"/>
      <c r="E703" s="46">
        <v>70000</v>
      </c>
      <c r="F703" s="38">
        <v>0.1</v>
      </c>
      <c r="G703" s="46">
        <f t="shared" si="4"/>
        <v>63000</v>
      </c>
    </row>
    <row r="704" spans="2:7" ht="60">
      <c r="B704" s="39" t="s">
        <v>1528</v>
      </c>
      <c r="C704" s="26" t="s">
        <v>1529</v>
      </c>
      <c r="D704" s="39"/>
      <c r="E704" s="46">
        <v>117100</v>
      </c>
      <c r="F704" s="38">
        <v>0.1</v>
      </c>
      <c r="G704" s="46">
        <f t="shared" si="4"/>
        <v>105390</v>
      </c>
    </row>
    <row r="705" spans="2:7" ht="60">
      <c r="B705" s="39" t="s">
        <v>1530</v>
      </c>
      <c r="C705" s="26" t="s">
        <v>1531</v>
      </c>
      <c r="D705" s="39"/>
      <c r="E705" s="46">
        <v>364400</v>
      </c>
      <c r="F705" s="38">
        <v>0.1</v>
      </c>
      <c r="G705" s="46">
        <f t="shared" si="4"/>
        <v>327960</v>
      </c>
    </row>
    <row r="706" spans="2:7" ht="75">
      <c r="B706" s="52" t="s">
        <v>1532</v>
      </c>
      <c r="C706" s="26"/>
      <c r="D706" s="39" t="s">
        <v>1533</v>
      </c>
      <c r="E706" s="46"/>
      <c r="F706" s="38"/>
      <c r="G706" s="46"/>
    </row>
    <row r="707" spans="2:7">
      <c r="B707" s="56" t="s">
        <v>1534</v>
      </c>
      <c r="C707" s="26" t="s">
        <v>1535</v>
      </c>
      <c r="D707" s="39"/>
      <c r="E707" s="46">
        <v>1900</v>
      </c>
      <c r="F707" s="38">
        <v>0.1</v>
      </c>
      <c r="G707" s="46">
        <f t="shared" ref="G707:G722" si="5">E707*(1-F707)</f>
        <v>1710</v>
      </c>
    </row>
    <row r="708" spans="2:7">
      <c r="B708" s="39" t="s">
        <v>1536</v>
      </c>
      <c r="C708" s="26" t="s">
        <v>1537</v>
      </c>
      <c r="D708" s="39"/>
      <c r="E708" s="46">
        <v>2430</v>
      </c>
      <c r="F708" s="38">
        <v>0.1</v>
      </c>
      <c r="G708" s="46">
        <f t="shared" si="5"/>
        <v>2187</v>
      </c>
    </row>
    <row r="709" spans="2:7">
      <c r="B709" s="39" t="s">
        <v>1538</v>
      </c>
      <c r="C709" s="26" t="s">
        <v>1539</v>
      </c>
      <c r="D709" s="39"/>
      <c r="E709" s="46">
        <v>3100</v>
      </c>
      <c r="F709" s="38">
        <v>0.1</v>
      </c>
      <c r="G709" s="46">
        <f t="shared" si="5"/>
        <v>2790</v>
      </c>
    </row>
    <row r="710" spans="2:7">
      <c r="B710" s="39" t="s">
        <v>1540</v>
      </c>
      <c r="C710" s="26" t="s">
        <v>1541</v>
      </c>
      <c r="D710" s="39"/>
      <c r="E710" s="46">
        <v>5200</v>
      </c>
      <c r="F710" s="38">
        <v>0.1</v>
      </c>
      <c r="G710" s="46">
        <f t="shared" si="5"/>
        <v>4680</v>
      </c>
    </row>
    <row r="711" spans="2:7">
      <c r="B711" s="39" t="s">
        <v>1542</v>
      </c>
      <c r="C711" s="26" t="s">
        <v>1543</v>
      </c>
      <c r="D711" s="39"/>
      <c r="E711" s="46">
        <v>11000</v>
      </c>
      <c r="F711" s="38">
        <v>0.1</v>
      </c>
      <c r="G711" s="46">
        <f t="shared" si="5"/>
        <v>9900</v>
      </c>
    </row>
    <row r="712" spans="2:7">
      <c r="B712" s="39" t="s">
        <v>1544</v>
      </c>
      <c r="C712" s="26" t="s">
        <v>1545</v>
      </c>
      <c r="D712" s="39"/>
      <c r="E712" s="46">
        <v>18000</v>
      </c>
      <c r="F712" s="38">
        <v>0.1</v>
      </c>
      <c r="G712" s="46">
        <f t="shared" si="5"/>
        <v>16200</v>
      </c>
    </row>
    <row r="713" spans="2:7">
      <c r="B713" s="39" t="s">
        <v>1546</v>
      </c>
      <c r="C713" s="26" t="s">
        <v>1547</v>
      </c>
      <c r="D713" s="39"/>
      <c r="E713" s="46">
        <v>26500</v>
      </c>
      <c r="F713" s="38">
        <v>0.1</v>
      </c>
      <c r="G713" s="46">
        <f t="shared" si="5"/>
        <v>23850</v>
      </c>
    </row>
    <row r="714" spans="2:7">
      <c r="B714" s="41" t="s">
        <v>1548</v>
      </c>
      <c r="C714" s="26" t="s">
        <v>1549</v>
      </c>
      <c r="D714" s="39"/>
      <c r="E714" s="46">
        <v>48000</v>
      </c>
      <c r="F714" s="38">
        <v>0.1</v>
      </c>
      <c r="G714" s="46">
        <f t="shared" si="5"/>
        <v>43200</v>
      </c>
    </row>
    <row r="715" spans="2:7">
      <c r="B715" s="39" t="s">
        <v>1550</v>
      </c>
      <c r="C715" s="26" t="s">
        <v>1551</v>
      </c>
      <c r="D715" s="39"/>
      <c r="E715" s="46">
        <v>61700</v>
      </c>
      <c r="F715" s="38">
        <v>0.1</v>
      </c>
      <c r="G715" s="46">
        <f t="shared" si="5"/>
        <v>55530</v>
      </c>
    </row>
    <row r="716" spans="2:7">
      <c r="B716" s="39" t="s">
        <v>1552</v>
      </c>
      <c r="C716" s="26" t="s">
        <v>1553</v>
      </c>
      <c r="D716" s="39"/>
      <c r="E716" s="46">
        <v>2750</v>
      </c>
      <c r="F716" s="38">
        <v>0.1</v>
      </c>
      <c r="G716" s="46">
        <f t="shared" si="5"/>
        <v>2475</v>
      </c>
    </row>
    <row r="717" spans="2:7">
      <c r="B717" s="39" t="s">
        <v>1554</v>
      </c>
      <c r="C717" s="26" t="s">
        <v>1555</v>
      </c>
      <c r="D717" s="39"/>
      <c r="E717" s="46">
        <v>5500</v>
      </c>
      <c r="F717" s="38">
        <v>0.1</v>
      </c>
      <c r="G717" s="46">
        <f t="shared" si="5"/>
        <v>4950</v>
      </c>
    </row>
    <row r="718" spans="2:7">
      <c r="B718" s="41" t="s">
        <v>1556</v>
      </c>
      <c r="C718" s="26" t="s">
        <v>1557</v>
      </c>
      <c r="D718" s="39"/>
      <c r="E718" s="46">
        <v>27500</v>
      </c>
      <c r="F718" s="38">
        <v>0.1</v>
      </c>
      <c r="G718" s="46">
        <f t="shared" si="5"/>
        <v>24750</v>
      </c>
    </row>
    <row r="719" spans="2:7" ht="135">
      <c r="B719" s="52" t="s">
        <v>1247</v>
      </c>
      <c r="C719" s="26"/>
      <c r="D719" s="39" t="s">
        <v>1558</v>
      </c>
      <c r="E719" s="46"/>
      <c r="F719" s="38"/>
      <c r="G719" s="46"/>
    </row>
    <row r="720" spans="2:7" ht="45">
      <c r="B720" s="39" t="s">
        <v>1241</v>
      </c>
      <c r="C720" s="26" t="s">
        <v>1244</v>
      </c>
      <c r="D720" s="39"/>
      <c r="E720" s="46">
        <v>341</v>
      </c>
      <c r="F720" s="38">
        <v>0.1</v>
      </c>
      <c r="G720" s="46">
        <f t="shared" si="5"/>
        <v>306.90000000000003</v>
      </c>
    </row>
    <row r="721" spans="2:7" ht="45">
      <c r="B721" s="39" t="s">
        <v>1242</v>
      </c>
      <c r="C721" s="26" t="s">
        <v>1245</v>
      </c>
      <c r="D721" s="39"/>
      <c r="E721" s="46">
        <v>761</v>
      </c>
      <c r="F721" s="38">
        <v>0.1</v>
      </c>
      <c r="G721" s="46">
        <f t="shared" si="5"/>
        <v>684.9</v>
      </c>
    </row>
    <row r="722" spans="2:7" ht="45">
      <c r="B722" s="39" t="s">
        <v>1243</v>
      </c>
      <c r="C722" s="26" t="s">
        <v>1246</v>
      </c>
      <c r="D722" s="39"/>
      <c r="E722" s="46">
        <v>1286</v>
      </c>
      <c r="F722" s="38">
        <v>0.1</v>
      </c>
      <c r="G722" s="46">
        <f t="shared" si="5"/>
        <v>1157.4000000000001</v>
      </c>
    </row>
    <row r="723" spans="2:7" ht="60">
      <c r="B723" s="52" t="s">
        <v>1559</v>
      </c>
      <c r="C723" s="26"/>
      <c r="D723" s="39" t="s">
        <v>1560</v>
      </c>
      <c r="E723" s="46"/>
      <c r="F723" s="38"/>
      <c r="G723" s="46"/>
    </row>
    <row r="724" spans="2:7" ht="30">
      <c r="B724" s="39" t="s">
        <v>1559</v>
      </c>
      <c r="C724" s="26" t="s">
        <v>1561</v>
      </c>
      <c r="D724" s="39"/>
      <c r="E724" s="46">
        <v>15000</v>
      </c>
      <c r="F724" s="38">
        <v>0.1</v>
      </c>
      <c r="G724" s="46">
        <f>E724*(1-F724)</f>
        <v>13500</v>
      </c>
    </row>
    <row r="725" spans="2:7" ht="60">
      <c r="B725" s="56" t="s">
        <v>1562</v>
      </c>
      <c r="C725" s="26" t="s">
        <v>1563</v>
      </c>
      <c r="D725" s="39"/>
      <c r="E725" s="46">
        <v>4000</v>
      </c>
      <c r="F725" s="38">
        <v>0.1</v>
      </c>
      <c r="G725" s="46">
        <f>E725*(1-F725)</f>
        <v>3600</v>
      </c>
    </row>
    <row r="726" spans="2:7" ht="60">
      <c r="B726" s="56" t="s">
        <v>1564</v>
      </c>
      <c r="C726" s="26" t="s">
        <v>1565</v>
      </c>
      <c r="D726" s="39"/>
      <c r="E726" s="46">
        <v>12500</v>
      </c>
      <c r="F726" s="38">
        <v>0.1</v>
      </c>
      <c r="G726" s="46">
        <f>E726*(1-F726)</f>
        <v>11250</v>
      </c>
    </row>
    <row r="727" spans="2:7" ht="60">
      <c r="B727" s="52" t="s">
        <v>1566</v>
      </c>
      <c r="C727" s="26"/>
      <c r="D727" s="39" t="s">
        <v>1567</v>
      </c>
      <c r="E727" s="46"/>
      <c r="F727" s="38"/>
      <c r="G727" s="46"/>
    </row>
    <row r="728" spans="2:7" ht="30">
      <c r="B728" s="56" t="s">
        <v>1568</v>
      </c>
      <c r="C728" s="26" t="s">
        <v>1569</v>
      </c>
      <c r="D728" s="39"/>
      <c r="E728" s="46">
        <v>10000</v>
      </c>
      <c r="F728" s="38">
        <v>0.1</v>
      </c>
      <c r="G728" s="46">
        <f t="shared" ref="G728:G735" si="6">E728*(1-F728)</f>
        <v>9000</v>
      </c>
    </row>
    <row r="729" spans="2:7" ht="30">
      <c r="B729" s="56" t="s">
        <v>1570</v>
      </c>
      <c r="C729" s="26" t="s">
        <v>1571</v>
      </c>
      <c r="D729" s="39"/>
      <c r="E729" s="46">
        <v>2000</v>
      </c>
      <c r="F729" s="38">
        <v>0.1</v>
      </c>
      <c r="G729" s="46">
        <f t="shared" si="6"/>
        <v>1800</v>
      </c>
    </row>
    <row r="730" spans="2:7" ht="30">
      <c r="B730" s="56" t="s">
        <v>1572</v>
      </c>
      <c r="C730" s="26" t="s">
        <v>1573</v>
      </c>
      <c r="D730" s="39"/>
      <c r="E730" s="46">
        <v>25000</v>
      </c>
      <c r="F730" s="38">
        <v>0.1</v>
      </c>
      <c r="G730" s="46">
        <f t="shared" si="6"/>
        <v>22500</v>
      </c>
    </row>
    <row r="731" spans="2:7" ht="30">
      <c r="B731" s="56" t="s">
        <v>1574</v>
      </c>
      <c r="C731" s="26" t="s">
        <v>1575</v>
      </c>
      <c r="D731" s="39"/>
      <c r="E731" s="46">
        <v>200</v>
      </c>
      <c r="F731" s="38">
        <v>0.1</v>
      </c>
      <c r="G731" s="46">
        <f t="shared" si="6"/>
        <v>180</v>
      </c>
    </row>
    <row r="732" spans="2:7" ht="45">
      <c r="B732" s="56" t="s">
        <v>1576</v>
      </c>
      <c r="C732" s="26" t="s">
        <v>1577</v>
      </c>
      <c r="D732" s="39"/>
      <c r="E732" s="46">
        <v>1500</v>
      </c>
      <c r="F732" s="38">
        <v>0.1</v>
      </c>
      <c r="G732" s="46">
        <f t="shared" si="6"/>
        <v>1350</v>
      </c>
    </row>
    <row r="733" spans="2:7" ht="60">
      <c r="B733" s="52" t="s">
        <v>1578</v>
      </c>
      <c r="C733" s="26"/>
      <c r="D733" s="39" t="s">
        <v>1579</v>
      </c>
      <c r="E733" s="46"/>
      <c r="F733" s="38"/>
      <c r="G733" s="46"/>
    </row>
    <row r="734" spans="2:7">
      <c r="B734" s="56" t="s">
        <v>1580</v>
      </c>
      <c r="C734" s="26" t="s">
        <v>1581</v>
      </c>
      <c r="D734" s="39"/>
      <c r="E734" s="46">
        <v>17000</v>
      </c>
      <c r="F734" s="38">
        <v>0.1</v>
      </c>
      <c r="G734" s="46">
        <f t="shared" si="6"/>
        <v>15300</v>
      </c>
    </row>
    <row r="735" spans="2:7" ht="30">
      <c r="B735" s="56" t="s">
        <v>1582</v>
      </c>
      <c r="C735" s="26" t="s">
        <v>1583</v>
      </c>
      <c r="D735" s="39"/>
      <c r="E735" s="46">
        <v>16500</v>
      </c>
      <c r="F735" s="38">
        <v>0.1</v>
      </c>
      <c r="G735" s="46">
        <f t="shared" si="6"/>
        <v>14850</v>
      </c>
    </row>
    <row r="736" spans="2:7">
      <c r="B736" s="83" t="s">
        <v>65</v>
      </c>
      <c r="C736" s="83"/>
      <c r="D736" s="83"/>
      <c r="E736" s="83"/>
      <c r="F736" s="83"/>
      <c r="G736" s="83"/>
    </row>
    <row r="737" spans="2:7">
      <c r="B737" s="35" t="s">
        <v>29</v>
      </c>
      <c r="C737" s="33"/>
      <c r="D737" s="33"/>
      <c r="E737" s="48" t="s">
        <v>1584</v>
      </c>
      <c r="F737" s="58">
        <v>9.5000000000000001E-2</v>
      </c>
      <c r="G737" s="59">
        <v>185.5</v>
      </c>
    </row>
    <row r="738" spans="2:7">
      <c r="B738" s="35" t="s">
        <v>30</v>
      </c>
      <c r="C738" s="33"/>
      <c r="D738" s="48" t="s">
        <v>1621</v>
      </c>
      <c r="E738" s="48"/>
      <c r="F738" s="58"/>
      <c r="G738" s="48"/>
    </row>
    <row r="739" spans="2:7">
      <c r="B739" s="35" t="s">
        <v>32</v>
      </c>
      <c r="C739" s="33"/>
      <c r="D739" s="33"/>
      <c r="E739" s="57">
        <v>0.2</v>
      </c>
      <c r="F739" s="58"/>
      <c r="G739" s="57">
        <v>0.2</v>
      </c>
    </row>
    <row r="740" spans="2:7">
      <c r="B740" s="35" t="s">
        <v>33</v>
      </c>
      <c r="C740" s="33"/>
      <c r="D740" s="33"/>
      <c r="E740" s="48" t="s">
        <v>1584</v>
      </c>
      <c r="F740" s="58">
        <v>9.5000000000000001E-2</v>
      </c>
      <c r="G740" s="59">
        <v>185.5</v>
      </c>
    </row>
    <row r="741" spans="2:7">
      <c r="B741" s="35" t="s">
        <v>59</v>
      </c>
      <c r="C741" s="33"/>
      <c r="D741" s="33"/>
      <c r="E741" s="48" t="s">
        <v>1584</v>
      </c>
      <c r="F741" s="58">
        <v>9.5000000000000001E-2</v>
      </c>
      <c r="G741" s="59">
        <v>185.5</v>
      </c>
    </row>
  </sheetData>
  <mergeCells count="2">
    <mergeCell ref="B2:G2"/>
    <mergeCell ref="B736:G73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3.1 MPS</vt:lpstr>
      <vt:lpstr>3.2 CAT A</vt:lpstr>
      <vt:lpstr>3.2 CAT B</vt:lpstr>
      <vt:lpstr>3.2 CAT C</vt:lpstr>
      <vt:lpstr>3.2 CAT D</vt:lpstr>
      <vt:lpstr>3.2 CAT E</vt:lpstr>
      <vt:lpstr>3.2 CAT F</vt:lpstr>
      <vt:lpstr>3.3 3D Printers</vt:lpstr>
      <vt:lpstr>3.4 Production Print Systems</vt:lpstr>
      <vt:lpstr>3.5 Wide Format Print Systems</vt:lpstr>
      <vt:lpstr>3.6 Document Imaging &amp; Convert</vt:lpstr>
      <vt:lpstr>3.7 Ent Content Mgmt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CKudym</cp:lastModifiedBy>
  <dcterms:created xsi:type="dcterms:W3CDTF">2010-08-24T14:54:51Z</dcterms:created>
  <dcterms:modified xsi:type="dcterms:W3CDTF">2019-12-18T16:18:57Z</dcterms:modified>
</cp:coreProperties>
</file>