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t\Procurement\02 Acquisitions\Statewide\SW0817 E-MRO Electrical\FY 20 Rebid\07 Awards-Contracts\3PHASE\"/>
    </mc:Choice>
  </mc:AlternateContent>
  <bookViews>
    <workbookView xWindow="1335" yWindow="1620" windowWidth="28800" windowHeight="118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10" i="1"/>
  <c r="P36" i="1"/>
  <c r="P37" i="1"/>
  <c r="P35" i="1"/>
  <c r="P27" i="1"/>
  <c r="P28" i="1"/>
  <c r="P29" i="1"/>
  <c r="P30" i="1"/>
  <c r="P31" i="1"/>
  <c r="P32" i="1"/>
  <c r="P33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0" i="1"/>
</calcChain>
</file>

<file path=xl/sharedStrings.xml><?xml version="1.0" encoding="utf-8"?>
<sst xmlns="http://schemas.openxmlformats.org/spreadsheetml/2006/main" count="435" uniqueCount="229">
  <si>
    <t>IDENTICAL PRODUCT</t>
  </si>
  <si>
    <t>FUNCTIONAL EQUIVALENT</t>
  </si>
  <si>
    <t>Ref #</t>
  </si>
  <si>
    <t>Manufacturer</t>
  </si>
  <si>
    <t>Manufacturer Part Number</t>
  </si>
  <si>
    <t>Product Description</t>
  </si>
  <si>
    <t>UOM</t>
  </si>
  <si>
    <t>Qty per UOM</t>
  </si>
  <si>
    <t>Historical Annual Qty Purchased</t>
  </si>
  <si>
    <t>Your Part Number</t>
  </si>
  <si>
    <t>Qty Per UOM</t>
  </si>
  <si>
    <t>List Price</t>
  </si>
  <si>
    <t>Contract Price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</si>
  <si>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</si>
  <si>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</si>
  <si>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</si>
  <si>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</si>
  <si>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</si>
  <si>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</si>
  <si>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</si>
  <si>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</si>
  <si>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</si>
  <si>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</si>
  <si>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</si>
  <si>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</si>
  <si>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</si>
  <si>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</si>
  <si>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</si>
  <si>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</si>
  <si>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</si>
  <si>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</si>
  <si>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</si>
  <si>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AA01</t>
  </si>
  <si>
    <t>AA02</t>
  </si>
  <si>
    <t>AA03</t>
  </si>
  <si>
    <t>AA04</t>
  </si>
  <si>
    <t>AA05</t>
  </si>
  <si>
    <t>AA06</t>
  </si>
  <si>
    <t>AA07</t>
  </si>
  <si>
    <t>AA08</t>
  </si>
  <si>
    <t>AA09</t>
  </si>
  <si>
    <t>Respondents Name:</t>
  </si>
  <si>
    <t>EA</t>
  </si>
  <si>
    <t>PK</t>
  </si>
  <si>
    <t>FT</t>
  </si>
  <si>
    <t>TIER 1 - FIXED CONTRACT PRICING (INCLUDING STANDARD DELIVERY)</t>
  </si>
  <si>
    <t>Leviton</t>
  </si>
  <si>
    <t>Eaton</t>
  </si>
  <si>
    <t>Hubbell</t>
  </si>
  <si>
    <t>Ideal</t>
  </si>
  <si>
    <t>Bussmann</t>
  </si>
  <si>
    <t>Southwire</t>
  </si>
  <si>
    <t>3M</t>
  </si>
  <si>
    <t>AFC</t>
  </si>
  <si>
    <t>US Motor</t>
  </si>
  <si>
    <t>Baldor</t>
  </si>
  <si>
    <t>Square D</t>
  </si>
  <si>
    <t>Hubbell Wiring</t>
  </si>
  <si>
    <t>CS115-21</t>
  </si>
  <si>
    <t>CS320-21</t>
  </si>
  <si>
    <t>SGF20W</t>
  </si>
  <si>
    <t>USB15X2W</t>
  </si>
  <si>
    <t>30-1032J</t>
  </si>
  <si>
    <t>30-1033J</t>
  </si>
  <si>
    <t>30-1034J</t>
  </si>
  <si>
    <t>CR20-I</t>
  </si>
  <si>
    <t>30-102</t>
  </si>
  <si>
    <t>FRS-R-15</t>
  </si>
  <si>
    <t>FRS-R-30</t>
  </si>
  <si>
    <t>FRS-R-60</t>
  </si>
  <si>
    <t>Simpull 58389703</t>
  </si>
  <si>
    <t xml:space="preserve">054007-43153 O/B+Jug </t>
  </si>
  <si>
    <t>054007-43155 R/Y+Jug</t>
  </si>
  <si>
    <t>2104S42-00</t>
  </si>
  <si>
    <t>#602 - Mod K055RWB9538022B</t>
  </si>
  <si>
    <t>33 Super</t>
  </si>
  <si>
    <t>5266-C</t>
  </si>
  <si>
    <t>5269-C</t>
  </si>
  <si>
    <t>EM2531T</t>
  </si>
  <si>
    <t>HU361RB</t>
  </si>
  <si>
    <t>AD1277L1N</t>
  </si>
  <si>
    <t>8536SDO1V025</t>
  </si>
  <si>
    <t>15amp 120/277 single pole switch</t>
  </si>
  <si>
    <t>20a mp 120/277 three way switch</t>
  </si>
  <si>
    <t>20amp 125 v GFCI receptacle</t>
  </si>
  <si>
    <t>15amp 125 v 2 USB port, 2 receptacle</t>
  </si>
  <si>
    <t>2 port, 18-12 AWG push in wire connector</t>
  </si>
  <si>
    <t>3 port, 18-12 AWG push in wire connector</t>
  </si>
  <si>
    <t xml:space="preserve">4 port, 18-12 AWG push in wire connector </t>
  </si>
  <si>
    <t>125 v, 20 amp NEMA 5-20R receptacle</t>
  </si>
  <si>
    <t>2 port, 600v ballast disconnect</t>
  </si>
  <si>
    <t>15 amp, 600v time delay fuse</t>
  </si>
  <si>
    <t>30 amp, 600v time delay fuse</t>
  </si>
  <si>
    <t>60 amp, 600v time delay fuse</t>
  </si>
  <si>
    <t>THHN 12 AWG,350ft building wire, black/white/green</t>
  </si>
  <si>
    <t>Twist on wire connector, Red/Yellow</t>
  </si>
  <si>
    <t>THHN , 6AWG, black</t>
  </si>
  <si>
    <t>THHN, 10 AWG, green</t>
  </si>
  <si>
    <t>MC cable, 12 AWG, 2 w/ground</t>
  </si>
  <si>
    <t>1/2 HP 277v, 1075 rpm Split Cap motor, NEMA 48YZ</t>
  </si>
  <si>
    <t>3/4 x 12 yd electrical tape, black</t>
  </si>
  <si>
    <t>125v, 15amp NEMA 5-15P Straight plug</t>
  </si>
  <si>
    <t>125v, 15amp NEMA 5-15R Straight connector</t>
  </si>
  <si>
    <t>25 HP, 3 ph, 230/460v motor, NEMA 284T</t>
  </si>
  <si>
    <t>Safety Switch, 30A</t>
  </si>
  <si>
    <t>Motor, Starter, NEMA, 120VAC</t>
  </si>
  <si>
    <t>ROLL</t>
  </si>
  <si>
    <t>Coupling, 3/4" Conduit, Steel</t>
  </si>
  <si>
    <t>Raco</t>
  </si>
  <si>
    <t>Electrical Supplies</t>
  </si>
  <si>
    <t>Box, Cover, Blank, 4 1/8"</t>
  </si>
  <si>
    <t>Pass &amp; Seymour</t>
  </si>
  <si>
    <t>Ferraz Shawmut</t>
  </si>
  <si>
    <t>Siemens</t>
  </si>
  <si>
    <t>EGS</t>
  </si>
  <si>
    <t>Bussman</t>
  </si>
  <si>
    <t>15A 120/277VAC WHT SW</t>
  </si>
  <si>
    <t>20A 120/277VAC WHT SW</t>
  </si>
  <si>
    <t>20A 125V 20A GFCI RCPT</t>
  </si>
  <si>
    <t>15A CHGR/RECEPTACLE</t>
  </si>
  <si>
    <t>DPLX RCPT-NEMA5-20A</t>
  </si>
  <si>
    <t>15A 600V TD FUSE</t>
  </si>
  <si>
    <t>30A 600V TD FUSE</t>
  </si>
  <si>
    <t>60A 600V TD FUSE</t>
  </si>
  <si>
    <t>MC CABLE W/GREEN GROUND</t>
  </si>
  <si>
    <t>15A 125V PLUG</t>
  </si>
  <si>
    <t>15A 125V CONN</t>
  </si>
  <si>
    <t>3P 600V 30A SFTY SW</t>
  </si>
  <si>
    <t>MOTION SENSOR</t>
  </si>
  <si>
    <t>13-52A 120V STR SIZE 2</t>
  </si>
  <si>
    <t>3/4 S/SCR EMT CPLG</t>
  </si>
  <si>
    <t>4-IN SQ BLANK COVER</t>
  </si>
  <si>
    <t>CS15AC1W</t>
  </si>
  <si>
    <t>CS20AC1W</t>
  </si>
  <si>
    <t>2097W</t>
  </si>
  <si>
    <t>TM826USBW</t>
  </si>
  <si>
    <t>CR20W</t>
  </si>
  <si>
    <t>TRS15RID</t>
  </si>
  <si>
    <t>TRS30RID</t>
  </si>
  <si>
    <t>TRS60RID</t>
  </si>
  <si>
    <t>MC12/2WG</t>
  </si>
  <si>
    <t>5266X</t>
  </si>
  <si>
    <t>5269X</t>
  </si>
  <si>
    <t>HF361R</t>
  </si>
  <si>
    <t>DSW100G</t>
  </si>
  <si>
    <t>14FUF32AF</t>
  </si>
  <si>
    <t>5075S</t>
  </si>
  <si>
    <t>CS115-21-3PSS</t>
  </si>
  <si>
    <t>CS320-21-3PSS</t>
  </si>
  <si>
    <t>SGF20W-3PSS</t>
  </si>
  <si>
    <t>USB15X2W-3PSS</t>
  </si>
  <si>
    <t>30-1032J-3PSS</t>
  </si>
  <si>
    <t>30-1033J-3PSS</t>
  </si>
  <si>
    <t>30-1034J-3PSS</t>
  </si>
  <si>
    <t>CR20-I-3PSS</t>
  </si>
  <si>
    <t>30-102-3PSS</t>
  </si>
  <si>
    <t>FRS-R-15-3PSS</t>
  </si>
  <si>
    <t>FRS-R-30-3PSS</t>
  </si>
  <si>
    <t>FRS-R-60-3PSS</t>
  </si>
  <si>
    <t>Simpull 58389703-3PSS</t>
  </si>
  <si>
    <t>054007-43153 O/B+Jug-3PSS</t>
  </si>
  <si>
    <t>20493346-3PSS</t>
  </si>
  <si>
    <t>22977301-3PSS</t>
  </si>
  <si>
    <t>2104S42-00-3PSS</t>
  </si>
  <si>
    <t>#602 - Mod K055RWB9538022B-3PSS</t>
  </si>
  <si>
    <t>33 Super-3PSS</t>
  </si>
  <si>
    <t>5266-C-3PSS</t>
  </si>
  <si>
    <t>5269-C-3PSS</t>
  </si>
  <si>
    <t>EM2531T-3PSS</t>
  </si>
  <si>
    <t>HU361RB-3PSS</t>
  </si>
  <si>
    <t>8536SDO1V025-3PSS</t>
  </si>
  <si>
    <t>2023-3PSS</t>
  </si>
  <si>
    <t>752-3PSS</t>
  </si>
  <si>
    <t>CS15AC1W-3PSS</t>
  </si>
  <si>
    <t>CS20AC1W-3PSS</t>
  </si>
  <si>
    <t>2097W-3PSS</t>
  </si>
  <si>
    <t>TM826USBW-3PSS</t>
  </si>
  <si>
    <t>CR20W-3PSS</t>
  </si>
  <si>
    <t>TRS15RID-3PSS</t>
  </si>
  <si>
    <t>TRS30RID-3PSS</t>
  </si>
  <si>
    <t>TRS60RID-3PSS</t>
  </si>
  <si>
    <t>MC12/2WG-3PSS</t>
  </si>
  <si>
    <t>5266X-3PSS</t>
  </si>
  <si>
    <t>5269X-3PSS</t>
  </si>
  <si>
    <t>HF361R-3PSS</t>
  </si>
  <si>
    <t>DSW100G-3PSS</t>
  </si>
  <si>
    <t>14FUF32AF-3PSS</t>
  </si>
  <si>
    <t>5075S-3PSS</t>
  </si>
  <si>
    <t>8465-3PSS</t>
  </si>
  <si>
    <t>Motion Sensor, Infrared, Ultrasonic</t>
  </si>
  <si>
    <t>29NZ37-3PSS</t>
  </si>
  <si>
    <t>Marathon Motors</t>
  </si>
  <si>
    <t>44Z196</t>
  </si>
  <si>
    <t>Carton</t>
  </si>
  <si>
    <t>10PC4</t>
  </si>
  <si>
    <t>Gardner Bender</t>
  </si>
  <si>
    <t>10PC4-3PSS</t>
  </si>
  <si>
    <t xml:space="preserve">4 port, 22-12 AWG push in wire connector </t>
  </si>
  <si>
    <t>10PC2-3PSS</t>
  </si>
  <si>
    <t>10PC2</t>
  </si>
  <si>
    <t xml:space="preserve">2 port, 22-12 AWG push in wire connector </t>
  </si>
  <si>
    <t>10PC3-3PSS</t>
  </si>
  <si>
    <t>10PC3</t>
  </si>
  <si>
    <t xml:space="preserve">3 port, 22-12 AWG push in wire connector </t>
  </si>
  <si>
    <t>LD2</t>
  </si>
  <si>
    <t>LD2-3PSS</t>
  </si>
  <si>
    <t>Sta-Kon</t>
  </si>
  <si>
    <t>112-161253C</t>
  </si>
  <si>
    <t>THHN 12 AWG,100ft building wire, black/white/green</t>
  </si>
  <si>
    <t>112-361253C-3PSS</t>
  </si>
  <si>
    <t>Twist on wire connector, Blue/Orange</t>
  </si>
  <si>
    <t>Gorilla Nuts</t>
  </si>
  <si>
    <t>68110-3PSS</t>
  </si>
  <si>
    <t>68210-3PSS</t>
  </si>
  <si>
    <t>CerroWire</t>
  </si>
  <si>
    <t>112-4201BR-3PSS</t>
  </si>
  <si>
    <t>112-4201BR</t>
  </si>
  <si>
    <t>112-1875J</t>
  </si>
  <si>
    <t>112-1875J-3PSS</t>
  </si>
  <si>
    <t>Dayton</t>
  </si>
  <si>
    <t>4M062</t>
  </si>
  <si>
    <t>4M062-3PSS</t>
  </si>
  <si>
    <t>33+SUPER-3/4X20FT</t>
  </si>
  <si>
    <t>33+SUPER-3/4X20FT-3PSS</t>
  </si>
  <si>
    <t>Scotch</t>
  </si>
  <si>
    <t>3/4 x 20 ft electrical tape, black</t>
  </si>
  <si>
    <t>TWILA M. FARRAR</t>
  </si>
  <si>
    <t>OMIT PER ELECTRICAL MRO SW0817E_Amendment#1</t>
  </si>
  <si>
    <t>3 PHASE SERVICES &amp; SUPPLIES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</si>
</sst>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81DE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4" fontId="4" fillId="0" borderId="0" xfId="2" applyFont="1" applyAlignment="1">
      <alignment horizontal="left"/>
    </xf>
    <xf numFmtId="164" fontId="0" fillId="0" borderId="0" xfId="1" applyNumberFormat="1" applyFont="1"/>
    <xf numFmtId="0" fontId="0" fillId="0" borderId="0" xfId="0" applyNumberFormat="1"/>
    <xf numFmtId="165" fontId="0" fillId="0" borderId="0" xfId="0" applyNumberFormat="1"/>
    <xf numFmtId="9" fontId="0" fillId="0" borderId="0" xfId="3" applyFont="1"/>
    <xf numFmtId="0" fontId="2" fillId="0" borderId="0" xfId="0" applyFont="1"/>
    <xf numFmtId="0" fontId="0" fillId="0" borderId="0" xfId="0" applyFill="1"/>
    <xf numFmtId="164" fontId="0" fillId="0" borderId="0" xfId="1" quotePrefix="1" applyNumberFormat="1" applyFont="1"/>
    <xf numFmtId="0" fontId="0" fillId="0" borderId="0" xfId="0" quotePrefix="1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4" fontId="0" fillId="0" borderId="1" xfId="1" applyNumberFormat="1" applyFont="1" applyFill="1" applyBorder="1"/>
    <xf numFmtId="0" fontId="0" fillId="0" borderId="0" xfId="0" applyNumberFormat="1" applyFill="1" applyBorder="1"/>
    <xf numFmtId="165" fontId="0" fillId="0" borderId="0" xfId="0" applyNumberFormat="1" applyFill="1" applyBorder="1"/>
    <xf numFmtId="164" fontId="0" fillId="0" borderId="0" xfId="1" applyNumberFormat="1" applyFont="1" applyFill="1"/>
    <xf numFmtId="0" fontId="0" fillId="0" borderId="0" xfId="0" applyNumberFormat="1" applyFill="1"/>
    <xf numFmtId="165" fontId="0" fillId="0" borderId="0" xfId="0" applyNumberFormat="1" applyFill="1"/>
    <xf numFmtId="9" fontId="0" fillId="0" borderId="0" xfId="3" applyFont="1" applyFill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0" fontId="3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6" xfId="0" applyFill="1" applyBorder="1"/>
    <xf numFmtId="0" fontId="0" fillId="0" borderId="1" xfId="0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/>
    </xf>
    <xf numFmtId="0" fontId="3" fillId="0" borderId="0" xfId="0" applyNumberFormat="1" applyFont="1" applyFill="1" applyBorder="1"/>
    <xf numFmtId="9" fontId="0" fillId="0" borderId="0" xfId="3" applyFont="1" applyFill="1" applyBorder="1"/>
    <xf numFmtId="9" fontId="2" fillId="0" borderId="0" xfId="3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9" fontId="0" fillId="0" borderId="0" xfId="3" applyFont="1" applyFill="1" applyBorder="1" applyProtection="1">
      <protection locked="0"/>
    </xf>
    <xf numFmtId="44" fontId="4" fillId="0" borderId="0" xfId="2" applyFont="1" applyFill="1" applyAlignment="1">
      <alignment horizontal="left"/>
    </xf>
    <xf numFmtId="0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/>
    </xf>
    <xf numFmtId="165" fontId="0" fillId="3" borderId="1" xfId="0" applyNumberFormat="1" applyFill="1" applyBorder="1" applyAlignment="1" applyProtection="1">
      <alignment horizontal="right"/>
      <protection locked="0"/>
    </xf>
    <xf numFmtId="44" fontId="0" fillId="0" borderId="0" xfId="2" applyFont="1"/>
    <xf numFmtId="44" fontId="0" fillId="0" borderId="0" xfId="2" applyFont="1" applyFill="1"/>
    <xf numFmtId="44" fontId="2" fillId="2" borderId="2" xfId="2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horizontal="center" vertical="center" wrapText="1"/>
    </xf>
    <xf numFmtId="44" fontId="0" fillId="3" borderId="1" xfId="2" applyFont="1" applyFill="1" applyBorder="1" applyProtection="1">
      <protection locked="0"/>
    </xf>
    <xf numFmtId="44" fontId="0" fillId="0" borderId="0" xfId="2" applyFont="1" applyFill="1" applyBorder="1"/>
    <xf numFmtId="44" fontId="0" fillId="3" borderId="1" xfId="2" applyFont="1" applyFill="1" applyBorder="1" applyAlignment="1" applyProtection="1">
      <alignment horizontal="right"/>
      <protection locked="0"/>
    </xf>
    <xf numFmtId="0" fontId="7" fillId="4" borderId="1" xfId="0" applyFont="1" applyFill="1" applyBorder="1" applyAlignment="1" applyProtection="1">
      <alignment horizontal="right"/>
      <protection locked="0"/>
    </xf>
    <xf numFmtId="0" fontId="2" fillId="2" borderId="3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81DEFF"/>
      <color rgb="FFECCF72"/>
      <color rgb="FF7DE17F"/>
      <color rgb="FFD1E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7"/>
  <sheetViews>
    <sheetView tabSelected="1" workbookViewId="0">
      <selection activeCell="D3" sqref="D3:F3"/>
    </sheetView>
  </sheetViews>
  <sheetFormatPr defaultColWidth="8.85546875" defaultRowHeight="15" x14ac:dyDescent="0.25"/>
  <cols>
    <col min="2" max="2" width="9.140625" customWidth="1"/>
    <col min="3" max="3" width="46.42578125" customWidth="1"/>
    <col min="4" max="4" width="16" customWidth="1"/>
    <col min="5" max="5" width="56.85546875" customWidth="1"/>
    <col min="8" max="8" width="10.7109375" style="4" customWidth="1"/>
    <col min="9" max="9" width="30.28515625" style="5" bestFit="1" customWidth="1"/>
    <col min="10" max="10" width="13.28515625" style="5" customWidth="1"/>
    <col min="11" max="11" width="25.140625" style="5" customWidth="1"/>
    <col min="12" max="12" width="42.7109375" style="51" bestFit="1" customWidth="1"/>
    <col min="13" max="13" width="13.28515625" style="51" customWidth="1"/>
    <col min="14" max="14" width="13.28515625" style="5" customWidth="1"/>
    <col min="15" max="15" width="13.28515625" style="56" customWidth="1"/>
    <col min="16" max="16" width="13.28515625" style="6" customWidth="1"/>
    <col min="17" max="17" width="21" style="5" bestFit="1" customWidth="1"/>
    <col min="18" max="18" width="14.42578125" style="51" bestFit="1" customWidth="1"/>
    <col min="19" max="19" width="16.85546875" style="51" bestFit="1" customWidth="1"/>
    <col min="20" max="20" width="42.7109375" style="51" bestFit="1" customWidth="1"/>
    <col min="21" max="21" width="13.28515625" style="51" customWidth="1"/>
    <col min="22" max="22" width="13.28515625" style="5" customWidth="1"/>
    <col min="23" max="24" width="13.28515625" style="6" customWidth="1"/>
    <col min="25" max="25" width="13.28515625" style="5" customWidth="1"/>
    <col min="26" max="26" width="9.140625" style="5"/>
    <col min="27" max="27" width="33.85546875" style="5" bestFit="1" customWidth="1"/>
    <col min="28" max="28" width="24.85546875" style="5" customWidth="1"/>
    <col min="29" max="29" width="18.140625" style="7" customWidth="1"/>
  </cols>
  <sheetData>
    <row r="1" spans="1:29" ht="21" x14ac:dyDescent="0.35">
      <c r="A1" s="1" t="s">
        <v>109</v>
      </c>
      <c r="D1" s="3"/>
    </row>
    <row r="2" spans="1:29" ht="21" x14ac:dyDescent="0.35">
      <c r="A2" s="1"/>
      <c r="D2" s="3"/>
      <c r="E2" t="s">
        <v>228</v>
      </c>
    </row>
    <row r="3" spans="1:29" s="9" customFormat="1" ht="29.25" customHeight="1" x14ac:dyDescent="0.35">
      <c r="A3" s="31"/>
      <c r="B3" s="32"/>
      <c r="C3" s="45" t="s">
        <v>41</v>
      </c>
      <c r="D3" s="67" t="s">
        <v>226</v>
      </c>
      <c r="E3" s="68"/>
      <c r="F3" s="68"/>
      <c r="H3" s="25"/>
      <c r="I3" s="26"/>
      <c r="J3" s="26"/>
      <c r="K3" s="26"/>
      <c r="L3" s="52"/>
      <c r="M3" s="52"/>
      <c r="N3" s="26"/>
      <c r="O3" s="57"/>
      <c r="P3" s="27"/>
      <c r="Q3" s="26"/>
      <c r="R3" s="52"/>
      <c r="S3" s="52"/>
      <c r="T3" s="52"/>
      <c r="U3" s="52"/>
      <c r="V3" s="26"/>
      <c r="W3" s="27"/>
      <c r="X3" s="27"/>
      <c r="Y3" s="26"/>
      <c r="Z3" s="26"/>
      <c r="AA3" s="26"/>
      <c r="AB3" s="26"/>
      <c r="AC3" s="28"/>
    </row>
    <row r="4" spans="1:29" ht="62.25" customHeight="1" x14ac:dyDescent="0.35">
      <c r="A4" s="1"/>
      <c r="B4" s="69" t="s">
        <v>45</v>
      </c>
      <c r="C4" s="70"/>
      <c r="D4" s="70"/>
      <c r="E4" s="70"/>
    </row>
    <row r="5" spans="1:29" ht="9.75" customHeight="1" x14ac:dyDescent="0.35">
      <c r="A5" s="1"/>
      <c r="B5" s="9"/>
      <c r="C5" s="9"/>
      <c r="D5" s="42"/>
      <c r="E5" s="9"/>
    </row>
    <row r="6" spans="1:29" x14ac:dyDescent="0.25">
      <c r="B6" s="8"/>
      <c r="D6" s="2"/>
    </row>
    <row r="7" spans="1:29" ht="21" x14ac:dyDescent="0.35">
      <c r="D7" s="2"/>
      <c r="E7" s="9"/>
      <c r="F7" s="9"/>
      <c r="G7" s="9"/>
      <c r="H7" s="10"/>
      <c r="I7" s="64" t="s">
        <v>0</v>
      </c>
      <c r="J7" s="65"/>
      <c r="K7" s="65"/>
      <c r="L7" s="65"/>
      <c r="M7" s="65"/>
      <c r="N7" s="65"/>
      <c r="O7" s="65"/>
      <c r="P7" s="66"/>
      <c r="Q7" s="64" t="s">
        <v>1</v>
      </c>
      <c r="R7" s="65"/>
      <c r="S7" s="65"/>
      <c r="T7" s="65"/>
      <c r="U7" s="65"/>
      <c r="V7" s="65"/>
      <c r="W7" s="65"/>
      <c r="X7" s="66"/>
      <c r="Y7" s="11"/>
      <c r="Z7" s="37"/>
      <c r="AA7" s="23"/>
      <c r="AB7" s="23"/>
      <c r="AC7" s="38"/>
    </row>
    <row r="8" spans="1:29" ht="60" x14ac:dyDescent="0.25">
      <c r="B8" s="12" t="s">
        <v>2</v>
      </c>
      <c r="C8" s="13" t="s">
        <v>5</v>
      </c>
      <c r="D8" s="13" t="s">
        <v>4</v>
      </c>
      <c r="E8" s="13" t="s">
        <v>3</v>
      </c>
      <c r="F8" s="13" t="s">
        <v>6</v>
      </c>
      <c r="G8" s="13" t="s">
        <v>7</v>
      </c>
      <c r="H8" s="14" t="s">
        <v>8</v>
      </c>
      <c r="I8" s="15" t="s">
        <v>9</v>
      </c>
      <c r="J8" s="15" t="s">
        <v>3</v>
      </c>
      <c r="K8" s="15" t="s">
        <v>4</v>
      </c>
      <c r="L8" s="15" t="s">
        <v>5</v>
      </c>
      <c r="M8" s="15" t="s">
        <v>6</v>
      </c>
      <c r="N8" s="15" t="s">
        <v>10</v>
      </c>
      <c r="O8" s="58" t="s">
        <v>11</v>
      </c>
      <c r="P8" s="16" t="s">
        <v>12</v>
      </c>
      <c r="Q8" s="15" t="s">
        <v>9</v>
      </c>
      <c r="R8" s="15" t="s">
        <v>3</v>
      </c>
      <c r="S8" s="15" t="s">
        <v>4</v>
      </c>
      <c r="T8" s="15" t="s">
        <v>5</v>
      </c>
      <c r="U8" s="15" t="s">
        <v>6</v>
      </c>
      <c r="V8" s="15" t="s">
        <v>10</v>
      </c>
      <c r="W8" s="16" t="s">
        <v>11</v>
      </c>
      <c r="X8" s="16" t="s">
        <v>12</v>
      </c>
      <c r="Y8" s="17"/>
      <c r="Z8" s="17"/>
      <c r="AA8" s="17"/>
      <c r="AB8" s="17"/>
      <c r="AC8" s="39"/>
    </row>
    <row r="9" spans="1:29" s="18" customFormat="1" x14ac:dyDescent="0.25">
      <c r="A9" s="9"/>
      <c r="B9" s="33"/>
      <c r="D9" s="29"/>
      <c r="H9" s="30"/>
      <c r="I9" s="17"/>
      <c r="J9" s="17"/>
      <c r="K9" s="17"/>
      <c r="L9" s="53"/>
      <c r="M9" s="53"/>
      <c r="N9" s="17"/>
      <c r="O9" s="59"/>
      <c r="P9" s="19"/>
      <c r="Q9" s="17"/>
      <c r="R9" s="53"/>
      <c r="S9" s="53"/>
      <c r="T9" s="53"/>
      <c r="U9" s="53"/>
      <c r="V9" s="17"/>
      <c r="W9" s="19"/>
      <c r="X9" s="19"/>
      <c r="Y9" s="17"/>
      <c r="Z9" s="23"/>
      <c r="AA9" s="36"/>
      <c r="AB9" s="40"/>
      <c r="AC9" s="41"/>
    </row>
    <row r="10" spans="1:29" s="9" customFormat="1" x14ac:dyDescent="0.25">
      <c r="B10" s="20" t="s">
        <v>32</v>
      </c>
      <c r="C10" s="48" t="s">
        <v>82</v>
      </c>
      <c r="D10" s="49" t="s">
        <v>58</v>
      </c>
      <c r="E10" s="48" t="s">
        <v>46</v>
      </c>
      <c r="F10" s="20" t="s">
        <v>42</v>
      </c>
      <c r="G10" s="21">
        <v>1</v>
      </c>
      <c r="H10" s="22">
        <v>100</v>
      </c>
      <c r="I10" s="50" t="s">
        <v>147</v>
      </c>
      <c r="J10" s="50" t="s">
        <v>46</v>
      </c>
      <c r="K10" s="50" t="s">
        <v>58</v>
      </c>
      <c r="L10" s="50" t="s">
        <v>82</v>
      </c>
      <c r="M10" s="55" t="s">
        <v>42</v>
      </c>
      <c r="N10" s="43">
        <v>1</v>
      </c>
      <c r="O10" s="60">
        <v>2.56</v>
      </c>
      <c r="P10" s="44">
        <f>SUM(O10*0.8)</f>
        <v>2.048</v>
      </c>
      <c r="Q10" s="50" t="s">
        <v>173</v>
      </c>
      <c r="R10" s="50" t="s">
        <v>111</v>
      </c>
      <c r="S10" s="50" t="s">
        <v>132</v>
      </c>
      <c r="T10" s="50" t="s">
        <v>116</v>
      </c>
      <c r="U10" s="55" t="s">
        <v>42</v>
      </c>
      <c r="V10" s="43">
        <v>1</v>
      </c>
      <c r="W10" s="44">
        <v>2.14</v>
      </c>
      <c r="X10" s="44">
        <f>SUM(W10*0.8)</f>
        <v>1.7120000000000002</v>
      </c>
      <c r="Y10" s="23"/>
      <c r="Z10" s="23"/>
      <c r="AA10" s="36"/>
      <c r="AB10" s="40"/>
      <c r="AC10" s="41"/>
    </row>
    <row r="11" spans="1:29" s="9" customFormat="1" x14ac:dyDescent="0.25">
      <c r="B11" s="20" t="s">
        <v>33</v>
      </c>
      <c r="C11" s="48" t="s">
        <v>83</v>
      </c>
      <c r="D11" s="49" t="s">
        <v>59</v>
      </c>
      <c r="E11" s="48" t="s">
        <v>46</v>
      </c>
      <c r="F11" s="20" t="s">
        <v>42</v>
      </c>
      <c r="G11" s="21">
        <v>1</v>
      </c>
      <c r="H11" s="22">
        <v>100</v>
      </c>
      <c r="I11" s="50" t="s">
        <v>148</v>
      </c>
      <c r="J11" s="50" t="s">
        <v>46</v>
      </c>
      <c r="K11" s="50" t="s">
        <v>59</v>
      </c>
      <c r="L11" s="50" t="s">
        <v>83</v>
      </c>
      <c r="M11" s="55" t="s">
        <v>42</v>
      </c>
      <c r="N11" s="43">
        <v>1</v>
      </c>
      <c r="O11" s="60">
        <v>3.87</v>
      </c>
      <c r="P11" s="44">
        <f t="shared" ref="P11:P33" si="0">SUM(O11*0.8)</f>
        <v>3.0960000000000001</v>
      </c>
      <c r="Q11" s="50" t="s">
        <v>174</v>
      </c>
      <c r="R11" s="50" t="s">
        <v>111</v>
      </c>
      <c r="S11" s="50" t="s">
        <v>133</v>
      </c>
      <c r="T11" s="50" t="s">
        <v>117</v>
      </c>
      <c r="U11" s="55" t="s">
        <v>42</v>
      </c>
      <c r="V11" s="43">
        <v>1</v>
      </c>
      <c r="W11" s="44">
        <v>2.4500000000000002</v>
      </c>
      <c r="X11" s="44">
        <f t="shared" ref="X11:X20" si="1">SUM(W11*0.8)</f>
        <v>1.9600000000000002</v>
      </c>
      <c r="Y11" s="23"/>
      <c r="Z11" s="23"/>
      <c r="AA11" s="36"/>
      <c r="AB11" s="40"/>
      <c r="AC11" s="41"/>
    </row>
    <row r="12" spans="1:29" s="9" customFormat="1" x14ac:dyDescent="0.25">
      <c r="B12" s="20" t="s">
        <v>34</v>
      </c>
      <c r="C12" s="48" t="s">
        <v>84</v>
      </c>
      <c r="D12" s="49" t="s">
        <v>60</v>
      </c>
      <c r="E12" s="48" t="s">
        <v>47</v>
      </c>
      <c r="F12" s="20" t="s">
        <v>42</v>
      </c>
      <c r="G12" s="21">
        <v>1</v>
      </c>
      <c r="H12" s="22">
        <v>500</v>
      </c>
      <c r="I12" s="50" t="s">
        <v>149</v>
      </c>
      <c r="J12" s="50" t="s">
        <v>47</v>
      </c>
      <c r="K12" s="50" t="s">
        <v>60</v>
      </c>
      <c r="L12" s="50" t="s">
        <v>84</v>
      </c>
      <c r="M12" s="55" t="s">
        <v>42</v>
      </c>
      <c r="N12" s="43">
        <v>1</v>
      </c>
      <c r="O12" s="60">
        <v>17.329999999999998</v>
      </c>
      <c r="P12" s="44">
        <f t="shared" si="0"/>
        <v>13.863999999999999</v>
      </c>
      <c r="Q12" s="50" t="s">
        <v>175</v>
      </c>
      <c r="R12" s="50" t="s">
        <v>111</v>
      </c>
      <c r="S12" s="50" t="s">
        <v>134</v>
      </c>
      <c r="T12" s="50" t="s">
        <v>118</v>
      </c>
      <c r="U12" s="55" t="s">
        <v>42</v>
      </c>
      <c r="V12" s="43">
        <v>1</v>
      </c>
      <c r="W12" s="44">
        <v>13.08</v>
      </c>
      <c r="X12" s="44">
        <f t="shared" si="1"/>
        <v>10.464</v>
      </c>
      <c r="Y12" s="23"/>
      <c r="Z12" s="23"/>
      <c r="AA12" s="36"/>
      <c r="AB12" s="40"/>
      <c r="AC12" s="41"/>
    </row>
    <row r="13" spans="1:29" s="9" customFormat="1" x14ac:dyDescent="0.25">
      <c r="B13" s="20" t="s">
        <v>35</v>
      </c>
      <c r="C13" s="48" t="s">
        <v>85</v>
      </c>
      <c r="D13" s="49" t="s">
        <v>61</v>
      </c>
      <c r="E13" s="48" t="s">
        <v>48</v>
      </c>
      <c r="F13" s="20" t="s">
        <v>42</v>
      </c>
      <c r="G13" s="21">
        <v>1</v>
      </c>
      <c r="H13" s="22">
        <v>200</v>
      </c>
      <c r="I13" s="50" t="s">
        <v>150</v>
      </c>
      <c r="J13" s="50" t="s">
        <v>48</v>
      </c>
      <c r="K13" s="50" t="s">
        <v>61</v>
      </c>
      <c r="L13" s="50" t="s">
        <v>85</v>
      </c>
      <c r="M13" s="55" t="s">
        <v>42</v>
      </c>
      <c r="N13" s="43">
        <v>1</v>
      </c>
      <c r="O13" s="60">
        <v>30.35</v>
      </c>
      <c r="P13" s="44">
        <f t="shared" si="0"/>
        <v>24.28</v>
      </c>
      <c r="Q13" s="50" t="s">
        <v>176</v>
      </c>
      <c r="R13" s="50" t="s">
        <v>111</v>
      </c>
      <c r="S13" s="50" t="s">
        <v>135</v>
      </c>
      <c r="T13" s="50" t="s">
        <v>119</v>
      </c>
      <c r="U13" s="55" t="s">
        <v>42</v>
      </c>
      <c r="V13" s="43">
        <v>1</v>
      </c>
      <c r="W13" s="44">
        <v>25.64</v>
      </c>
      <c r="X13" s="44">
        <f t="shared" si="1"/>
        <v>20.512</v>
      </c>
      <c r="Y13" s="23"/>
      <c r="Z13" s="23"/>
      <c r="AA13" s="36"/>
      <c r="AB13" s="40"/>
      <c r="AC13" s="41"/>
    </row>
    <row r="14" spans="1:29" s="9" customFormat="1" x14ac:dyDescent="0.25">
      <c r="B14" s="20" t="s">
        <v>36</v>
      </c>
      <c r="C14" s="48" t="s">
        <v>86</v>
      </c>
      <c r="D14" s="49" t="s">
        <v>62</v>
      </c>
      <c r="E14" s="48" t="s">
        <v>49</v>
      </c>
      <c r="F14" s="20" t="s">
        <v>43</v>
      </c>
      <c r="G14" s="21">
        <v>300</v>
      </c>
      <c r="H14" s="22">
        <v>1000</v>
      </c>
      <c r="I14" s="50" t="s">
        <v>151</v>
      </c>
      <c r="J14" s="50" t="s">
        <v>49</v>
      </c>
      <c r="K14" s="50" t="s">
        <v>62</v>
      </c>
      <c r="L14" s="50" t="s">
        <v>86</v>
      </c>
      <c r="M14" s="55" t="s">
        <v>43</v>
      </c>
      <c r="N14" s="43">
        <v>300</v>
      </c>
      <c r="O14" s="60">
        <v>14.08</v>
      </c>
      <c r="P14" s="44">
        <f t="shared" si="0"/>
        <v>11.264000000000001</v>
      </c>
      <c r="Q14" s="50" t="s">
        <v>198</v>
      </c>
      <c r="R14" s="50" t="s">
        <v>195</v>
      </c>
      <c r="S14" s="50" t="s">
        <v>199</v>
      </c>
      <c r="T14" s="50" t="s">
        <v>200</v>
      </c>
      <c r="U14" s="55" t="s">
        <v>43</v>
      </c>
      <c r="V14" s="43">
        <v>100</v>
      </c>
      <c r="W14" s="44">
        <v>13.7</v>
      </c>
      <c r="X14" s="44">
        <f t="shared" si="1"/>
        <v>10.96</v>
      </c>
      <c r="Y14" s="23"/>
      <c r="Z14" s="23"/>
      <c r="AA14" s="36"/>
      <c r="AB14" s="40"/>
      <c r="AC14" s="41"/>
    </row>
    <row r="15" spans="1:29" s="9" customFormat="1" x14ac:dyDescent="0.25">
      <c r="B15" s="20" t="s">
        <v>37</v>
      </c>
      <c r="C15" s="48" t="s">
        <v>87</v>
      </c>
      <c r="D15" s="49" t="s">
        <v>63</v>
      </c>
      <c r="E15" s="48" t="s">
        <v>49</v>
      </c>
      <c r="F15" s="20" t="s">
        <v>43</v>
      </c>
      <c r="G15" s="21">
        <v>250</v>
      </c>
      <c r="H15" s="22">
        <v>1000</v>
      </c>
      <c r="I15" s="50" t="s">
        <v>152</v>
      </c>
      <c r="J15" s="50" t="s">
        <v>49</v>
      </c>
      <c r="K15" s="50" t="s">
        <v>63</v>
      </c>
      <c r="L15" s="50" t="s">
        <v>87</v>
      </c>
      <c r="M15" s="55" t="s">
        <v>43</v>
      </c>
      <c r="N15" s="43">
        <v>250</v>
      </c>
      <c r="O15" s="60">
        <v>15.48</v>
      </c>
      <c r="P15" s="44">
        <f t="shared" si="0"/>
        <v>12.384</v>
      </c>
      <c r="Q15" s="50" t="s">
        <v>201</v>
      </c>
      <c r="R15" s="50" t="s">
        <v>195</v>
      </c>
      <c r="S15" s="50" t="s">
        <v>202</v>
      </c>
      <c r="T15" s="50" t="s">
        <v>203</v>
      </c>
      <c r="U15" s="55" t="s">
        <v>43</v>
      </c>
      <c r="V15" s="43">
        <v>100</v>
      </c>
      <c r="W15" s="44">
        <v>14.94</v>
      </c>
      <c r="X15" s="44">
        <f t="shared" si="1"/>
        <v>11.952</v>
      </c>
      <c r="Y15" s="23"/>
      <c r="Z15" s="23"/>
      <c r="AA15" s="36"/>
      <c r="AB15" s="40"/>
      <c r="AC15" s="41"/>
    </row>
    <row r="16" spans="1:29" s="9" customFormat="1" x14ac:dyDescent="0.25">
      <c r="B16" s="20" t="s">
        <v>38</v>
      </c>
      <c r="C16" s="48" t="s">
        <v>88</v>
      </c>
      <c r="D16" s="49" t="s">
        <v>64</v>
      </c>
      <c r="E16" s="48" t="s">
        <v>49</v>
      </c>
      <c r="F16" s="20" t="s">
        <v>43</v>
      </c>
      <c r="G16" s="21">
        <v>200</v>
      </c>
      <c r="H16" s="22">
        <v>1000</v>
      </c>
      <c r="I16" s="50" t="s">
        <v>153</v>
      </c>
      <c r="J16" s="50" t="s">
        <v>49</v>
      </c>
      <c r="K16" s="50" t="s">
        <v>64</v>
      </c>
      <c r="L16" s="50" t="s">
        <v>88</v>
      </c>
      <c r="M16" s="55" t="s">
        <v>43</v>
      </c>
      <c r="N16" s="43">
        <v>200</v>
      </c>
      <c r="O16" s="60">
        <v>17.45</v>
      </c>
      <c r="P16" s="44">
        <f t="shared" si="0"/>
        <v>13.96</v>
      </c>
      <c r="Q16" s="50" t="s">
        <v>196</v>
      </c>
      <c r="R16" s="50" t="s">
        <v>195</v>
      </c>
      <c r="S16" s="50" t="s">
        <v>194</v>
      </c>
      <c r="T16" s="50" t="s">
        <v>197</v>
      </c>
      <c r="U16" s="55" t="s">
        <v>43</v>
      </c>
      <c r="V16" s="43">
        <v>100</v>
      </c>
      <c r="W16" s="44">
        <v>15.37</v>
      </c>
      <c r="X16" s="44">
        <f t="shared" si="1"/>
        <v>12.295999999999999</v>
      </c>
      <c r="Y16" s="23"/>
      <c r="Z16" s="23"/>
      <c r="AA16" s="36"/>
      <c r="AB16" s="40"/>
      <c r="AC16" s="41"/>
    </row>
    <row r="17" spans="2:29" s="9" customFormat="1" x14ac:dyDescent="0.25">
      <c r="B17" s="20" t="s">
        <v>39</v>
      </c>
      <c r="C17" s="48" t="s">
        <v>89</v>
      </c>
      <c r="D17" s="49" t="s">
        <v>65</v>
      </c>
      <c r="E17" s="48" t="s">
        <v>46</v>
      </c>
      <c r="F17" s="20" t="s">
        <v>42</v>
      </c>
      <c r="G17" s="21">
        <v>1</v>
      </c>
      <c r="H17" s="22">
        <v>500</v>
      </c>
      <c r="I17" s="50" t="s">
        <v>154</v>
      </c>
      <c r="J17" s="50" t="s">
        <v>46</v>
      </c>
      <c r="K17" s="50" t="s">
        <v>65</v>
      </c>
      <c r="L17" s="50" t="s">
        <v>89</v>
      </c>
      <c r="M17" s="55" t="s">
        <v>42</v>
      </c>
      <c r="N17" s="43">
        <v>1</v>
      </c>
      <c r="O17" s="60">
        <v>4.1900000000000004</v>
      </c>
      <c r="P17" s="44">
        <f t="shared" si="0"/>
        <v>3.3520000000000003</v>
      </c>
      <c r="Q17" s="50" t="s">
        <v>177</v>
      </c>
      <c r="R17" s="50" t="s">
        <v>111</v>
      </c>
      <c r="S17" s="50" t="s">
        <v>136</v>
      </c>
      <c r="T17" s="50" t="s">
        <v>120</v>
      </c>
      <c r="U17" s="55" t="s">
        <v>42</v>
      </c>
      <c r="V17" s="43">
        <v>1</v>
      </c>
      <c r="W17" s="44">
        <v>1.21</v>
      </c>
      <c r="X17" s="44">
        <f t="shared" si="1"/>
        <v>0.96799999999999997</v>
      </c>
      <c r="Y17" s="23"/>
      <c r="Z17" s="23"/>
      <c r="AA17" s="36"/>
      <c r="AB17" s="40"/>
      <c r="AC17" s="41"/>
    </row>
    <row r="18" spans="2:29" s="9" customFormat="1" x14ac:dyDescent="0.25">
      <c r="B18" s="20" t="s">
        <v>40</v>
      </c>
      <c r="C18" s="48" t="s">
        <v>90</v>
      </c>
      <c r="D18" s="49" t="s">
        <v>66</v>
      </c>
      <c r="E18" s="48" t="s">
        <v>49</v>
      </c>
      <c r="F18" s="20" t="s">
        <v>43</v>
      </c>
      <c r="G18" s="21">
        <v>1000</v>
      </c>
      <c r="H18" s="22">
        <v>200</v>
      </c>
      <c r="I18" s="50" t="s">
        <v>155</v>
      </c>
      <c r="J18" s="50" t="s">
        <v>49</v>
      </c>
      <c r="K18" s="50" t="s">
        <v>66</v>
      </c>
      <c r="L18" s="50" t="s">
        <v>90</v>
      </c>
      <c r="M18" s="55" t="s">
        <v>43</v>
      </c>
      <c r="N18" s="43">
        <v>1000</v>
      </c>
      <c r="O18" s="60">
        <v>855.13</v>
      </c>
      <c r="P18" s="44">
        <f t="shared" si="0"/>
        <v>684.10400000000004</v>
      </c>
      <c r="Q18" s="50" t="s">
        <v>205</v>
      </c>
      <c r="R18" s="50" t="s">
        <v>206</v>
      </c>
      <c r="S18" s="50" t="s">
        <v>204</v>
      </c>
      <c r="T18" s="50" t="s">
        <v>90</v>
      </c>
      <c r="U18" s="50" t="s">
        <v>43</v>
      </c>
      <c r="V18" s="50">
        <v>1000</v>
      </c>
      <c r="W18" s="62">
        <v>1320</v>
      </c>
      <c r="X18" s="44">
        <f t="shared" si="1"/>
        <v>1056</v>
      </c>
      <c r="Y18" s="23"/>
      <c r="Z18" s="23"/>
      <c r="AA18" s="36"/>
      <c r="AB18" s="40"/>
      <c r="AC18" s="41"/>
    </row>
    <row r="19" spans="2:29" s="9" customFormat="1" x14ac:dyDescent="0.25">
      <c r="B19" s="20" t="s">
        <v>13</v>
      </c>
      <c r="C19" s="48" t="s">
        <v>91</v>
      </c>
      <c r="D19" s="49" t="s">
        <v>67</v>
      </c>
      <c r="E19" s="48" t="s">
        <v>50</v>
      </c>
      <c r="F19" s="20" t="s">
        <v>42</v>
      </c>
      <c r="G19" s="21">
        <v>1</v>
      </c>
      <c r="H19" s="22">
        <v>200</v>
      </c>
      <c r="I19" s="50" t="s">
        <v>156</v>
      </c>
      <c r="J19" s="50" t="s">
        <v>115</v>
      </c>
      <c r="K19" s="50" t="s">
        <v>67</v>
      </c>
      <c r="L19" s="50" t="s">
        <v>91</v>
      </c>
      <c r="M19" s="55" t="s">
        <v>42</v>
      </c>
      <c r="N19" s="43">
        <v>1</v>
      </c>
      <c r="O19" s="60">
        <v>19.29</v>
      </c>
      <c r="P19" s="44">
        <f t="shared" si="0"/>
        <v>15.432</v>
      </c>
      <c r="Q19" s="50" t="s">
        <v>178</v>
      </c>
      <c r="R19" s="50" t="s">
        <v>112</v>
      </c>
      <c r="S19" s="50" t="s">
        <v>137</v>
      </c>
      <c r="T19" s="50" t="s">
        <v>121</v>
      </c>
      <c r="U19" s="55" t="s">
        <v>42</v>
      </c>
      <c r="V19" s="43">
        <v>1</v>
      </c>
      <c r="W19" s="44">
        <v>10.24</v>
      </c>
      <c r="X19" s="44">
        <f t="shared" si="1"/>
        <v>8.1920000000000002</v>
      </c>
      <c r="Y19" s="23"/>
      <c r="Z19" s="23"/>
      <c r="AA19" s="36"/>
      <c r="AB19" s="40"/>
      <c r="AC19" s="41"/>
    </row>
    <row r="20" spans="2:29" s="9" customFormat="1" x14ac:dyDescent="0.25">
      <c r="B20" s="20" t="s">
        <v>14</v>
      </c>
      <c r="C20" s="48" t="s">
        <v>92</v>
      </c>
      <c r="D20" s="49" t="s">
        <v>68</v>
      </c>
      <c r="E20" s="48" t="s">
        <v>50</v>
      </c>
      <c r="F20" s="20" t="s">
        <v>42</v>
      </c>
      <c r="G20" s="21">
        <v>1</v>
      </c>
      <c r="H20" s="22">
        <v>200</v>
      </c>
      <c r="I20" s="50" t="s">
        <v>157</v>
      </c>
      <c r="J20" s="50" t="s">
        <v>115</v>
      </c>
      <c r="K20" s="50" t="s">
        <v>68</v>
      </c>
      <c r="L20" s="50" t="s">
        <v>92</v>
      </c>
      <c r="M20" s="55" t="s">
        <v>42</v>
      </c>
      <c r="N20" s="43">
        <v>1</v>
      </c>
      <c r="O20" s="60">
        <v>18.28</v>
      </c>
      <c r="P20" s="44">
        <f t="shared" si="0"/>
        <v>14.624000000000002</v>
      </c>
      <c r="Q20" s="50" t="s">
        <v>179</v>
      </c>
      <c r="R20" s="50" t="s">
        <v>112</v>
      </c>
      <c r="S20" s="50" t="s">
        <v>138</v>
      </c>
      <c r="T20" s="50" t="s">
        <v>122</v>
      </c>
      <c r="U20" s="55" t="s">
        <v>42</v>
      </c>
      <c r="V20" s="43">
        <v>1</v>
      </c>
      <c r="W20" s="44">
        <v>10.65</v>
      </c>
      <c r="X20" s="44">
        <f t="shared" si="1"/>
        <v>8.5200000000000014</v>
      </c>
      <c r="Y20" s="23"/>
      <c r="Z20" s="23"/>
      <c r="AA20" s="36"/>
      <c r="AB20" s="40"/>
      <c r="AC20" s="41"/>
    </row>
    <row r="21" spans="2:29" s="9" customFormat="1" x14ac:dyDescent="0.25">
      <c r="B21" s="20" t="s">
        <v>15</v>
      </c>
      <c r="C21" s="48" t="s">
        <v>93</v>
      </c>
      <c r="D21" s="49" t="s">
        <v>69</v>
      </c>
      <c r="E21" s="48" t="s">
        <v>50</v>
      </c>
      <c r="F21" s="20" t="s">
        <v>42</v>
      </c>
      <c r="G21" s="21">
        <v>1</v>
      </c>
      <c r="H21" s="22">
        <v>200</v>
      </c>
      <c r="I21" s="50" t="s">
        <v>158</v>
      </c>
      <c r="J21" s="50" t="s">
        <v>115</v>
      </c>
      <c r="K21" s="50" t="s">
        <v>69</v>
      </c>
      <c r="L21" s="50" t="s">
        <v>93</v>
      </c>
      <c r="M21" s="55" t="s">
        <v>42</v>
      </c>
      <c r="N21" s="43">
        <v>1</v>
      </c>
      <c r="O21" s="60">
        <v>31.05</v>
      </c>
      <c r="P21" s="44">
        <f t="shared" si="0"/>
        <v>24.840000000000003</v>
      </c>
      <c r="Q21" s="50" t="s">
        <v>180</v>
      </c>
      <c r="R21" s="50" t="s">
        <v>112</v>
      </c>
      <c r="S21" s="50" t="s">
        <v>139</v>
      </c>
      <c r="T21" s="50" t="s">
        <v>123</v>
      </c>
      <c r="U21" s="55" t="s">
        <v>42</v>
      </c>
      <c r="V21" s="43">
        <v>1</v>
      </c>
      <c r="W21" s="44">
        <v>17.54</v>
      </c>
      <c r="X21" s="44">
        <f t="shared" ref="X21:X36" si="2">SUM(W21*0.8)</f>
        <v>14.032</v>
      </c>
      <c r="Y21" s="23"/>
      <c r="Z21" s="23"/>
      <c r="AA21" s="36"/>
      <c r="AB21" s="40"/>
      <c r="AC21" s="41"/>
    </row>
    <row r="22" spans="2:29" s="9" customFormat="1" x14ac:dyDescent="0.25">
      <c r="B22" s="20" t="s">
        <v>16</v>
      </c>
      <c r="C22" s="48" t="s">
        <v>94</v>
      </c>
      <c r="D22" s="49" t="s">
        <v>70</v>
      </c>
      <c r="E22" s="48" t="s">
        <v>51</v>
      </c>
      <c r="F22" s="20" t="s">
        <v>106</v>
      </c>
      <c r="G22" s="21">
        <v>1</v>
      </c>
      <c r="H22" s="22">
        <v>10000</v>
      </c>
      <c r="I22" s="50" t="s">
        <v>159</v>
      </c>
      <c r="J22" s="50" t="s">
        <v>51</v>
      </c>
      <c r="K22" s="50" t="s">
        <v>70</v>
      </c>
      <c r="L22" s="50" t="s">
        <v>94</v>
      </c>
      <c r="M22" s="55" t="s">
        <v>106</v>
      </c>
      <c r="N22" s="43">
        <v>1</v>
      </c>
      <c r="O22" s="60">
        <v>135.9</v>
      </c>
      <c r="P22" s="44">
        <f t="shared" si="0"/>
        <v>108.72000000000001</v>
      </c>
      <c r="Q22" s="50" t="s">
        <v>209</v>
      </c>
      <c r="R22" s="50" t="s">
        <v>214</v>
      </c>
      <c r="S22" s="50" t="s">
        <v>207</v>
      </c>
      <c r="T22" s="50" t="s">
        <v>208</v>
      </c>
      <c r="U22" s="55" t="s">
        <v>106</v>
      </c>
      <c r="V22" s="43">
        <v>1</v>
      </c>
      <c r="W22" s="44">
        <v>49.89</v>
      </c>
      <c r="X22" s="44">
        <f t="shared" si="2"/>
        <v>39.912000000000006</v>
      </c>
      <c r="Y22" s="23"/>
      <c r="Z22" s="23"/>
      <c r="AA22" s="36"/>
      <c r="AB22" s="40"/>
      <c r="AC22" s="41"/>
    </row>
    <row r="23" spans="2:29" s="9" customFormat="1" x14ac:dyDescent="0.25">
      <c r="B23" s="20" t="s">
        <v>17</v>
      </c>
      <c r="C23" s="48" t="s">
        <v>210</v>
      </c>
      <c r="D23" s="49" t="s">
        <v>71</v>
      </c>
      <c r="E23" s="48" t="s">
        <v>52</v>
      </c>
      <c r="F23" s="20" t="s">
        <v>43</v>
      </c>
      <c r="G23" s="21">
        <v>500</v>
      </c>
      <c r="H23" s="22">
        <v>5000</v>
      </c>
      <c r="I23" s="50" t="s">
        <v>160</v>
      </c>
      <c r="J23" s="50" t="s">
        <v>52</v>
      </c>
      <c r="K23" s="50" t="s">
        <v>71</v>
      </c>
      <c r="L23" s="50" t="s">
        <v>210</v>
      </c>
      <c r="M23" s="55" t="s">
        <v>43</v>
      </c>
      <c r="N23" s="43">
        <v>500</v>
      </c>
      <c r="O23" s="60">
        <v>66.41</v>
      </c>
      <c r="P23" s="44">
        <f t="shared" si="0"/>
        <v>53.128</v>
      </c>
      <c r="Q23" s="50" t="s">
        <v>212</v>
      </c>
      <c r="R23" s="50" t="s">
        <v>211</v>
      </c>
      <c r="S23" s="50">
        <v>68110</v>
      </c>
      <c r="T23" s="50" t="s">
        <v>210</v>
      </c>
      <c r="U23" s="55" t="s">
        <v>43</v>
      </c>
      <c r="V23" s="43">
        <v>100</v>
      </c>
      <c r="W23" s="44">
        <v>8.36</v>
      </c>
      <c r="X23" s="44">
        <f t="shared" si="2"/>
        <v>6.6879999999999997</v>
      </c>
      <c r="Y23" s="23"/>
      <c r="Z23" s="23"/>
      <c r="AA23" s="36"/>
      <c r="AB23" s="40"/>
      <c r="AC23" s="41"/>
    </row>
    <row r="24" spans="2:29" s="9" customFormat="1" x14ac:dyDescent="0.25">
      <c r="B24" s="20" t="s">
        <v>18</v>
      </c>
      <c r="C24" s="48" t="s">
        <v>95</v>
      </c>
      <c r="D24" s="49" t="s">
        <v>72</v>
      </c>
      <c r="E24" s="48" t="s">
        <v>52</v>
      </c>
      <c r="F24" s="20" t="s">
        <v>43</v>
      </c>
      <c r="G24" s="21">
        <v>500</v>
      </c>
      <c r="H24" s="22">
        <v>5000</v>
      </c>
      <c r="I24" s="50" t="s">
        <v>72</v>
      </c>
      <c r="J24" s="50" t="s">
        <v>52</v>
      </c>
      <c r="K24" s="50" t="s">
        <v>72</v>
      </c>
      <c r="L24" s="50" t="s">
        <v>95</v>
      </c>
      <c r="M24" s="55" t="s">
        <v>43</v>
      </c>
      <c r="N24" s="43">
        <v>500</v>
      </c>
      <c r="O24" s="60">
        <v>83.41</v>
      </c>
      <c r="P24" s="44">
        <f t="shared" si="0"/>
        <v>66.727999999999994</v>
      </c>
      <c r="Q24" s="50" t="s">
        <v>213</v>
      </c>
      <c r="R24" s="50" t="s">
        <v>211</v>
      </c>
      <c r="S24" s="50">
        <v>68210</v>
      </c>
      <c r="T24" s="50" t="s">
        <v>95</v>
      </c>
      <c r="U24" s="55" t="s">
        <v>43</v>
      </c>
      <c r="V24" s="43">
        <v>100</v>
      </c>
      <c r="W24" s="44">
        <v>9.81</v>
      </c>
      <c r="X24" s="44">
        <f t="shared" si="2"/>
        <v>7.8480000000000008</v>
      </c>
      <c r="Y24" s="23"/>
      <c r="Z24" s="23"/>
      <c r="AA24" s="36"/>
      <c r="AB24" s="40"/>
      <c r="AC24" s="41"/>
    </row>
    <row r="25" spans="2:29" s="9" customFormat="1" x14ac:dyDescent="0.25">
      <c r="B25" s="20" t="s">
        <v>19</v>
      </c>
      <c r="C25" s="48" t="s">
        <v>96</v>
      </c>
      <c r="D25" s="49">
        <v>20493346</v>
      </c>
      <c r="E25" s="48" t="s">
        <v>51</v>
      </c>
      <c r="F25" s="20" t="s">
        <v>44</v>
      </c>
      <c r="G25" s="21">
        <v>100</v>
      </c>
      <c r="H25" s="22">
        <v>20000</v>
      </c>
      <c r="I25" s="50" t="s">
        <v>161</v>
      </c>
      <c r="J25" s="50" t="s">
        <v>51</v>
      </c>
      <c r="K25" s="50">
        <v>20493346</v>
      </c>
      <c r="L25" s="50" t="s">
        <v>96</v>
      </c>
      <c r="M25" s="55" t="s">
        <v>44</v>
      </c>
      <c r="N25" s="43">
        <v>100</v>
      </c>
      <c r="O25" s="60">
        <v>82.17</v>
      </c>
      <c r="P25" s="44">
        <f t="shared" si="0"/>
        <v>65.736000000000004</v>
      </c>
      <c r="Q25" s="50" t="s">
        <v>215</v>
      </c>
      <c r="R25" s="50" t="s">
        <v>214</v>
      </c>
      <c r="S25" s="50" t="s">
        <v>216</v>
      </c>
      <c r="T25" s="50" t="s">
        <v>96</v>
      </c>
      <c r="U25" s="55" t="s">
        <v>44</v>
      </c>
      <c r="V25" s="43">
        <v>100</v>
      </c>
      <c r="W25" s="44">
        <v>69.989999999999995</v>
      </c>
      <c r="X25" s="44">
        <f t="shared" si="2"/>
        <v>55.991999999999997</v>
      </c>
      <c r="Y25" s="23"/>
      <c r="Z25" s="23"/>
      <c r="AA25" s="36"/>
      <c r="AB25" s="40"/>
      <c r="AC25" s="41"/>
    </row>
    <row r="26" spans="2:29" s="9" customFormat="1" x14ac:dyDescent="0.25">
      <c r="B26" s="20" t="s">
        <v>20</v>
      </c>
      <c r="C26" s="48" t="s">
        <v>97</v>
      </c>
      <c r="D26" s="49">
        <v>22977301</v>
      </c>
      <c r="E26" s="48" t="s">
        <v>51</v>
      </c>
      <c r="F26" s="20" t="s">
        <v>44</v>
      </c>
      <c r="G26" s="21">
        <v>500</v>
      </c>
      <c r="H26" s="22">
        <v>20000</v>
      </c>
      <c r="I26" s="50" t="s">
        <v>162</v>
      </c>
      <c r="J26" s="50" t="s">
        <v>51</v>
      </c>
      <c r="K26" s="50">
        <v>22977301</v>
      </c>
      <c r="L26" s="50" t="s">
        <v>97</v>
      </c>
      <c r="M26" s="55" t="s">
        <v>44</v>
      </c>
      <c r="N26" s="43">
        <v>500</v>
      </c>
      <c r="O26" s="60">
        <v>158.07</v>
      </c>
      <c r="P26" s="44">
        <f t="shared" si="0"/>
        <v>126.456</v>
      </c>
      <c r="Q26" s="50" t="s">
        <v>218</v>
      </c>
      <c r="R26" s="50" t="s">
        <v>214</v>
      </c>
      <c r="S26" s="50" t="s">
        <v>217</v>
      </c>
      <c r="T26" s="50" t="s">
        <v>97</v>
      </c>
      <c r="U26" s="55" t="s">
        <v>44</v>
      </c>
      <c r="V26" s="43">
        <v>500</v>
      </c>
      <c r="W26" s="44">
        <v>110.97</v>
      </c>
      <c r="X26" s="44">
        <f t="shared" si="2"/>
        <v>88.77600000000001</v>
      </c>
      <c r="Y26" s="23"/>
      <c r="Z26" s="23"/>
      <c r="AA26" s="36"/>
      <c r="AB26" s="40"/>
      <c r="AC26" s="41"/>
    </row>
    <row r="27" spans="2:29" s="9" customFormat="1" x14ac:dyDescent="0.25">
      <c r="B27" s="20" t="s">
        <v>21</v>
      </c>
      <c r="C27" s="48" t="s">
        <v>98</v>
      </c>
      <c r="D27" s="49" t="s">
        <v>73</v>
      </c>
      <c r="E27" s="48" t="s">
        <v>53</v>
      </c>
      <c r="F27" s="20" t="s">
        <v>44</v>
      </c>
      <c r="G27" s="21">
        <v>250</v>
      </c>
      <c r="H27" s="22">
        <v>15000</v>
      </c>
      <c r="I27" s="50" t="s">
        <v>163</v>
      </c>
      <c r="J27" s="50" t="s">
        <v>53</v>
      </c>
      <c r="K27" s="50" t="s">
        <v>73</v>
      </c>
      <c r="L27" s="50" t="s">
        <v>98</v>
      </c>
      <c r="M27" s="55" t="s">
        <v>44</v>
      </c>
      <c r="N27" s="43">
        <v>250</v>
      </c>
      <c r="O27" s="60">
        <v>217.08</v>
      </c>
      <c r="P27" s="44">
        <f t="shared" si="0"/>
        <v>173.66400000000002</v>
      </c>
      <c r="Q27" s="50" t="s">
        <v>181</v>
      </c>
      <c r="R27" s="50" t="s">
        <v>51</v>
      </c>
      <c r="S27" s="50" t="s">
        <v>140</v>
      </c>
      <c r="T27" s="50" t="s">
        <v>124</v>
      </c>
      <c r="U27" s="55" t="s">
        <v>44</v>
      </c>
      <c r="V27" s="43">
        <v>250</v>
      </c>
      <c r="W27" s="44">
        <v>435.9</v>
      </c>
      <c r="X27" s="44">
        <f t="shared" si="2"/>
        <v>348.72</v>
      </c>
      <c r="Y27" s="23"/>
      <c r="Z27" s="23"/>
      <c r="AA27" s="36"/>
      <c r="AB27" s="40"/>
      <c r="AC27" s="41"/>
    </row>
    <row r="28" spans="2:29" s="9" customFormat="1" x14ac:dyDescent="0.25">
      <c r="B28" s="20" t="s">
        <v>22</v>
      </c>
      <c r="C28" s="48" t="s">
        <v>99</v>
      </c>
      <c r="D28" s="49" t="s">
        <v>74</v>
      </c>
      <c r="E28" s="48" t="s">
        <v>54</v>
      </c>
      <c r="F28" s="20" t="s">
        <v>42</v>
      </c>
      <c r="G28" s="21">
        <v>1</v>
      </c>
      <c r="H28" s="22">
        <v>100</v>
      </c>
      <c r="I28" s="50" t="s">
        <v>164</v>
      </c>
      <c r="J28" s="50" t="s">
        <v>54</v>
      </c>
      <c r="K28" s="50" t="s">
        <v>74</v>
      </c>
      <c r="L28" s="50" t="s">
        <v>99</v>
      </c>
      <c r="M28" s="55" t="s">
        <v>42</v>
      </c>
      <c r="N28" s="43">
        <v>1</v>
      </c>
      <c r="O28" s="60">
        <v>322.18</v>
      </c>
      <c r="P28" s="44">
        <f t="shared" si="0"/>
        <v>257.74400000000003</v>
      </c>
      <c r="Q28" s="50" t="s">
        <v>221</v>
      </c>
      <c r="R28" s="50" t="s">
        <v>219</v>
      </c>
      <c r="S28" s="50" t="s">
        <v>220</v>
      </c>
      <c r="T28" s="63" t="s">
        <v>99</v>
      </c>
      <c r="U28" s="55" t="s">
        <v>42</v>
      </c>
      <c r="V28" s="43">
        <v>1</v>
      </c>
      <c r="W28" s="44">
        <v>141.22</v>
      </c>
      <c r="X28" s="44">
        <f t="shared" si="2"/>
        <v>112.976</v>
      </c>
      <c r="Y28" s="23"/>
      <c r="Z28" s="23"/>
      <c r="AA28" s="36"/>
      <c r="AB28" s="40"/>
      <c r="AC28" s="41"/>
    </row>
    <row r="29" spans="2:29" s="9" customFormat="1" x14ac:dyDescent="0.25">
      <c r="B29" s="20" t="s">
        <v>23</v>
      </c>
      <c r="C29" s="48" t="s">
        <v>100</v>
      </c>
      <c r="D29" s="49" t="s">
        <v>75</v>
      </c>
      <c r="E29" s="48" t="s">
        <v>52</v>
      </c>
      <c r="F29" s="20" t="s">
        <v>42</v>
      </c>
      <c r="G29" s="21">
        <v>1</v>
      </c>
      <c r="H29" s="22">
        <v>800</v>
      </c>
      <c r="I29" s="50" t="s">
        <v>165</v>
      </c>
      <c r="J29" s="50" t="s">
        <v>52</v>
      </c>
      <c r="K29" s="50" t="s">
        <v>75</v>
      </c>
      <c r="L29" s="50" t="s">
        <v>100</v>
      </c>
      <c r="M29" s="55" t="s">
        <v>42</v>
      </c>
      <c r="N29" s="43">
        <v>1</v>
      </c>
      <c r="O29" s="60">
        <v>4.74</v>
      </c>
      <c r="P29" s="44">
        <f t="shared" si="0"/>
        <v>3.7920000000000003</v>
      </c>
      <c r="Q29" s="50" t="s">
        <v>223</v>
      </c>
      <c r="R29" s="50" t="s">
        <v>224</v>
      </c>
      <c r="S29" s="50" t="s">
        <v>222</v>
      </c>
      <c r="T29" s="50" t="s">
        <v>225</v>
      </c>
      <c r="U29" s="55" t="s">
        <v>43</v>
      </c>
      <c r="V29" s="43">
        <v>10</v>
      </c>
      <c r="W29" s="44">
        <v>37.520000000000003</v>
      </c>
      <c r="X29" s="44">
        <f t="shared" si="2"/>
        <v>30.016000000000005</v>
      </c>
      <c r="Y29" s="23"/>
      <c r="Z29" s="23"/>
      <c r="AA29" s="36"/>
      <c r="AB29" s="40"/>
      <c r="AC29" s="41"/>
    </row>
    <row r="30" spans="2:29" s="9" customFormat="1" x14ac:dyDescent="0.25">
      <c r="B30" s="20" t="s">
        <v>24</v>
      </c>
      <c r="C30" s="48" t="s">
        <v>101</v>
      </c>
      <c r="D30" s="49" t="s">
        <v>76</v>
      </c>
      <c r="E30" s="48" t="s">
        <v>46</v>
      </c>
      <c r="F30" s="20" t="s">
        <v>42</v>
      </c>
      <c r="G30" s="21">
        <v>1</v>
      </c>
      <c r="H30" s="22">
        <v>1000</v>
      </c>
      <c r="I30" s="50" t="s">
        <v>166</v>
      </c>
      <c r="J30" s="50" t="s">
        <v>46</v>
      </c>
      <c r="K30" s="50" t="s">
        <v>76</v>
      </c>
      <c r="L30" s="50" t="s">
        <v>101</v>
      </c>
      <c r="M30" s="55" t="s">
        <v>42</v>
      </c>
      <c r="N30" s="43">
        <v>1</v>
      </c>
      <c r="O30" s="60">
        <v>5.2</v>
      </c>
      <c r="P30" s="44">
        <f t="shared" si="0"/>
        <v>4.16</v>
      </c>
      <c r="Q30" s="50" t="s">
        <v>182</v>
      </c>
      <c r="R30" s="50" t="s">
        <v>111</v>
      </c>
      <c r="S30" s="50" t="s">
        <v>141</v>
      </c>
      <c r="T30" s="50" t="s">
        <v>125</v>
      </c>
      <c r="U30" s="55" t="s">
        <v>42</v>
      </c>
      <c r="V30" s="43">
        <v>1</v>
      </c>
      <c r="W30" s="44">
        <v>4.8099999999999996</v>
      </c>
      <c r="X30" s="44">
        <f t="shared" si="2"/>
        <v>3.8479999999999999</v>
      </c>
      <c r="Y30" s="23"/>
      <c r="Z30" s="23"/>
      <c r="AA30" s="36"/>
      <c r="AB30" s="40"/>
      <c r="AC30" s="41"/>
    </row>
    <row r="31" spans="2:29" s="9" customFormat="1" x14ac:dyDescent="0.25">
      <c r="B31" s="20" t="s">
        <v>25</v>
      </c>
      <c r="C31" s="48" t="s">
        <v>102</v>
      </c>
      <c r="D31" s="49" t="s">
        <v>77</v>
      </c>
      <c r="E31" s="48" t="s">
        <v>46</v>
      </c>
      <c r="F31" s="20" t="s">
        <v>42</v>
      </c>
      <c r="G31" s="21">
        <v>1</v>
      </c>
      <c r="H31" s="22">
        <v>1000</v>
      </c>
      <c r="I31" s="50" t="s">
        <v>167</v>
      </c>
      <c r="J31" s="50" t="s">
        <v>46</v>
      </c>
      <c r="K31" s="50" t="s">
        <v>77</v>
      </c>
      <c r="L31" s="50" t="s">
        <v>102</v>
      </c>
      <c r="M31" s="55" t="s">
        <v>42</v>
      </c>
      <c r="N31" s="43">
        <v>1</v>
      </c>
      <c r="O31" s="60">
        <v>9.69</v>
      </c>
      <c r="P31" s="44">
        <f t="shared" si="0"/>
        <v>7.7519999999999998</v>
      </c>
      <c r="Q31" s="50" t="s">
        <v>183</v>
      </c>
      <c r="R31" s="50" t="s">
        <v>111</v>
      </c>
      <c r="S31" s="50" t="s">
        <v>142</v>
      </c>
      <c r="T31" s="50" t="s">
        <v>126</v>
      </c>
      <c r="U31" s="55" t="s">
        <v>42</v>
      </c>
      <c r="V31" s="43">
        <v>1</v>
      </c>
      <c r="W31" s="44">
        <v>8.27</v>
      </c>
      <c r="X31" s="44">
        <f t="shared" si="2"/>
        <v>6.6159999999999997</v>
      </c>
      <c r="Y31" s="23"/>
      <c r="Z31" s="23"/>
      <c r="AA31" s="36"/>
      <c r="AB31" s="40"/>
      <c r="AC31" s="41"/>
    </row>
    <row r="32" spans="2:29" s="9" customFormat="1" x14ac:dyDescent="0.25">
      <c r="B32" s="20" t="s">
        <v>26</v>
      </c>
      <c r="C32" s="48" t="s">
        <v>103</v>
      </c>
      <c r="D32" s="49" t="s">
        <v>78</v>
      </c>
      <c r="E32" s="48" t="s">
        <v>55</v>
      </c>
      <c r="F32" s="20" t="s">
        <v>42</v>
      </c>
      <c r="G32" s="21">
        <v>1</v>
      </c>
      <c r="H32" s="22">
        <v>100</v>
      </c>
      <c r="I32" s="50" t="s">
        <v>168</v>
      </c>
      <c r="J32" s="50" t="s">
        <v>55</v>
      </c>
      <c r="K32" s="50" t="s">
        <v>78</v>
      </c>
      <c r="L32" s="50" t="s">
        <v>103</v>
      </c>
      <c r="M32" s="55" t="s">
        <v>42</v>
      </c>
      <c r="N32" s="43">
        <v>1</v>
      </c>
      <c r="O32" s="60">
        <v>2891.48</v>
      </c>
      <c r="P32" s="44">
        <f t="shared" si="0"/>
        <v>2313.1840000000002</v>
      </c>
      <c r="Q32" s="50" t="s">
        <v>190</v>
      </c>
      <c r="R32" s="50" t="s">
        <v>191</v>
      </c>
      <c r="S32" s="50" t="s">
        <v>192</v>
      </c>
      <c r="T32" s="50" t="s">
        <v>103</v>
      </c>
      <c r="U32" s="55" t="s">
        <v>42</v>
      </c>
      <c r="V32" s="43">
        <v>1</v>
      </c>
      <c r="W32" s="44">
        <v>1546.81</v>
      </c>
      <c r="X32" s="44">
        <f t="shared" si="2"/>
        <v>1237.4480000000001</v>
      </c>
      <c r="Y32" s="23"/>
      <c r="Z32" s="23"/>
      <c r="AA32" s="36"/>
      <c r="AB32" s="40"/>
      <c r="AC32" s="41"/>
    </row>
    <row r="33" spans="2:29" s="9" customFormat="1" x14ac:dyDescent="0.25">
      <c r="B33" s="20" t="s">
        <v>27</v>
      </c>
      <c r="C33" s="48" t="s">
        <v>104</v>
      </c>
      <c r="D33" s="49" t="s">
        <v>79</v>
      </c>
      <c r="E33" s="48" t="s">
        <v>56</v>
      </c>
      <c r="F33" s="34" t="s">
        <v>42</v>
      </c>
      <c r="G33" s="34">
        <v>1</v>
      </c>
      <c r="H33" s="35">
        <v>500</v>
      </c>
      <c r="I33" s="50" t="s">
        <v>169</v>
      </c>
      <c r="J33" s="50" t="s">
        <v>56</v>
      </c>
      <c r="K33" s="50" t="s">
        <v>79</v>
      </c>
      <c r="L33" s="50" t="s">
        <v>104</v>
      </c>
      <c r="M33" s="55" t="s">
        <v>42</v>
      </c>
      <c r="N33" s="43">
        <v>1</v>
      </c>
      <c r="O33" s="60">
        <v>137.82</v>
      </c>
      <c r="P33" s="44">
        <f t="shared" si="0"/>
        <v>110.256</v>
      </c>
      <c r="Q33" s="50" t="s">
        <v>184</v>
      </c>
      <c r="R33" s="50" t="s">
        <v>113</v>
      </c>
      <c r="S33" s="50" t="s">
        <v>143</v>
      </c>
      <c r="T33" s="50" t="s">
        <v>127</v>
      </c>
      <c r="U33" s="55" t="s">
        <v>42</v>
      </c>
      <c r="V33" s="43">
        <v>1</v>
      </c>
      <c r="W33" s="44">
        <v>270.64</v>
      </c>
      <c r="X33" s="44">
        <f t="shared" si="2"/>
        <v>216.512</v>
      </c>
      <c r="Y33" s="23"/>
      <c r="Z33" s="23"/>
      <c r="AA33" s="36"/>
      <c r="AB33" s="40"/>
      <c r="AC33" s="41"/>
    </row>
    <row r="34" spans="2:29" s="9" customFormat="1" x14ac:dyDescent="0.25">
      <c r="B34" s="20" t="s">
        <v>28</v>
      </c>
      <c r="C34" s="48" t="s">
        <v>189</v>
      </c>
      <c r="D34" s="49" t="s">
        <v>80</v>
      </c>
      <c r="E34" s="48" t="s">
        <v>57</v>
      </c>
      <c r="F34" s="20" t="s">
        <v>42</v>
      </c>
      <c r="G34" s="21">
        <v>1</v>
      </c>
      <c r="H34" s="22">
        <v>300</v>
      </c>
      <c r="I34" s="71" t="s">
        <v>227</v>
      </c>
      <c r="J34" s="72"/>
      <c r="K34" s="72"/>
      <c r="L34" s="72"/>
      <c r="M34" s="72"/>
      <c r="N34" s="72"/>
      <c r="O34" s="72"/>
      <c r="P34" s="73"/>
      <c r="Q34" s="50" t="s">
        <v>185</v>
      </c>
      <c r="R34" s="50" t="s">
        <v>111</v>
      </c>
      <c r="S34" s="50" t="s">
        <v>144</v>
      </c>
      <c r="T34" s="50" t="s">
        <v>128</v>
      </c>
      <c r="U34" s="55" t="s">
        <v>42</v>
      </c>
      <c r="V34" s="43">
        <v>1</v>
      </c>
      <c r="W34" s="44">
        <v>84.53</v>
      </c>
      <c r="X34" s="44">
        <f t="shared" si="2"/>
        <v>67.624000000000009</v>
      </c>
      <c r="Y34" s="23"/>
      <c r="Z34" s="23"/>
      <c r="AA34" s="36"/>
      <c r="AB34" s="40"/>
      <c r="AC34" s="41"/>
    </row>
    <row r="35" spans="2:29" s="9" customFormat="1" x14ac:dyDescent="0.25">
      <c r="B35" s="20" t="s">
        <v>29</v>
      </c>
      <c r="C35" s="48" t="s">
        <v>105</v>
      </c>
      <c r="D35" s="49" t="s">
        <v>81</v>
      </c>
      <c r="E35" s="48" t="s">
        <v>56</v>
      </c>
      <c r="F35" s="20" t="s">
        <v>42</v>
      </c>
      <c r="G35" s="21">
        <v>1</v>
      </c>
      <c r="H35" s="22">
        <v>100</v>
      </c>
      <c r="I35" s="50" t="s">
        <v>170</v>
      </c>
      <c r="J35" s="50" t="s">
        <v>56</v>
      </c>
      <c r="K35" s="50" t="s">
        <v>81</v>
      </c>
      <c r="L35" s="50" t="s">
        <v>105</v>
      </c>
      <c r="M35" s="55" t="s">
        <v>42</v>
      </c>
      <c r="N35" s="43">
        <v>1</v>
      </c>
      <c r="O35" s="60">
        <v>519.25</v>
      </c>
      <c r="P35" s="44">
        <f>SUM(O35*0.8)</f>
        <v>415.40000000000003</v>
      </c>
      <c r="Q35" s="50" t="s">
        <v>186</v>
      </c>
      <c r="R35" s="50" t="s">
        <v>113</v>
      </c>
      <c r="S35" s="50" t="s">
        <v>145</v>
      </c>
      <c r="T35" s="50" t="s">
        <v>129</v>
      </c>
      <c r="U35" s="55" t="s">
        <v>42</v>
      </c>
      <c r="V35" s="43">
        <v>1</v>
      </c>
      <c r="W35" s="44">
        <v>494.4</v>
      </c>
      <c r="X35" s="44">
        <f t="shared" si="2"/>
        <v>395.52</v>
      </c>
      <c r="Y35" s="23"/>
      <c r="Z35" s="23"/>
      <c r="AA35" s="36"/>
      <c r="AB35" s="40"/>
      <c r="AC35" s="41"/>
    </row>
    <row r="36" spans="2:29" s="9" customFormat="1" x14ac:dyDescent="0.25">
      <c r="B36" s="20" t="s">
        <v>30</v>
      </c>
      <c r="C36" s="46" t="s">
        <v>107</v>
      </c>
      <c r="D36" s="47">
        <v>2023</v>
      </c>
      <c r="E36" s="46" t="s">
        <v>108</v>
      </c>
      <c r="F36" s="20" t="s">
        <v>42</v>
      </c>
      <c r="G36" s="21">
        <v>1</v>
      </c>
      <c r="H36" s="22">
        <v>5000</v>
      </c>
      <c r="I36" s="50" t="s">
        <v>171</v>
      </c>
      <c r="J36" s="50" t="s">
        <v>108</v>
      </c>
      <c r="K36" s="50">
        <v>2023</v>
      </c>
      <c r="L36" s="50" t="s">
        <v>107</v>
      </c>
      <c r="M36" s="55" t="s">
        <v>193</v>
      </c>
      <c r="N36" s="43">
        <v>25</v>
      </c>
      <c r="O36" s="60">
        <v>10.23</v>
      </c>
      <c r="P36" s="44">
        <f t="shared" ref="P36:P37" si="3">SUM(O36*0.8)</f>
        <v>8.1840000000000011</v>
      </c>
      <c r="Q36" s="50" t="s">
        <v>187</v>
      </c>
      <c r="R36" s="50" t="s">
        <v>114</v>
      </c>
      <c r="S36" s="50" t="s">
        <v>146</v>
      </c>
      <c r="T36" s="50" t="s">
        <v>130</v>
      </c>
      <c r="U36" s="55" t="s">
        <v>193</v>
      </c>
      <c r="V36" s="43">
        <v>25</v>
      </c>
      <c r="W36" s="44">
        <v>22.71</v>
      </c>
      <c r="X36" s="44">
        <f t="shared" si="2"/>
        <v>18.168000000000003</v>
      </c>
      <c r="Y36" s="23"/>
      <c r="Z36" s="23"/>
      <c r="AA36" s="36"/>
      <c r="AB36" s="40"/>
      <c r="AC36" s="41"/>
    </row>
    <row r="37" spans="2:29" s="9" customFormat="1" x14ac:dyDescent="0.25">
      <c r="B37" s="20" t="s">
        <v>31</v>
      </c>
      <c r="C37" s="20" t="s">
        <v>110</v>
      </c>
      <c r="D37" s="21">
        <v>752</v>
      </c>
      <c r="E37" s="20" t="s">
        <v>108</v>
      </c>
      <c r="F37" s="20" t="s">
        <v>42</v>
      </c>
      <c r="G37" s="21">
        <v>1</v>
      </c>
      <c r="H37" s="22">
        <v>500</v>
      </c>
      <c r="I37" s="50" t="s">
        <v>172</v>
      </c>
      <c r="J37" s="50" t="s">
        <v>108</v>
      </c>
      <c r="K37" s="50">
        <v>752</v>
      </c>
      <c r="L37" s="50" t="s">
        <v>110</v>
      </c>
      <c r="M37" s="55" t="s">
        <v>193</v>
      </c>
      <c r="N37" s="43">
        <v>25</v>
      </c>
      <c r="O37" s="60">
        <v>30.47</v>
      </c>
      <c r="P37" s="44">
        <f t="shared" si="3"/>
        <v>24.376000000000001</v>
      </c>
      <c r="Q37" s="50" t="s">
        <v>188</v>
      </c>
      <c r="R37" s="50" t="s">
        <v>114</v>
      </c>
      <c r="S37" s="50">
        <v>8465</v>
      </c>
      <c r="T37" s="50" t="s">
        <v>131</v>
      </c>
      <c r="U37" s="55" t="s">
        <v>193</v>
      </c>
      <c r="V37" s="43">
        <v>25</v>
      </c>
      <c r="W37" s="44">
        <v>23.88</v>
      </c>
      <c r="X37" s="44">
        <f>SUM(W37*0.8)</f>
        <v>19.103999999999999</v>
      </c>
      <c r="Y37" s="23"/>
      <c r="Z37" s="23"/>
      <c r="AA37" s="36"/>
      <c r="AB37" s="40"/>
      <c r="AC37" s="41"/>
    </row>
    <row r="38" spans="2:29" s="9" customFormat="1" x14ac:dyDescent="0.25">
      <c r="I38" s="23"/>
      <c r="J38" s="23"/>
      <c r="K38" s="23"/>
      <c r="L38" s="54"/>
      <c r="M38" s="54"/>
      <c r="N38" s="23"/>
      <c r="O38" s="61"/>
      <c r="P38" s="24"/>
      <c r="Q38" s="23"/>
      <c r="R38" s="54"/>
      <c r="S38" s="54"/>
      <c r="T38" s="54"/>
      <c r="U38" s="54"/>
      <c r="V38" s="23"/>
      <c r="W38" s="24"/>
      <c r="X38" s="24"/>
      <c r="Y38" s="23"/>
      <c r="Z38" s="23"/>
      <c r="AA38" s="40"/>
      <c r="AB38" s="40"/>
      <c r="AC38" s="41"/>
    </row>
    <row r="39" spans="2:29" s="9" customFormat="1" x14ac:dyDescent="0.25">
      <c r="I39" s="23"/>
      <c r="J39" s="23"/>
      <c r="K39" s="23"/>
      <c r="L39" s="54"/>
      <c r="M39" s="54"/>
      <c r="N39" s="23"/>
      <c r="O39" s="61"/>
      <c r="P39" s="24"/>
      <c r="Q39" s="23"/>
      <c r="R39" s="54"/>
      <c r="S39" s="54"/>
      <c r="T39" s="54"/>
      <c r="U39" s="54"/>
      <c r="V39" s="23"/>
      <c r="W39" s="24"/>
      <c r="X39" s="24"/>
      <c r="Y39" s="23"/>
      <c r="Z39" s="23"/>
      <c r="AA39" s="40"/>
      <c r="AB39" s="40"/>
      <c r="AC39" s="41"/>
    </row>
    <row r="40" spans="2:29" s="9" customFormat="1" x14ac:dyDescent="0.25">
      <c r="H40" s="25"/>
      <c r="I40" s="26"/>
      <c r="J40" s="26"/>
      <c r="K40" s="26"/>
      <c r="L40" s="52"/>
      <c r="M40" s="52"/>
      <c r="N40" s="26"/>
      <c r="O40" s="57"/>
      <c r="P40" s="27"/>
      <c r="Q40" s="26"/>
      <c r="R40" s="52"/>
      <c r="S40" s="52"/>
      <c r="T40" s="52"/>
      <c r="U40" s="52"/>
      <c r="V40" s="26"/>
      <c r="W40" s="27"/>
      <c r="X40" s="27"/>
      <c r="Y40" s="26"/>
      <c r="Z40" s="26"/>
      <c r="AA40" s="26"/>
      <c r="AB40" s="26"/>
      <c r="AC40" s="28"/>
    </row>
    <row r="41" spans="2:29" s="9" customFormat="1" x14ac:dyDescent="0.25">
      <c r="H41" s="25"/>
      <c r="I41" s="26"/>
      <c r="J41" s="26"/>
      <c r="K41" s="26"/>
      <c r="L41" s="52"/>
      <c r="M41" s="52"/>
      <c r="N41" s="26"/>
      <c r="O41" s="57"/>
      <c r="P41" s="27"/>
      <c r="Q41" s="26"/>
      <c r="R41" s="52"/>
      <c r="S41" s="52"/>
      <c r="T41" s="52"/>
      <c r="U41" s="52"/>
      <c r="V41" s="26"/>
      <c r="W41" s="27"/>
      <c r="X41" s="27"/>
      <c r="Y41" s="26"/>
      <c r="Z41" s="26"/>
      <c r="AA41" s="26"/>
      <c r="AB41" s="26"/>
      <c r="AC41" s="28"/>
    </row>
    <row r="42" spans="2:29" s="9" customFormat="1" x14ac:dyDescent="0.25">
      <c r="H42" s="25"/>
      <c r="I42" s="26"/>
      <c r="J42" s="26"/>
      <c r="K42" s="26"/>
      <c r="L42" s="52"/>
      <c r="M42" s="52"/>
      <c r="N42" s="26"/>
      <c r="O42" s="57"/>
      <c r="P42" s="27"/>
      <c r="Q42" s="26"/>
      <c r="R42" s="52"/>
      <c r="S42" s="52"/>
      <c r="T42" s="52"/>
      <c r="U42" s="52"/>
      <c r="V42" s="26"/>
      <c r="W42" s="27"/>
      <c r="X42" s="27"/>
      <c r="Y42" s="26"/>
      <c r="Z42" s="26"/>
      <c r="AA42" s="26"/>
      <c r="AB42" s="26"/>
      <c r="AC42" s="28"/>
    </row>
    <row r="43" spans="2:29" s="9" customFormat="1" x14ac:dyDescent="0.25">
      <c r="I43" s="26"/>
      <c r="J43" s="26"/>
      <c r="K43" s="26"/>
      <c r="L43" s="52"/>
      <c r="M43" s="52"/>
      <c r="N43" s="26"/>
      <c r="O43" s="57"/>
      <c r="P43" s="27"/>
      <c r="Q43" s="26"/>
      <c r="R43" s="52"/>
      <c r="S43" s="52"/>
      <c r="T43" s="52"/>
      <c r="U43" s="52"/>
      <c r="V43" s="26"/>
      <c r="W43" s="27"/>
      <c r="X43" s="27"/>
      <c r="Y43" s="26"/>
      <c r="Z43" s="26"/>
      <c r="AA43" s="26"/>
      <c r="AB43" s="26"/>
      <c r="AC43" s="28"/>
    </row>
    <row r="44" spans="2:29" s="9" customFormat="1" x14ac:dyDescent="0.25">
      <c r="I44" s="26"/>
      <c r="J44" s="26"/>
      <c r="K44" s="26"/>
      <c r="L44" s="52"/>
      <c r="M44" s="52"/>
      <c r="N44" s="26"/>
      <c r="O44" s="57"/>
      <c r="P44" s="27"/>
      <c r="Q44" s="26"/>
      <c r="R44" s="52"/>
      <c r="S44" s="52"/>
      <c r="T44" s="52"/>
      <c r="U44" s="52"/>
      <c r="V44" s="26"/>
      <c r="W44" s="27"/>
      <c r="X44" s="27"/>
      <c r="Y44" s="26"/>
      <c r="Z44" s="26"/>
      <c r="AA44" s="26"/>
      <c r="AB44" s="26"/>
      <c r="AC44" s="28"/>
    </row>
    <row r="45" spans="2:29" s="9" customFormat="1" x14ac:dyDescent="0.25">
      <c r="I45" s="26"/>
      <c r="J45" s="26"/>
      <c r="K45" s="26"/>
      <c r="L45" s="52"/>
      <c r="M45" s="52"/>
      <c r="N45" s="26"/>
      <c r="O45" s="57"/>
      <c r="P45" s="27"/>
      <c r="Q45" s="26"/>
      <c r="R45" s="52"/>
      <c r="S45" s="52"/>
      <c r="T45" s="52"/>
      <c r="U45" s="52"/>
      <c r="V45" s="26"/>
      <c r="W45" s="27"/>
      <c r="X45" s="27"/>
      <c r="Y45" s="26"/>
      <c r="Z45" s="26"/>
      <c r="AA45" s="26"/>
      <c r="AB45" s="26"/>
      <c r="AC45" s="28"/>
    </row>
    <row r="46" spans="2:29" s="9" customFormat="1" x14ac:dyDescent="0.25">
      <c r="H46" s="25"/>
      <c r="I46" s="26"/>
      <c r="J46" s="26"/>
      <c r="K46" s="26"/>
      <c r="L46" s="52"/>
      <c r="M46" s="52"/>
      <c r="N46" s="26"/>
      <c r="O46" s="57"/>
      <c r="P46" s="27"/>
      <c r="Q46" s="26"/>
      <c r="R46" s="52"/>
      <c r="S46" s="52"/>
      <c r="T46" s="52"/>
      <c r="U46" s="52"/>
      <c r="V46" s="26"/>
      <c r="W46" s="27"/>
      <c r="X46" s="27"/>
      <c r="Y46" s="26"/>
      <c r="Z46" s="26"/>
      <c r="AA46" s="26"/>
      <c r="AB46" s="26"/>
      <c r="AC46" s="28"/>
    </row>
    <row r="47" spans="2:29" s="9" customFormat="1" x14ac:dyDescent="0.25">
      <c r="H47" s="25"/>
      <c r="I47" s="26"/>
      <c r="J47" s="26"/>
      <c r="K47" s="26"/>
      <c r="L47" s="52"/>
      <c r="M47" s="52"/>
      <c r="N47" s="26"/>
      <c r="O47" s="57"/>
      <c r="P47" s="27"/>
      <c r="Q47" s="26"/>
      <c r="R47" s="52"/>
      <c r="S47" s="52"/>
      <c r="T47" s="52"/>
      <c r="U47" s="52"/>
      <c r="V47" s="26"/>
      <c r="W47" s="27"/>
      <c r="X47" s="27"/>
      <c r="Y47" s="26"/>
      <c r="Z47" s="26"/>
      <c r="AA47" s="26"/>
      <c r="AB47" s="26"/>
      <c r="AC47" s="28"/>
    </row>
    <row r="48" spans="2:29" s="9" customFormat="1" x14ac:dyDescent="0.25">
      <c r="H48" s="25"/>
      <c r="I48" s="26"/>
      <c r="J48" s="26"/>
      <c r="K48" s="26"/>
      <c r="L48" s="52"/>
      <c r="M48" s="52"/>
      <c r="N48" s="26"/>
      <c r="O48" s="57"/>
      <c r="P48" s="27"/>
      <c r="Q48" s="26"/>
      <c r="R48" s="52"/>
      <c r="S48" s="52"/>
      <c r="T48" s="52"/>
      <c r="U48" s="52"/>
      <c r="V48" s="26"/>
      <c r="W48" s="27"/>
      <c r="X48" s="27"/>
      <c r="Y48" s="26"/>
      <c r="Z48" s="26"/>
      <c r="AA48" s="26"/>
      <c r="AB48" s="26"/>
      <c r="AC48" s="28"/>
    </row>
    <row r="49" spans="8:29" s="9" customFormat="1" x14ac:dyDescent="0.25">
      <c r="H49" s="25"/>
      <c r="I49" s="26"/>
      <c r="J49" s="26"/>
      <c r="K49" s="26"/>
      <c r="L49" s="52"/>
      <c r="M49" s="52"/>
      <c r="N49" s="26"/>
      <c r="O49" s="57"/>
      <c r="P49" s="27"/>
      <c r="Q49" s="26"/>
      <c r="R49" s="52"/>
      <c r="S49" s="52"/>
      <c r="T49" s="52"/>
      <c r="U49" s="52"/>
      <c r="V49" s="26"/>
      <c r="W49" s="27"/>
      <c r="X49" s="27"/>
      <c r="Y49" s="26"/>
      <c r="Z49" s="26"/>
      <c r="AA49" s="26"/>
      <c r="AB49" s="26"/>
      <c r="AC49" s="28"/>
    </row>
    <row r="50" spans="8:29" s="9" customFormat="1" x14ac:dyDescent="0.25">
      <c r="H50" s="25"/>
      <c r="I50" s="26"/>
      <c r="J50" s="26"/>
      <c r="K50" s="26"/>
      <c r="L50" s="52"/>
      <c r="M50" s="52"/>
      <c r="N50" s="26"/>
      <c r="O50" s="57"/>
      <c r="P50" s="27"/>
      <c r="Q50" s="26"/>
      <c r="R50" s="52"/>
      <c r="S50" s="52"/>
      <c r="T50" s="52"/>
      <c r="U50" s="52"/>
      <c r="V50" s="26"/>
      <c r="W50" s="27"/>
      <c r="X50" s="27"/>
      <c r="Y50" s="26"/>
      <c r="Z50" s="26"/>
      <c r="AA50" s="26"/>
      <c r="AB50" s="26"/>
      <c r="AC50" s="28"/>
    </row>
    <row r="51" spans="8:29" s="9" customFormat="1" x14ac:dyDescent="0.25">
      <c r="H51" s="25"/>
      <c r="I51" s="26"/>
      <c r="J51" s="26"/>
      <c r="K51" s="26"/>
      <c r="L51" s="52"/>
      <c r="M51" s="52"/>
      <c r="N51" s="26"/>
      <c r="O51" s="57"/>
      <c r="P51" s="27"/>
      <c r="Q51" s="26"/>
      <c r="R51" s="52"/>
      <c r="S51" s="52"/>
      <c r="T51" s="52"/>
      <c r="U51" s="52"/>
      <c r="V51" s="26"/>
      <c r="W51" s="27"/>
      <c r="X51" s="27"/>
      <c r="Y51" s="26"/>
      <c r="Z51" s="26"/>
      <c r="AA51" s="26"/>
      <c r="AB51" s="26"/>
      <c r="AC51" s="28"/>
    </row>
    <row r="52" spans="8:29" s="9" customFormat="1" x14ac:dyDescent="0.25">
      <c r="H52" s="25"/>
      <c r="I52" s="26"/>
      <c r="J52" s="26"/>
      <c r="K52" s="26"/>
      <c r="L52" s="52"/>
      <c r="M52" s="52"/>
      <c r="N52" s="26"/>
      <c r="O52" s="57"/>
      <c r="P52" s="27"/>
      <c r="Q52" s="26"/>
      <c r="R52" s="52"/>
      <c r="S52" s="52"/>
      <c r="T52" s="52"/>
      <c r="U52" s="52"/>
      <c r="V52" s="26"/>
      <c r="W52" s="27"/>
      <c r="X52" s="27"/>
      <c r="Y52" s="26"/>
      <c r="Z52" s="26"/>
      <c r="AA52" s="26"/>
      <c r="AB52" s="26"/>
      <c r="AC52" s="28"/>
    </row>
    <row r="53" spans="8:29" s="9" customFormat="1" x14ac:dyDescent="0.25">
      <c r="H53" s="25"/>
      <c r="I53" s="26"/>
      <c r="J53" s="26"/>
      <c r="K53" s="26"/>
      <c r="L53" s="52"/>
      <c r="M53" s="52"/>
      <c r="N53" s="26"/>
      <c r="O53" s="57"/>
      <c r="P53" s="27"/>
      <c r="Q53" s="26"/>
      <c r="R53" s="52"/>
      <c r="S53" s="52"/>
      <c r="T53" s="52"/>
      <c r="U53" s="52"/>
      <c r="V53" s="26"/>
      <c r="W53" s="27"/>
      <c r="X53" s="27"/>
      <c r="Y53" s="26"/>
      <c r="Z53" s="26"/>
      <c r="AA53" s="26"/>
      <c r="AB53" s="26"/>
      <c r="AC53" s="28"/>
    </row>
    <row r="54" spans="8:29" s="9" customFormat="1" x14ac:dyDescent="0.25">
      <c r="H54" s="25"/>
      <c r="I54" s="26"/>
      <c r="J54" s="26"/>
      <c r="K54" s="26"/>
      <c r="L54" s="52"/>
      <c r="M54" s="52"/>
      <c r="N54" s="26"/>
      <c r="O54" s="57"/>
      <c r="P54" s="27"/>
      <c r="Q54" s="26"/>
      <c r="R54" s="52"/>
      <c r="S54" s="52"/>
      <c r="T54" s="52"/>
      <c r="U54" s="52"/>
      <c r="V54" s="26"/>
      <c r="W54" s="27"/>
      <c r="X54" s="27"/>
      <c r="Y54" s="26"/>
      <c r="Z54" s="26"/>
      <c r="AA54" s="26"/>
      <c r="AB54" s="26"/>
      <c r="AC54" s="28"/>
    </row>
    <row r="55" spans="8:29" s="9" customFormat="1" x14ac:dyDescent="0.25">
      <c r="H55" s="25"/>
      <c r="I55" s="26"/>
      <c r="J55" s="26"/>
      <c r="K55" s="26"/>
      <c r="L55" s="52"/>
      <c r="M55" s="52"/>
      <c r="N55" s="26"/>
      <c r="O55" s="57"/>
      <c r="P55" s="27"/>
      <c r="Q55" s="26"/>
      <c r="R55" s="52"/>
      <c r="S55" s="52"/>
      <c r="T55" s="52"/>
      <c r="U55" s="52"/>
      <c r="V55" s="26"/>
      <c r="W55" s="27"/>
      <c r="X55" s="27"/>
      <c r="Y55" s="26"/>
      <c r="Z55" s="26"/>
      <c r="AA55" s="26"/>
      <c r="AB55" s="26"/>
      <c r="AC55" s="28"/>
    </row>
    <row r="56" spans="8:29" s="9" customFormat="1" x14ac:dyDescent="0.25">
      <c r="H56" s="25"/>
      <c r="I56" s="26"/>
      <c r="J56" s="26"/>
      <c r="K56" s="26"/>
      <c r="L56" s="52"/>
      <c r="M56" s="52"/>
      <c r="N56" s="26"/>
      <c r="O56" s="57"/>
      <c r="P56" s="27"/>
      <c r="Q56" s="26"/>
      <c r="R56" s="52"/>
      <c r="S56" s="52"/>
      <c r="T56" s="52"/>
      <c r="U56" s="52"/>
      <c r="V56" s="26"/>
      <c r="W56" s="27"/>
      <c r="X56" s="27"/>
      <c r="Y56" s="26"/>
      <c r="Z56" s="26"/>
      <c r="AA56" s="26"/>
      <c r="AB56" s="26"/>
      <c r="AC56" s="28"/>
    </row>
    <row r="57" spans="8:29" s="9" customFormat="1" x14ac:dyDescent="0.25">
      <c r="H57" s="25"/>
      <c r="I57" s="26"/>
      <c r="J57" s="26"/>
      <c r="K57" s="26"/>
      <c r="L57" s="52"/>
      <c r="M57" s="52"/>
      <c r="N57" s="26"/>
      <c r="O57" s="57"/>
      <c r="P57" s="27"/>
      <c r="Q57" s="26"/>
      <c r="R57" s="52"/>
      <c r="S57" s="52"/>
      <c r="T57" s="52"/>
      <c r="U57" s="52"/>
      <c r="V57" s="26"/>
      <c r="W57" s="27"/>
      <c r="X57" s="27"/>
      <c r="Y57" s="26"/>
      <c r="Z57" s="26"/>
      <c r="AA57" s="26"/>
      <c r="AB57" s="26"/>
      <c r="AC57" s="28"/>
    </row>
    <row r="58" spans="8:29" s="9" customFormat="1" x14ac:dyDescent="0.25">
      <c r="H58" s="25"/>
      <c r="I58" s="26"/>
      <c r="J58" s="26"/>
      <c r="K58" s="26"/>
      <c r="L58" s="52"/>
      <c r="M58" s="52"/>
      <c r="N58" s="26"/>
      <c r="O58" s="57"/>
      <c r="P58" s="27"/>
      <c r="Q58" s="26"/>
      <c r="R58" s="52"/>
      <c r="S58" s="52"/>
      <c r="T58" s="52"/>
      <c r="U58" s="52"/>
      <c r="V58" s="26"/>
      <c r="W58" s="27"/>
      <c r="X58" s="27"/>
      <c r="Y58" s="26"/>
      <c r="Z58" s="26"/>
      <c r="AA58" s="26"/>
      <c r="AB58" s="26"/>
      <c r="AC58" s="28"/>
    </row>
    <row r="59" spans="8:29" s="9" customFormat="1" x14ac:dyDescent="0.25">
      <c r="H59" s="25"/>
      <c r="I59" s="26"/>
      <c r="J59" s="26"/>
      <c r="K59" s="26"/>
      <c r="L59" s="52"/>
      <c r="M59" s="52"/>
      <c r="N59" s="26"/>
      <c r="O59" s="57"/>
      <c r="P59" s="27"/>
      <c r="Q59" s="26"/>
      <c r="R59" s="52"/>
      <c r="S59" s="52"/>
      <c r="T59" s="52"/>
      <c r="U59" s="52"/>
      <c r="V59" s="26"/>
      <c r="W59" s="27"/>
      <c r="X59" s="27"/>
      <c r="Y59" s="26"/>
      <c r="Z59" s="26"/>
      <c r="AA59" s="26"/>
      <c r="AB59" s="26"/>
      <c r="AC59" s="28"/>
    </row>
    <row r="60" spans="8:29" s="9" customFormat="1" x14ac:dyDescent="0.25">
      <c r="H60" s="25"/>
      <c r="I60" s="26"/>
      <c r="J60" s="26"/>
      <c r="K60" s="26"/>
      <c r="L60" s="52"/>
      <c r="M60" s="52"/>
      <c r="N60" s="26"/>
      <c r="O60" s="57"/>
      <c r="P60" s="27"/>
      <c r="Q60" s="26"/>
      <c r="R60" s="52"/>
      <c r="S60" s="52"/>
      <c r="T60" s="52"/>
      <c r="U60" s="52"/>
      <c r="V60" s="26"/>
      <c r="W60" s="27"/>
      <c r="X60" s="27"/>
      <c r="Y60" s="26"/>
      <c r="Z60" s="26"/>
      <c r="AA60" s="26"/>
      <c r="AB60" s="26"/>
      <c r="AC60" s="28"/>
    </row>
    <row r="61" spans="8:29" s="9" customFormat="1" x14ac:dyDescent="0.25">
      <c r="H61" s="25"/>
      <c r="I61" s="26"/>
      <c r="J61" s="26"/>
      <c r="K61" s="26"/>
      <c r="L61" s="52"/>
      <c r="M61" s="52"/>
      <c r="N61" s="26"/>
      <c r="O61" s="57"/>
      <c r="P61" s="27"/>
      <c r="Q61" s="26"/>
      <c r="R61" s="52"/>
      <c r="S61" s="52"/>
      <c r="T61" s="52"/>
      <c r="U61" s="52"/>
      <c r="V61" s="26"/>
      <c r="W61" s="27"/>
      <c r="X61" s="27"/>
      <c r="Y61" s="26"/>
      <c r="Z61" s="26"/>
      <c r="AA61" s="26"/>
      <c r="AB61" s="26"/>
      <c r="AC61" s="28"/>
    </row>
    <row r="62" spans="8:29" s="9" customFormat="1" x14ac:dyDescent="0.25">
      <c r="H62" s="25"/>
      <c r="I62" s="26"/>
      <c r="J62" s="26"/>
      <c r="K62" s="26"/>
      <c r="L62" s="52"/>
      <c r="M62" s="52"/>
      <c r="N62" s="26"/>
      <c r="O62" s="57"/>
      <c r="P62" s="27"/>
      <c r="Q62" s="26"/>
      <c r="R62" s="52"/>
      <c r="S62" s="52"/>
      <c r="T62" s="52"/>
      <c r="U62" s="52"/>
      <c r="V62" s="26"/>
      <c r="W62" s="27"/>
      <c r="X62" s="27"/>
      <c r="Y62" s="26"/>
      <c r="Z62" s="26"/>
      <c r="AA62" s="26"/>
      <c r="AB62" s="26"/>
      <c r="AC62" s="28"/>
    </row>
    <row r="63" spans="8:29" s="9" customFormat="1" x14ac:dyDescent="0.25">
      <c r="H63" s="25"/>
      <c r="I63" s="26"/>
      <c r="J63" s="26"/>
      <c r="K63" s="26"/>
      <c r="L63" s="52"/>
      <c r="M63" s="52"/>
      <c r="N63" s="26"/>
      <c r="O63" s="57"/>
      <c r="P63" s="27"/>
      <c r="Q63" s="26"/>
      <c r="R63" s="52"/>
      <c r="S63" s="52"/>
      <c r="T63" s="52"/>
      <c r="U63" s="52"/>
      <c r="V63" s="26"/>
      <c r="W63" s="27"/>
      <c r="X63" s="27"/>
      <c r="Y63" s="26"/>
      <c r="Z63" s="26"/>
      <c r="AA63" s="26"/>
      <c r="AB63" s="26"/>
      <c r="AC63" s="28"/>
    </row>
    <row r="64" spans="8:29" s="9" customFormat="1" x14ac:dyDescent="0.25">
      <c r="H64" s="25"/>
      <c r="I64" s="26"/>
      <c r="J64" s="26"/>
      <c r="K64" s="26"/>
      <c r="L64" s="52"/>
      <c r="M64" s="52"/>
      <c r="N64" s="26"/>
      <c r="O64" s="57"/>
      <c r="P64" s="27"/>
      <c r="Q64" s="26"/>
      <c r="R64" s="52"/>
      <c r="S64" s="52"/>
      <c r="T64" s="52"/>
      <c r="U64" s="52"/>
      <c r="V64" s="26"/>
      <c r="W64" s="27"/>
      <c r="X64" s="27"/>
      <c r="Y64" s="26"/>
      <c r="Z64" s="26"/>
      <c r="AA64" s="26"/>
      <c r="AB64" s="26"/>
      <c r="AC64" s="28"/>
    </row>
    <row r="65" spans="8:29" s="9" customFormat="1" x14ac:dyDescent="0.25">
      <c r="H65" s="25"/>
      <c r="I65" s="26"/>
      <c r="J65" s="26"/>
      <c r="K65" s="26"/>
      <c r="L65" s="52"/>
      <c r="M65" s="52"/>
      <c r="N65" s="26"/>
      <c r="O65" s="57"/>
      <c r="P65" s="27"/>
      <c r="Q65" s="26"/>
      <c r="R65" s="52"/>
      <c r="S65" s="52"/>
      <c r="T65" s="52"/>
      <c r="U65" s="52"/>
      <c r="V65" s="26"/>
      <c r="W65" s="27"/>
      <c r="X65" s="27"/>
      <c r="Y65" s="26"/>
      <c r="Z65" s="26"/>
      <c r="AA65" s="26"/>
      <c r="AB65" s="26"/>
      <c r="AC65" s="28"/>
    </row>
    <row r="66" spans="8:29" s="9" customFormat="1" x14ac:dyDescent="0.25">
      <c r="H66" s="25"/>
      <c r="I66" s="26"/>
      <c r="J66" s="26"/>
      <c r="K66" s="26"/>
      <c r="L66" s="52"/>
      <c r="M66" s="52"/>
      <c r="N66" s="26"/>
      <c r="O66" s="57"/>
      <c r="P66" s="27"/>
      <c r="Q66" s="26"/>
      <c r="R66" s="52"/>
      <c r="S66" s="52"/>
      <c r="T66" s="52"/>
      <c r="U66" s="52"/>
      <c r="V66" s="26"/>
      <c r="W66" s="27"/>
      <c r="X66" s="27"/>
      <c r="Y66" s="26"/>
      <c r="Z66" s="26"/>
      <c r="AA66" s="26"/>
      <c r="AB66" s="26"/>
      <c r="AC66" s="28"/>
    </row>
    <row r="67" spans="8:29" s="9" customFormat="1" x14ac:dyDescent="0.25">
      <c r="H67" s="25"/>
      <c r="I67" s="26"/>
      <c r="J67" s="26"/>
      <c r="K67" s="26"/>
      <c r="L67" s="52"/>
      <c r="M67" s="52"/>
      <c r="N67" s="26"/>
      <c r="O67" s="57"/>
      <c r="P67" s="27"/>
      <c r="Q67" s="26"/>
      <c r="R67" s="52"/>
      <c r="S67" s="52"/>
      <c r="T67" s="52"/>
      <c r="U67" s="52"/>
      <c r="V67" s="26"/>
      <c r="W67" s="27"/>
      <c r="X67" s="27"/>
      <c r="Y67" s="26"/>
      <c r="Z67" s="26"/>
      <c r="AA67" s="26"/>
      <c r="AB67" s="26"/>
      <c r="AC67" s="28"/>
    </row>
    <row r="68" spans="8:29" s="9" customFormat="1" x14ac:dyDescent="0.25">
      <c r="H68" s="25"/>
      <c r="I68" s="26"/>
      <c r="J68" s="26"/>
      <c r="K68" s="26"/>
      <c r="L68" s="52"/>
      <c r="M68" s="52"/>
      <c r="N68" s="26"/>
      <c r="O68" s="57"/>
      <c r="P68" s="27"/>
      <c r="Q68" s="26"/>
      <c r="R68" s="52"/>
      <c r="S68" s="52"/>
      <c r="T68" s="52"/>
      <c r="U68" s="52"/>
      <c r="V68" s="26"/>
      <c r="W68" s="27"/>
      <c r="X68" s="27"/>
      <c r="Y68" s="26"/>
      <c r="Z68" s="26"/>
      <c r="AA68" s="26"/>
      <c r="AB68" s="26"/>
      <c r="AC68" s="28"/>
    </row>
    <row r="69" spans="8:29" s="9" customFormat="1" x14ac:dyDescent="0.25">
      <c r="H69" s="25"/>
      <c r="I69" s="26"/>
      <c r="J69" s="26"/>
      <c r="K69" s="26"/>
      <c r="L69" s="52"/>
      <c r="M69" s="52"/>
      <c r="N69" s="26"/>
      <c r="O69" s="57"/>
      <c r="P69" s="27"/>
      <c r="Q69" s="26"/>
      <c r="R69" s="52"/>
      <c r="S69" s="52"/>
      <c r="T69" s="52"/>
      <c r="U69" s="52"/>
      <c r="V69" s="26"/>
      <c r="W69" s="27"/>
      <c r="X69" s="27"/>
      <c r="Y69" s="26"/>
      <c r="Z69" s="26"/>
      <c r="AA69" s="26"/>
      <c r="AB69" s="26"/>
      <c r="AC69" s="28"/>
    </row>
    <row r="70" spans="8:29" s="9" customFormat="1" x14ac:dyDescent="0.25">
      <c r="H70" s="25"/>
      <c r="I70" s="26"/>
      <c r="J70" s="26"/>
      <c r="K70" s="26"/>
      <c r="L70" s="52"/>
      <c r="M70" s="52"/>
      <c r="N70" s="26"/>
      <c r="O70" s="57"/>
      <c r="P70" s="27"/>
      <c r="Q70" s="26"/>
      <c r="R70" s="52"/>
      <c r="S70" s="52"/>
      <c r="T70" s="52"/>
      <c r="U70" s="52"/>
      <c r="V70" s="26"/>
      <c r="W70" s="27"/>
      <c r="X70" s="27"/>
      <c r="Y70" s="26"/>
      <c r="Z70" s="26"/>
      <c r="AA70" s="26"/>
      <c r="AB70" s="26"/>
      <c r="AC70" s="28"/>
    </row>
    <row r="71" spans="8:29" s="9" customFormat="1" x14ac:dyDescent="0.25">
      <c r="H71" s="25"/>
      <c r="I71" s="26"/>
      <c r="J71" s="26"/>
      <c r="K71" s="26"/>
      <c r="L71" s="52"/>
      <c r="M71" s="52"/>
      <c r="N71" s="26"/>
      <c r="O71" s="57"/>
      <c r="P71" s="27"/>
      <c r="Q71" s="26"/>
      <c r="R71" s="52"/>
      <c r="S71" s="52"/>
      <c r="T71" s="52"/>
      <c r="U71" s="52"/>
      <c r="V71" s="26"/>
      <c r="W71" s="27"/>
      <c r="X71" s="27"/>
      <c r="Y71" s="26"/>
      <c r="Z71" s="26"/>
      <c r="AA71" s="26"/>
      <c r="AB71" s="26"/>
      <c r="AC71" s="28"/>
    </row>
    <row r="72" spans="8:29" s="9" customFormat="1" x14ac:dyDescent="0.25">
      <c r="H72" s="25"/>
      <c r="I72" s="26"/>
      <c r="J72" s="26"/>
      <c r="K72" s="26"/>
      <c r="L72" s="52"/>
      <c r="M72" s="52"/>
      <c r="N72" s="26"/>
      <c r="O72" s="57"/>
      <c r="P72" s="27"/>
      <c r="Q72" s="26"/>
      <c r="R72" s="52"/>
      <c r="S72" s="52"/>
      <c r="T72" s="52"/>
      <c r="U72" s="52"/>
      <c r="V72" s="26"/>
      <c r="W72" s="27"/>
      <c r="X72" s="27"/>
      <c r="Y72" s="26"/>
      <c r="Z72" s="26"/>
      <c r="AA72" s="26"/>
      <c r="AB72" s="26"/>
      <c r="AC72" s="28"/>
    </row>
    <row r="73" spans="8:29" s="9" customFormat="1" x14ac:dyDescent="0.25">
      <c r="H73" s="25"/>
      <c r="I73" s="26"/>
      <c r="J73" s="26"/>
      <c r="K73" s="26"/>
      <c r="L73" s="52"/>
      <c r="M73" s="52"/>
      <c r="N73" s="26"/>
      <c r="O73" s="57"/>
      <c r="P73" s="27"/>
      <c r="Q73" s="26"/>
      <c r="R73" s="52"/>
      <c r="S73" s="52"/>
      <c r="T73" s="52"/>
      <c r="U73" s="52"/>
      <c r="V73" s="26"/>
      <c r="W73" s="27"/>
      <c r="X73" s="27"/>
      <c r="Y73" s="26"/>
      <c r="Z73" s="26"/>
      <c r="AA73" s="26"/>
      <c r="AB73" s="26"/>
      <c r="AC73" s="28"/>
    </row>
    <row r="74" spans="8:29" s="9" customFormat="1" x14ac:dyDescent="0.25">
      <c r="H74" s="25"/>
      <c r="I74" s="26"/>
      <c r="J74" s="26"/>
      <c r="K74" s="26"/>
      <c r="L74" s="52"/>
      <c r="M74" s="52"/>
      <c r="N74" s="26"/>
      <c r="O74" s="57"/>
      <c r="P74" s="27"/>
      <c r="Q74" s="26"/>
      <c r="R74" s="52"/>
      <c r="S74" s="52"/>
      <c r="T74" s="52"/>
      <c r="U74" s="52"/>
      <c r="V74" s="26"/>
      <c r="W74" s="27"/>
      <c r="X74" s="27"/>
      <c r="Y74" s="26"/>
      <c r="Z74" s="26"/>
      <c r="AA74" s="26"/>
      <c r="AB74" s="26"/>
      <c r="AC74" s="28"/>
    </row>
    <row r="75" spans="8:29" s="9" customFormat="1" x14ac:dyDescent="0.25">
      <c r="H75" s="25"/>
      <c r="I75" s="26"/>
      <c r="J75" s="26"/>
      <c r="K75" s="26"/>
      <c r="L75" s="52"/>
      <c r="M75" s="52"/>
      <c r="N75" s="26"/>
      <c r="O75" s="57"/>
      <c r="P75" s="27"/>
      <c r="Q75" s="26"/>
      <c r="R75" s="52"/>
      <c r="S75" s="52"/>
      <c r="T75" s="52"/>
      <c r="U75" s="52"/>
      <c r="V75" s="26"/>
      <c r="W75" s="27"/>
      <c r="X75" s="27"/>
      <c r="Y75" s="26"/>
      <c r="Z75" s="26"/>
      <c r="AA75" s="26"/>
      <c r="AB75" s="26"/>
      <c r="AC75" s="28"/>
    </row>
    <row r="76" spans="8:29" s="9" customFormat="1" x14ac:dyDescent="0.25">
      <c r="H76" s="25"/>
      <c r="I76" s="26"/>
      <c r="J76" s="26"/>
      <c r="K76" s="26"/>
      <c r="L76" s="52"/>
      <c r="M76" s="52"/>
      <c r="N76" s="26"/>
      <c r="O76" s="57"/>
      <c r="P76" s="27"/>
      <c r="Q76" s="26"/>
      <c r="R76" s="52"/>
      <c r="S76" s="52"/>
      <c r="T76" s="52"/>
      <c r="U76" s="52"/>
      <c r="V76" s="26"/>
      <c r="W76" s="27"/>
      <c r="X76" s="27"/>
      <c r="Y76" s="26"/>
      <c r="Z76" s="26"/>
      <c r="AA76" s="26"/>
      <c r="AB76" s="26"/>
      <c r="AC76" s="28"/>
    </row>
    <row r="77" spans="8:29" s="9" customFormat="1" x14ac:dyDescent="0.25">
      <c r="H77" s="25"/>
      <c r="I77" s="26"/>
      <c r="J77" s="26"/>
      <c r="K77" s="26"/>
      <c r="L77" s="52"/>
      <c r="M77" s="52"/>
      <c r="N77" s="26"/>
      <c r="O77" s="57"/>
      <c r="P77" s="27"/>
      <c r="Q77" s="26"/>
      <c r="R77" s="52"/>
      <c r="S77" s="52"/>
      <c r="T77" s="52"/>
      <c r="U77" s="52"/>
      <c r="V77" s="26"/>
      <c r="W77" s="27"/>
      <c r="X77" s="27"/>
      <c r="Y77" s="26"/>
      <c r="Z77" s="26"/>
      <c r="AA77" s="26"/>
      <c r="AB77" s="26"/>
      <c r="AC77" s="28"/>
    </row>
    <row r="78" spans="8:29" s="9" customFormat="1" x14ac:dyDescent="0.25">
      <c r="H78" s="25"/>
      <c r="I78" s="26"/>
      <c r="J78" s="26"/>
      <c r="K78" s="26"/>
      <c r="L78" s="52"/>
      <c r="M78" s="52"/>
      <c r="N78" s="26"/>
      <c r="O78" s="57"/>
      <c r="P78" s="27"/>
      <c r="Q78" s="26"/>
      <c r="R78" s="52"/>
      <c r="S78" s="52"/>
      <c r="T78" s="52"/>
      <c r="U78" s="52"/>
      <c r="V78" s="26"/>
      <c r="W78" s="27"/>
      <c r="X78" s="27"/>
      <c r="Y78" s="26"/>
      <c r="Z78" s="26"/>
      <c r="AA78" s="26"/>
      <c r="AB78" s="26"/>
      <c r="AC78" s="28"/>
    </row>
    <row r="79" spans="8:29" s="9" customFormat="1" x14ac:dyDescent="0.25">
      <c r="H79" s="25"/>
      <c r="I79" s="26"/>
      <c r="J79" s="26"/>
      <c r="K79" s="26"/>
      <c r="L79" s="52"/>
      <c r="M79" s="52"/>
      <c r="N79" s="26"/>
      <c r="O79" s="57"/>
      <c r="P79" s="27"/>
      <c r="Q79" s="26"/>
      <c r="R79" s="52"/>
      <c r="S79" s="52"/>
      <c r="T79" s="52"/>
      <c r="U79" s="52"/>
      <c r="V79" s="26"/>
      <c r="W79" s="27"/>
      <c r="X79" s="27"/>
      <c r="Y79" s="26"/>
      <c r="Z79" s="26"/>
      <c r="AA79" s="26"/>
      <c r="AB79" s="26"/>
      <c r="AC79" s="28"/>
    </row>
    <row r="80" spans="8:29" s="9" customFormat="1" x14ac:dyDescent="0.25">
      <c r="H80" s="25"/>
      <c r="I80" s="26"/>
      <c r="J80" s="26"/>
      <c r="K80" s="26"/>
      <c r="L80" s="52"/>
      <c r="M80" s="52"/>
      <c r="N80" s="26"/>
      <c r="O80" s="57"/>
      <c r="P80" s="27"/>
      <c r="Q80" s="26"/>
      <c r="R80" s="52"/>
      <c r="S80" s="52"/>
      <c r="T80" s="52"/>
      <c r="U80" s="52"/>
      <c r="V80" s="26"/>
      <c r="W80" s="27"/>
      <c r="X80" s="27"/>
      <c r="Y80" s="26"/>
      <c r="Z80" s="26"/>
      <c r="AA80" s="26"/>
      <c r="AB80" s="26"/>
      <c r="AC80" s="28"/>
    </row>
    <row r="81" spans="8:29" s="9" customFormat="1" x14ac:dyDescent="0.25">
      <c r="H81" s="25"/>
      <c r="I81" s="26"/>
      <c r="J81" s="26"/>
      <c r="K81" s="26"/>
      <c r="L81" s="52"/>
      <c r="M81" s="52"/>
      <c r="N81" s="26"/>
      <c r="O81" s="57"/>
      <c r="P81" s="27"/>
      <c r="Q81" s="26"/>
      <c r="R81" s="52"/>
      <c r="S81" s="52"/>
      <c r="T81" s="52"/>
      <c r="U81" s="52"/>
      <c r="V81" s="26"/>
      <c r="W81" s="27"/>
      <c r="X81" s="27"/>
      <c r="Y81" s="26"/>
      <c r="Z81" s="26"/>
      <c r="AA81" s="26"/>
      <c r="AB81" s="26"/>
      <c r="AC81" s="28"/>
    </row>
    <row r="82" spans="8:29" s="9" customFormat="1" x14ac:dyDescent="0.25">
      <c r="H82" s="25"/>
      <c r="I82" s="26"/>
      <c r="J82" s="26"/>
      <c r="K82" s="26"/>
      <c r="L82" s="52"/>
      <c r="M82" s="52"/>
      <c r="N82" s="26"/>
      <c r="O82" s="57"/>
      <c r="P82" s="27"/>
      <c r="Q82" s="26"/>
      <c r="R82" s="52"/>
      <c r="S82" s="52"/>
      <c r="T82" s="52"/>
      <c r="U82" s="52"/>
      <c r="V82" s="26"/>
      <c r="W82" s="27"/>
      <c r="X82" s="27"/>
      <c r="Y82" s="26"/>
      <c r="Z82" s="26"/>
      <c r="AA82" s="26"/>
      <c r="AB82" s="26"/>
      <c r="AC82" s="28"/>
    </row>
    <row r="83" spans="8:29" s="9" customFormat="1" x14ac:dyDescent="0.25">
      <c r="H83" s="25"/>
      <c r="I83" s="26"/>
      <c r="J83" s="26"/>
      <c r="K83" s="26"/>
      <c r="L83" s="52"/>
      <c r="M83" s="52"/>
      <c r="N83" s="26"/>
      <c r="O83" s="57"/>
      <c r="P83" s="27"/>
      <c r="Q83" s="26"/>
      <c r="R83" s="52"/>
      <c r="S83" s="52"/>
      <c r="T83" s="52"/>
      <c r="U83" s="52"/>
      <c r="V83" s="26"/>
      <c r="W83" s="27"/>
      <c r="X83" s="27"/>
      <c r="Y83" s="26"/>
      <c r="Z83" s="26"/>
      <c r="AA83" s="26"/>
      <c r="AB83" s="26"/>
      <c r="AC83" s="28"/>
    </row>
    <row r="84" spans="8:29" s="9" customFormat="1" x14ac:dyDescent="0.25">
      <c r="H84" s="25"/>
      <c r="I84" s="26"/>
      <c r="J84" s="26"/>
      <c r="K84" s="26"/>
      <c r="L84" s="52"/>
      <c r="M84" s="52"/>
      <c r="N84" s="26"/>
      <c r="O84" s="57"/>
      <c r="P84" s="27"/>
      <c r="Q84" s="26"/>
      <c r="R84" s="52"/>
      <c r="S84" s="52"/>
      <c r="T84" s="52"/>
      <c r="U84" s="52"/>
      <c r="V84" s="26"/>
      <c r="W84" s="27"/>
      <c r="X84" s="27"/>
      <c r="Y84" s="26"/>
      <c r="Z84" s="26"/>
      <c r="AA84" s="26"/>
      <c r="AB84" s="26"/>
      <c r="AC84" s="28"/>
    </row>
    <row r="85" spans="8:29" s="9" customFormat="1" x14ac:dyDescent="0.25">
      <c r="H85" s="25"/>
      <c r="I85" s="26"/>
      <c r="J85" s="26"/>
      <c r="K85" s="26"/>
      <c r="L85" s="52"/>
      <c r="M85" s="52"/>
      <c r="N85" s="26"/>
      <c r="O85" s="57"/>
      <c r="P85" s="27"/>
      <c r="Q85" s="26"/>
      <c r="R85" s="52"/>
      <c r="S85" s="52"/>
      <c r="T85" s="52"/>
      <c r="U85" s="52"/>
      <c r="V85" s="26"/>
      <c r="W85" s="27"/>
      <c r="X85" s="27"/>
      <c r="Y85" s="26"/>
      <c r="Z85" s="26"/>
      <c r="AA85" s="26"/>
      <c r="AB85" s="26"/>
      <c r="AC85" s="28"/>
    </row>
    <row r="86" spans="8:29" s="9" customFormat="1" x14ac:dyDescent="0.25">
      <c r="H86" s="25"/>
      <c r="I86" s="26"/>
      <c r="J86" s="26"/>
      <c r="K86" s="26"/>
      <c r="L86" s="52"/>
      <c r="M86" s="52"/>
      <c r="N86" s="26"/>
      <c r="O86" s="57"/>
      <c r="P86" s="27"/>
      <c r="Q86" s="26"/>
      <c r="R86" s="52"/>
      <c r="S86" s="52"/>
      <c r="T86" s="52"/>
      <c r="U86" s="52"/>
      <c r="V86" s="26"/>
      <c r="W86" s="27"/>
      <c r="X86" s="27"/>
      <c r="Y86" s="26"/>
      <c r="Z86" s="26"/>
      <c r="AA86" s="26"/>
      <c r="AB86" s="26"/>
      <c r="AC86" s="28"/>
    </row>
    <row r="87" spans="8:29" s="9" customFormat="1" x14ac:dyDescent="0.25">
      <c r="H87" s="25"/>
      <c r="I87" s="26"/>
      <c r="J87" s="26"/>
      <c r="K87" s="26"/>
      <c r="L87" s="52"/>
      <c r="M87" s="52"/>
      <c r="N87" s="26"/>
      <c r="O87" s="57"/>
      <c r="P87" s="27"/>
      <c r="Q87" s="26"/>
      <c r="R87" s="52"/>
      <c r="S87" s="52"/>
      <c r="T87" s="52"/>
      <c r="U87" s="52"/>
      <c r="V87" s="26"/>
      <c r="W87" s="27"/>
      <c r="X87" s="27"/>
      <c r="Y87" s="26"/>
      <c r="Z87" s="26"/>
      <c r="AA87" s="26"/>
      <c r="AB87" s="26"/>
      <c r="AC87" s="28"/>
    </row>
    <row r="88" spans="8:29" s="9" customFormat="1" x14ac:dyDescent="0.25">
      <c r="H88" s="25"/>
      <c r="I88" s="26"/>
      <c r="J88" s="26"/>
      <c r="K88" s="26"/>
      <c r="L88" s="52"/>
      <c r="M88" s="52"/>
      <c r="N88" s="26"/>
      <c r="O88" s="57"/>
      <c r="P88" s="27"/>
      <c r="Q88" s="26"/>
      <c r="R88" s="52"/>
      <c r="S88" s="52"/>
      <c r="T88" s="52"/>
      <c r="U88" s="52"/>
      <c r="V88" s="26"/>
      <c r="W88" s="27"/>
      <c r="X88" s="27"/>
      <c r="Y88" s="26"/>
      <c r="Z88" s="26"/>
      <c r="AA88" s="26"/>
      <c r="AB88" s="26"/>
      <c r="AC88" s="28"/>
    </row>
    <row r="89" spans="8:29" s="9" customFormat="1" x14ac:dyDescent="0.25">
      <c r="H89" s="25"/>
      <c r="I89" s="26"/>
      <c r="J89" s="26"/>
      <c r="K89" s="26"/>
      <c r="L89" s="52"/>
      <c r="M89" s="52"/>
      <c r="N89" s="26"/>
      <c r="O89" s="57"/>
      <c r="P89" s="27"/>
      <c r="Q89" s="26"/>
      <c r="R89" s="52"/>
      <c r="S89" s="52"/>
      <c r="T89" s="52"/>
      <c r="U89" s="52"/>
      <c r="V89" s="26"/>
      <c r="W89" s="27"/>
      <c r="X89" s="27"/>
      <c r="Y89" s="26"/>
      <c r="Z89" s="26"/>
      <c r="AA89" s="26"/>
      <c r="AB89" s="26"/>
      <c r="AC89" s="28"/>
    </row>
    <row r="90" spans="8:29" s="9" customFormat="1" x14ac:dyDescent="0.25">
      <c r="H90" s="25"/>
      <c r="I90" s="26"/>
      <c r="J90" s="26"/>
      <c r="K90" s="26"/>
      <c r="L90" s="52"/>
      <c r="M90" s="52"/>
      <c r="N90" s="26"/>
      <c r="O90" s="57"/>
      <c r="P90" s="27"/>
      <c r="Q90" s="26"/>
      <c r="R90" s="52"/>
      <c r="S90" s="52"/>
      <c r="T90" s="52"/>
      <c r="U90" s="52"/>
      <c r="V90" s="26"/>
      <c r="W90" s="27"/>
      <c r="X90" s="27"/>
      <c r="Y90" s="26"/>
      <c r="Z90" s="26"/>
      <c r="AA90" s="26"/>
      <c r="AB90" s="26"/>
      <c r="AC90" s="28"/>
    </row>
    <row r="91" spans="8:29" s="9" customFormat="1" x14ac:dyDescent="0.25">
      <c r="H91" s="25"/>
      <c r="I91" s="26"/>
      <c r="J91" s="26"/>
      <c r="K91" s="26"/>
      <c r="L91" s="52"/>
      <c r="M91" s="52"/>
      <c r="N91" s="26"/>
      <c r="O91" s="57"/>
      <c r="P91" s="27"/>
      <c r="Q91" s="26"/>
      <c r="R91" s="52"/>
      <c r="S91" s="52"/>
      <c r="T91" s="52"/>
      <c r="U91" s="52"/>
      <c r="V91" s="26"/>
      <c r="W91" s="27"/>
      <c r="X91" s="27"/>
      <c r="Y91" s="26"/>
      <c r="Z91" s="26"/>
      <c r="AA91" s="26"/>
      <c r="AB91" s="26"/>
      <c r="AC91" s="28"/>
    </row>
    <row r="92" spans="8:29" s="9" customFormat="1" x14ac:dyDescent="0.25">
      <c r="H92" s="25"/>
      <c r="I92" s="26"/>
      <c r="J92" s="26"/>
      <c r="K92" s="26"/>
      <c r="L92" s="52"/>
      <c r="M92" s="52"/>
      <c r="N92" s="26"/>
      <c r="O92" s="57"/>
      <c r="P92" s="27"/>
      <c r="Q92" s="26"/>
      <c r="R92" s="52"/>
      <c r="S92" s="52"/>
      <c r="T92" s="52"/>
      <c r="U92" s="52"/>
      <c r="V92" s="26"/>
      <c r="W92" s="27"/>
      <c r="X92" s="27"/>
      <c r="Y92" s="26"/>
      <c r="Z92" s="26"/>
      <c r="AA92" s="26"/>
      <c r="AB92" s="26"/>
      <c r="AC92" s="28"/>
    </row>
    <row r="93" spans="8:29" s="9" customFormat="1" x14ac:dyDescent="0.25">
      <c r="H93" s="25"/>
      <c r="I93" s="26"/>
      <c r="J93" s="26"/>
      <c r="K93" s="26"/>
      <c r="L93" s="52"/>
      <c r="M93" s="52"/>
      <c r="N93" s="26"/>
      <c r="O93" s="57"/>
      <c r="P93" s="27"/>
      <c r="Q93" s="26"/>
      <c r="R93" s="52"/>
      <c r="S93" s="52"/>
      <c r="T93" s="52"/>
      <c r="U93" s="52"/>
      <c r="V93" s="26"/>
      <c r="W93" s="27"/>
      <c r="X93" s="27"/>
      <c r="Y93" s="26"/>
      <c r="Z93" s="26"/>
      <c r="AA93" s="26"/>
      <c r="AB93" s="26"/>
      <c r="AC93" s="28"/>
    </row>
    <row r="94" spans="8:29" s="9" customFormat="1" x14ac:dyDescent="0.25">
      <c r="H94" s="25"/>
      <c r="I94" s="26"/>
      <c r="J94" s="26"/>
      <c r="K94" s="26"/>
      <c r="L94" s="52"/>
      <c r="M94" s="52"/>
      <c r="N94" s="26"/>
      <c r="O94" s="57"/>
      <c r="P94" s="27"/>
      <c r="Q94" s="26"/>
      <c r="R94" s="52"/>
      <c r="S94" s="52"/>
      <c r="T94" s="52"/>
      <c r="U94" s="52"/>
      <c r="V94" s="26"/>
      <c r="W94" s="27"/>
      <c r="X94" s="27"/>
      <c r="Y94" s="26"/>
      <c r="Z94" s="26"/>
      <c r="AA94" s="26"/>
      <c r="AB94" s="26"/>
      <c r="AC94" s="28"/>
    </row>
    <row r="95" spans="8:29" s="9" customFormat="1" x14ac:dyDescent="0.25">
      <c r="H95" s="25"/>
      <c r="I95" s="26"/>
      <c r="J95" s="26"/>
      <c r="K95" s="26"/>
      <c r="L95" s="52"/>
      <c r="M95" s="52"/>
      <c r="N95" s="26"/>
      <c r="O95" s="57"/>
      <c r="P95" s="27"/>
      <c r="Q95" s="26"/>
      <c r="R95" s="52"/>
      <c r="S95" s="52"/>
      <c r="T95" s="52"/>
      <c r="U95" s="52"/>
      <c r="V95" s="26"/>
      <c r="W95" s="27"/>
      <c r="X95" s="27"/>
      <c r="Y95" s="26"/>
      <c r="Z95" s="26"/>
      <c r="AA95" s="26"/>
      <c r="AB95" s="26"/>
      <c r="AC95" s="28"/>
    </row>
    <row r="96" spans="8:29" s="9" customFormat="1" x14ac:dyDescent="0.25">
      <c r="H96" s="25"/>
      <c r="I96" s="26"/>
      <c r="J96" s="26"/>
      <c r="K96" s="26"/>
      <c r="L96" s="52"/>
      <c r="M96" s="52"/>
      <c r="N96" s="26"/>
      <c r="O96" s="57"/>
      <c r="P96" s="27"/>
      <c r="Q96" s="26"/>
      <c r="R96" s="52"/>
      <c r="S96" s="52"/>
      <c r="T96" s="52"/>
      <c r="U96" s="52"/>
      <c r="V96" s="26"/>
      <c r="W96" s="27"/>
      <c r="X96" s="27"/>
      <c r="Y96" s="26"/>
      <c r="Z96" s="26"/>
      <c r="AA96" s="26"/>
      <c r="AB96" s="26"/>
      <c r="AC96" s="28"/>
    </row>
    <row r="97" spans="8:29" s="9" customFormat="1" x14ac:dyDescent="0.25">
      <c r="H97" s="25"/>
      <c r="I97" s="26"/>
      <c r="J97" s="26"/>
      <c r="K97" s="26"/>
      <c r="L97" s="52"/>
      <c r="M97" s="52"/>
      <c r="N97" s="26"/>
      <c r="O97" s="57"/>
      <c r="P97" s="27"/>
      <c r="Q97" s="26"/>
      <c r="R97" s="52"/>
      <c r="S97" s="52"/>
      <c r="T97" s="52"/>
      <c r="U97" s="52"/>
      <c r="V97" s="26"/>
      <c r="W97" s="27"/>
      <c r="X97" s="27"/>
      <c r="Y97" s="26"/>
      <c r="Z97" s="26"/>
      <c r="AA97" s="26"/>
      <c r="AB97" s="26"/>
      <c r="AC97" s="28"/>
    </row>
    <row r="98" spans="8:29" s="9" customFormat="1" x14ac:dyDescent="0.25">
      <c r="H98" s="25"/>
      <c r="I98" s="26"/>
      <c r="J98" s="26"/>
      <c r="K98" s="26"/>
      <c r="L98" s="52"/>
      <c r="M98" s="52"/>
      <c r="N98" s="26"/>
      <c r="O98" s="57"/>
      <c r="P98" s="27"/>
      <c r="Q98" s="26"/>
      <c r="R98" s="52"/>
      <c r="S98" s="52"/>
      <c r="T98" s="52"/>
      <c r="U98" s="52"/>
      <c r="V98" s="26"/>
      <c r="W98" s="27"/>
      <c r="X98" s="27"/>
      <c r="Y98" s="26"/>
      <c r="Z98" s="26"/>
      <c r="AA98" s="26"/>
      <c r="AB98" s="26"/>
      <c r="AC98" s="28"/>
    </row>
    <row r="99" spans="8:29" s="9" customFormat="1" x14ac:dyDescent="0.25">
      <c r="H99" s="25"/>
      <c r="I99" s="26"/>
      <c r="J99" s="26"/>
      <c r="K99" s="26"/>
      <c r="L99" s="52"/>
      <c r="M99" s="52"/>
      <c r="N99" s="26"/>
      <c r="O99" s="57"/>
      <c r="P99" s="27"/>
      <c r="Q99" s="26"/>
      <c r="R99" s="52"/>
      <c r="S99" s="52"/>
      <c r="T99" s="52"/>
      <c r="U99" s="52"/>
      <c r="V99" s="26"/>
      <c r="W99" s="27"/>
      <c r="X99" s="27"/>
      <c r="Y99" s="26"/>
      <c r="Z99" s="26"/>
      <c r="AA99" s="26"/>
      <c r="AB99" s="26"/>
      <c r="AC99" s="28"/>
    </row>
    <row r="100" spans="8:29" s="9" customFormat="1" x14ac:dyDescent="0.25">
      <c r="H100" s="25"/>
      <c r="I100" s="26"/>
      <c r="J100" s="26"/>
      <c r="K100" s="26"/>
      <c r="L100" s="52"/>
      <c r="M100" s="52"/>
      <c r="N100" s="26"/>
      <c r="O100" s="57"/>
      <c r="P100" s="27"/>
      <c r="Q100" s="26"/>
      <c r="R100" s="52"/>
      <c r="S100" s="52"/>
      <c r="T100" s="52"/>
      <c r="U100" s="52"/>
      <c r="V100" s="26"/>
      <c r="W100" s="27"/>
      <c r="X100" s="27"/>
      <c r="Y100" s="26"/>
      <c r="Z100" s="26"/>
      <c r="AA100" s="26"/>
      <c r="AB100" s="26"/>
      <c r="AC100" s="28"/>
    </row>
    <row r="101" spans="8:29" s="9" customFormat="1" x14ac:dyDescent="0.25">
      <c r="H101" s="25"/>
      <c r="I101" s="26"/>
      <c r="J101" s="26"/>
      <c r="K101" s="26"/>
      <c r="L101" s="52"/>
      <c r="M101" s="52"/>
      <c r="N101" s="26"/>
      <c r="O101" s="57"/>
      <c r="P101" s="27"/>
      <c r="Q101" s="26"/>
      <c r="R101" s="52"/>
      <c r="S101" s="52"/>
      <c r="T101" s="52"/>
      <c r="U101" s="52"/>
      <c r="V101" s="26"/>
      <c r="W101" s="27"/>
      <c r="X101" s="27"/>
      <c r="Y101" s="26"/>
      <c r="Z101" s="26"/>
      <c r="AA101" s="26"/>
      <c r="AB101" s="26"/>
      <c r="AC101" s="28"/>
    </row>
    <row r="102" spans="8:29" s="9" customFormat="1" x14ac:dyDescent="0.25">
      <c r="H102" s="25"/>
      <c r="I102" s="26"/>
      <c r="J102" s="26"/>
      <c r="K102" s="26"/>
      <c r="L102" s="52"/>
      <c r="M102" s="52"/>
      <c r="N102" s="26"/>
      <c r="O102" s="57"/>
      <c r="P102" s="27"/>
      <c r="Q102" s="26"/>
      <c r="R102" s="52"/>
      <c r="S102" s="52"/>
      <c r="T102" s="52"/>
      <c r="U102" s="52"/>
      <c r="V102" s="26"/>
      <c r="W102" s="27"/>
      <c r="X102" s="27"/>
      <c r="Y102" s="26"/>
      <c r="Z102" s="26"/>
      <c r="AA102" s="26"/>
      <c r="AB102" s="26"/>
      <c r="AC102" s="28"/>
    </row>
    <row r="103" spans="8:29" s="9" customFormat="1" x14ac:dyDescent="0.25">
      <c r="H103" s="25"/>
      <c r="I103" s="26"/>
      <c r="J103" s="26"/>
      <c r="K103" s="26"/>
      <c r="L103" s="52"/>
      <c r="M103" s="52"/>
      <c r="N103" s="26"/>
      <c r="O103" s="57"/>
      <c r="P103" s="27"/>
      <c r="Q103" s="26"/>
      <c r="R103" s="52"/>
      <c r="S103" s="52"/>
      <c r="T103" s="52"/>
      <c r="U103" s="52"/>
      <c r="V103" s="26"/>
      <c r="W103" s="27"/>
      <c r="X103" s="27"/>
      <c r="Y103" s="26"/>
      <c r="Z103" s="26"/>
      <c r="AA103" s="26"/>
      <c r="AB103" s="26"/>
      <c r="AC103" s="28"/>
    </row>
    <row r="104" spans="8:29" s="9" customFormat="1" x14ac:dyDescent="0.25">
      <c r="H104" s="25"/>
      <c r="I104" s="26"/>
      <c r="J104" s="26"/>
      <c r="K104" s="26"/>
      <c r="L104" s="52"/>
      <c r="M104" s="52"/>
      <c r="N104" s="26"/>
      <c r="O104" s="57"/>
      <c r="P104" s="27"/>
      <c r="Q104" s="26"/>
      <c r="R104" s="52"/>
      <c r="S104" s="52"/>
      <c r="T104" s="52"/>
      <c r="U104" s="52"/>
      <c r="V104" s="26"/>
      <c r="W104" s="27"/>
      <c r="X104" s="27"/>
      <c r="Y104" s="26"/>
      <c r="Z104" s="26"/>
      <c r="AA104" s="26"/>
      <c r="AB104" s="26"/>
      <c r="AC104" s="28"/>
    </row>
    <row r="105" spans="8:29" s="9" customFormat="1" x14ac:dyDescent="0.25">
      <c r="H105" s="25"/>
      <c r="I105" s="26"/>
      <c r="J105" s="26"/>
      <c r="K105" s="26"/>
      <c r="L105" s="52"/>
      <c r="M105" s="52"/>
      <c r="N105" s="26"/>
      <c r="O105" s="57"/>
      <c r="P105" s="27"/>
      <c r="Q105" s="26"/>
      <c r="R105" s="52"/>
      <c r="S105" s="52"/>
      <c r="T105" s="52"/>
      <c r="U105" s="52"/>
      <c r="V105" s="26"/>
      <c r="W105" s="27"/>
      <c r="X105" s="27"/>
      <c r="Y105" s="26"/>
      <c r="Z105" s="26"/>
      <c r="AA105" s="26"/>
      <c r="AB105" s="26"/>
      <c r="AC105" s="28"/>
    </row>
    <row r="106" spans="8:29" s="9" customFormat="1" x14ac:dyDescent="0.25">
      <c r="H106" s="25"/>
      <c r="I106" s="26"/>
      <c r="J106" s="26"/>
      <c r="K106" s="26"/>
      <c r="L106" s="52"/>
      <c r="M106" s="52"/>
      <c r="N106" s="26"/>
      <c r="O106" s="57"/>
      <c r="P106" s="27"/>
      <c r="Q106" s="26"/>
      <c r="R106" s="52"/>
      <c r="S106" s="52"/>
      <c r="T106" s="52"/>
      <c r="U106" s="52"/>
      <c r="V106" s="26"/>
      <c r="W106" s="27"/>
      <c r="X106" s="27"/>
      <c r="Y106" s="26"/>
      <c r="Z106" s="26"/>
      <c r="AA106" s="26"/>
      <c r="AB106" s="26"/>
      <c r="AC106" s="28"/>
    </row>
    <row r="107" spans="8:29" s="9" customFormat="1" x14ac:dyDescent="0.25">
      <c r="H107" s="25"/>
      <c r="I107" s="26"/>
      <c r="J107" s="26"/>
      <c r="K107" s="26"/>
      <c r="L107" s="52"/>
      <c r="M107" s="52"/>
      <c r="N107" s="26"/>
      <c r="O107" s="57"/>
      <c r="P107" s="27"/>
      <c r="Q107" s="26"/>
      <c r="R107" s="52"/>
      <c r="S107" s="52"/>
      <c r="T107" s="52"/>
      <c r="U107" s="52"/>
      <c r="V107" s="26"/>
      <c r="W107" s="27"/>
      <c r="X107" s="27"/>
      <c r="Y107" s="26"/>
      <c r="Z107" s="26"/>
      <c r="AA107" s="26"/>
      <c r="AB107" s="26"/>
      <c r="AC107" s="28"/>
    </row>
    <row r="108" spans="8:29" s="9" customFormat="1" x14ac:dyDescent="0.25">
      <c r="H108" s="25"/>
      <c r="I108" s="26"/>
      <c r="J108" s="26"/>
      <c r="K108" s="26"/>
      <c r="L108" s="52"/>
      <c r="M108" s="52"/>
      <c r="N108" s="26"/>
      <c r="O108" s="57"/>
      <c r="P108" s="27"/>
      <c r="Q108" s="26"/>
      <c r="R108" s="52"/>
      <c r="S108" s="52"/>
      <c r="T108" s="52"/>
      <c r="U108" s="52"/>
      <c r="V108" s="26"/>
      <c r="W108" s="27"/>
      <c r="X108" s="27"/>
      <c r="Y108" s="26"/>
      <c r="Z108" s="26"/>
      <c r="AA108" s="26"/>
      <c r="AB108" s="26"/>
      <c r="AC108" s="28"/>
    </row>
    <row r="109" spans="8:29" s="9" customFormat="1" x14ac:dyDescent="0.25">
      <c r="H109" s="25"/>
      <c r="I109" s="26"/>
      <c r="J109" s="26"/>
      <c r="K109" s="26"/>
      <c r="L109" s="52"/>
      <c r="M109" s="52"/>
      <c r="N109" s="26"/>
      <c r="O109" s="57"/>
      <c r="P109" s="27"/>
      <c r="Q109" s="26"/>
      <c r="R109" s="52"/>
      <c r="S109" s="52"/>
      <c r="T109" s="52"/>
      <c r="U109" s="52"/>
      <c r="V109" s="26"/>
      <c r="W109" s="27"/>
      <c r="X109" s="27"/>
      <c r="Y109" s="26"/>
      <c r="Z109" s="26"/>
      <c r="AA109" s="26"/>
      <c r="AB109" s="26"/>
      <c r="AC109" s="28"/>
    </row>
    <row r="110" spans="8:29" s="9" customFormat="1" x14ac:dyDescent="0.25">
      <c r="H110" s="25"/>
      <c r="I110" s="26"/>
      <c r="J110" s="26"/>
      <c r="K110" s="26"/>
      <c r="L110" s="52"/>
      <c r="M110" s="52"/>
      <c r="N110" s="26"/>
      <c r="O110" s="57"/>
      <c r="P110" s="27"/>
      <c r="Q110" s="26"/>
      <c r="R110" s="52"/>
      <c r="S110" s="52"/>
      <c r="T110" s="52"/>
      <c r="U110" s="52"/>
      <c r="V110" s="26"/>
      <c r="W110" s="27"/>
      <c r="X110" s="27"/>
      <c r="Y110" s="26"/>
      <c r="Z110" s="26"/>
      <c r="AA110" s="26"/>
      <c r="AB110" s="26"/>
      <c r="AC110" s="28"/>
    </row>
    <row r="111" spans="8:29" s="9" customFormat="1" x14ac:dyDescent="0.25">
      <c r="H111" s="25"/>
      <c r="I111" s="26"/>
      <c r="J111" s="26"/>
      <c r="K111" s="26"/>
      <c r="L111" s="52"/>
      <c r="M111" s="52"/>
      <c r="N111" s="26"/>
      <c r="O111" s="57"/>
      <c r="P111" s="27"/>
      <c r="Q111" s="26"/>
      <c r="R111" s="52"/>
      <c r="S111" s="52"/>
      <c r="T111" s="52"/>
      <c r="U111" s="52"/>
      <c r="V111" s="26"/>
      <c r="W111" s="27"/>
      <c r="X111" s="27"/>
      <c r="Y111" s="26"/>
      <c r="Z111" s="26"/>
      <c r="AA111" s="26"/>
      <c r="AB111" s="26"/>
      <c r="AC111" s="28"/>
    </row>
    <row r="112" spans="8:29" s="9" customFormat="1" x14ac:dyDescent="0.25">
      <c r="H112" s="25"/>
      <c r="I112" s="26"/>
      <c r="J112" s="26"/>
      <c r="K112" s="26"/>
      <c r="L112" s="52"/>
      <c r="M112" s="52"/>
      <c r="N112" s="26"/>
      <c r="O112" s="57"/>
      <c r="P112" s="27"/>
      <c r="Q112" s="26"/>
      <c r="R112" s="52"/>
      <c r="S112" s="52"/>
      <c r="T112" s="52"/>
      <c r="U112" s="52"/>
      <c r="V112" s="26"/>
      <c r="W112" s="27"/>
      <c r="X112" s="27"/>
      <c r="Y112" s="26"/>
      <c r="Z112" s="26"/>
      <c r="AA112" s="26"/>
      <c r="AB112" s="26"/>
      <c r="AC112" s="28"/>
    </row>
    <row r="113" spans="8:29" s="9" customFormat="1" x14ac:dyDescent="0.25">
      <c r="H113" s="25"/>
      <c r="I113" s="26"/>
      <c r="J113" s="26"/>
      <c r="K113" s="26"/>
      <c r="L113" s="52"/>
      <c r="M113" s="52"/>
      <c r="N113" s="26"/>
      <c r="O113" s="57"/>
      <c r="P113" s="27"/>
      <c r="Q113" s="26"/>
      <c r="R113" s="52"/>
      <c r="S113" s="52"/>
      <c r="T113" s="52"/>
      <c r="U113" s="52"/>
      <c r="V113" s="26"/>
      <c r="W113" s="27"/>
      <c r="X113" s="27"/>
      <c r="Y113" s="26"/>
      <c r="Z113" s="26"/>
      <c r="AA113" s="26"/>
      <c r="AB113" s="26"/>
      <c r="AC113" s="28"/>
    </row>
    <row r="114" spans="8:29" s="9" customFormat="1" x14ac:dyDescent="0.25">
      <c r="H114" s="25"/>
      <c r="I114" s="26"/>
      <c r="J114" s="26"/>
      <c r="K114" s="26"/>
      <c r="L114" s="52"/>
      <c r="M114" s="52"/>
      <c r="N114" s="26"/>
      <c r="O114" s="57"/>
      <c r="P114" s="27"/>
      <c r="Q114" s="26"/>
      <c r="R114" s="52"/>
      <c r="S114" s="52"/>
      <c r="T114" s="52"/>
      <c r="U114" s="52"/>
      <c r="V114" s="26"/>
      <c r="W114" s="27"/>
      <c r="X114" s="27"/>
      <c r="Y114" s="26"/>
      <c r="Z114" s="26"/>
      <c r="AA114" s="26"/>
      <c r="AB114" s="26"/>
      <c r="AC114" s="28"/>
    </row>
    <row r="115" spans="8:29" s="9" customFormat="1" x14ac:dyDescent="0.25">
      <c r="H115" s="25"/>
      <c r="I115" s="26"/>
      <c r="J115" s="26"/>
      <c r="K115" s="26"/>
      <c r="L115" s="52"/>
      <c r="M115" s="52"/>
      <c r="N115" s="26"/>
      <c r="O115" s="57"/>
      <c r="P115" s="27"/>
      <c r="Q115" s="26"/>
      <c r="R115" s="52"/>
      <c r="S115" s="52"/>
      <c r="T115" s="52"/>
      <c r="U115" s="52"/>
      <c r="V115" s="26"/>
      <c r="W115" s="27"/>
      <c r="X115" s="27"/>
      <c r="Y115" s="26"/>
      <c r="Z115" s="26"/>
      <c r="AA115" s="26"/>
      <c r="AB115" s="26"/>
      <c r="AC115" s="28"/>
    </row>
    <row r="116" spans="8:29" s="9" customFormat="1" x14ac:dyDescent="0.25">
      <c r="H116" s="25"/>
      <c r="I116" s="26"/>
      <c r="J116" s="26"/>
      <c r="K116" s="26"/>
      <c r="L116" s="52"/>
      <c r="M116" s="52"/>
      <c r="N116" s="26"/>
      <c r="O116" s="57"/>
      <c r="P116" s="27"/>
      <c r="Q116" s="26"/>
      <c r="R116" s="52"/>
      <c r="S116" s="52"/>
      <c r="T116" s="52"/>
      <c r="U116" s="52"/>
      <c r="V116" s="26"/>
      <c r="W116" s="27"/>
      <c r="X116" s="27"/>
      <c r="Y116" s="26"/>
      <c r="Z116" s="26"/>
      <c r="AA116" s="26"/>
      <c r="AB116" s="26"/>
      <c r="AC116" s="28"/>
    </row>
    <row r="117" spans="8:29" s="9" customFormat="1" x14ac:dyDescent="0.25">
      <c r="H117" s="25"/>
      <c r="I117" s="26"/>
      <c r="J117" s="26"/>
      <c r="K117" s="26"/>
      <c r="L117" s="52"/>
      <c r="M117" s="52"/>
      <c r="N117" s="26"/>
      <c r="O117" s="57"/>
      <c r="P117" s="27"/>
      <c r="Q117" s="26"/>
      <c r="R117" s="52"/>
      <c r="S117" s="52"/>
      <c r="T117" s="52"/>
      <c r="U117" s="52"/>
      <c r="V117" s="26"/>
      <c r="W117" s="27"/>
      <c r="X117" s="27"/>
      <c r="Y117" s="26"/>
      <c r="Z117" s="26"/>
      <c r="AA117" s="26"/>
      <c r="AB117" s="26"/>
      <c r="AC117" s="28"/>
    </row>
  </sheetData>
  <sortState ref="A14:J120">
    <sortCondition descending="1" ref="H14"/>
  </sortState>
  <mergeCells count="5">
    <mergeCell ref="I7:P7"/>
    <mergeCell ref="Q7:X7"/>
    <mergeCell ref="D3:F3"/>
    <mergeCell ref="B4:E4"/>
    <mergeCell ref="I34:P34"/>
  </mergeCells>
  <conditionalFormatting sqref="C10:H13 C15 E15:H15 C16:H16 C35:H37 C18:H28 J10:J33 Q32:S32 Q30:T31 Q27:T27 Q17:T17 P10:T10 W10:Y10 Q19:T21 Q18 O25:O26 O28:O29 Q33:T34 J35:J37 Q11:T13 P11:P33 P35:T37 W21:Y37 W19:W20 W11:W17 X11:Y20">
    <cfRule type="expression" dxfId="31" priority="53">
      <formula>#REF!&lt;#REF!</formula>
    </cfRule>
  </conditionalFormatting>
  <conditionalFormatting sqref="C17:H17">
    <cfRule type="expression" dxfId="30" priority="52">
      <formula>#REF!&lt;#REF!</formula>
    </cfRule>
  </conditionalFormatting>
  <conditionalFormatting sqref="C29:H33">
    <cfRule type="expression" dxfId="29" priority="51">
      <formula>#REF!&lt;#REF!</formula>
    </cfRule>
  </conditionalFormatting>
  <conditionalFormatting sqref="C34:H34">
    <cfRule type="expression" dxfId="28" priority="50">
      <formula>#REF!&lt;#REF!</formula>
    </cfRule>
  </conditionalFormatting>
  <conditionalFormatting sqref="M10:N33 M35:N37">
    <cfRule type="expression" dxfId="27" priority="45">
      <formula>#REF!&lt;#REF!</formula>
    </cfRule>
  </conditionalFormatting>
  <conditionalFormatting sqref="U10:V17 U19:V22 U27:V37">
    <cfRule type="expression" dxfId="26" priority="44">
      <formula>#REF!&lt;#REF!</formula>
    </cfRule>
  </conditionalFormatting>
  <conditionalFormatting sqref="L10:L33 L35:L37">
    <cfRule type="expression" dxfId="25" priority="39">
      <formula>#REF!&lt;#REF!</formula>
    </cfRule>
  </conditionalFormatting>
  <conditionalFormatting sqref="K10:K33 K35:K37">
    <cfRule type="expression" dxfId="24" priority="34">
      <formula>#REF!&lt;#REF!</formula>
    </cfRule>
  </conditionalFormatting>
  <conditionalFormatting sqref="I10:I37">
    <cfRule type="expression" dxfId="23" priority="33">
      <formula>#REF!&lt;#REF!</formula>
    </cfRule>
  </conditionalFormatting>
  <conditionalFormatting sqref="T16">
    <cfRule type="expression" dxfId="22" priority="25">
      <formula>#REF!&lt;#REF!</formula>
    </cfRule>
  </conditionalFormatting>
  <conditionalFormatting sqref="T32">
    <cfRule type="expression" dxfId="21" priority="31">
      <formula>#REF!&lt;#REF!</formula>
    </cfRule>
  </conditionalFormatting>
  <conditionalFormatting sqref="O33">
    <cfRule type="expression" dxfId="20" priority="30">
      <formula>#REF!&lt;#REF!</formula>
    </cfRule>
  </conditionalFormatting>
  <conditionalFormatting sqref="O35:O37">
    <cfRule type="expression" dxfId="19" priority="29">
      <formula>#REF!&lt;#REF!</formula>
    </cfRule>
  </conditionalFormatting>
  <conditionalFormatting sqref="O30:O32">
    <cfRule type="expression" dxfId="18" priority="28">
      <formula>#REF!&lt;#REF!</formula>
    </cfRule>
  </conditionalFormatting>
  <conditionalFormatting sqref="O10:O24">
    <cfRule type="expression" dxfId="17" priority="27">
      <formula>#REF!&lt;#REF!</formula>
    </cfRule>
  </conditionalFormatting>
  <conditionalFormatting sqref="O27">
    <cfRule type="expression" dxfId="16" priority="26">
      <formula>#REF!&lt;#REF!</formula>
    </cfRule>
  </conditionalFormatting>
  <conditionalFormatting sqref="T14">
    <cfRule type="expression" dxfId="15" priority="24">
      <formula>#REF!&lt;#REF!</formula>
    </cfRule>
  </conditionalFormatting>
  <conditionalFormatting sqref="T15">
    <cfRule type="expression" dxfId="14" priority="23">
      <formula>#REF!&lt;#REF!</formula>
    </cfRule>
  </conditionalFormatting>
  <conditionalFormatting sqref="Q14:S16">
    <cfRule type="expression" dxfId="13" priority="22">
      <formula>#REF!&lt;#REF!</formula>
    </cfRule>
  </conditionalFormatting>
  <conditionalFormatting sqref="R18:W18">
    <cfRule type="expression" dxfId="12" priority="19">
      <formula>#REF!&lt;#REF!</formula>
    </cfRule>
  </conditionalFormatting>
  <conditionalFormatting sqref="T22">
    <cfRule type="expression" dxfId="11" priority="17">
      <formula>#REF!&lt;#REF!</formula>
    </cfRule>
  </conditionalFormatting>
  <conditionalFormatting sqref="Q22:S22">
    <cfRule type="expression" dxfId="10" priority="16">
      <formula>#REF!&lt;#REF!</formula>
    </cfRule>
  </conditionalFormatting>
  <conditionalFormatting sqref="U23:V24">
    <cfRule type="expression" dxfId="9" priority="15">
      <formula>#REF!&lt;#REF!</formula>
    </cfRule>
  </conditionalFormatting>
  <conditionalFormatting sqref="T23:T24">
    <cfRule type="expression" dxfId="8" priority="14">
      <formula>#REF!&lt;#REF!</formula>
    </cfRule>
  </conditionalFormatting>
  <conditionalFormatting sqref="R24">
    <cfRule type="expression" dxfId="7" priority="13">
      <formula>#REF!&lt;#REF!</formula>
    </cfRule>
  </conditionalFormatting>
  <conditionalFormatting sqref="Q23:T24">
    <cfRule type="expression" dxfId="6" priority="12">
      <formula>#REF!&lt;#REF!</formula>
    </cfRule>
  </conditionalFormatting>
  <conditionalFormatting sqref="S24">
    <cfRule type="expression" dxfId="5" priority="10">
      <formula>#REF!&lt;#REF!</formula>
    </cfRule>
  </conditionalFormatting>
  <conditionalFormatting sqref="U25:V26">
    <cfRule type="expression" dxfId="4" priority="8">
      <formula>#REF!&lt;#REF!</formula>
    </cfRule>
  </conditionalFormatting>
  <conditionalFormatting sqref="T25:T26">
    <cfRule type="expression" dxfId="3" priority="7">
      <formula>#REF!&lt;#REF!</formula>
    </cfRule>
  </conditionalFormatting>
  <conditionalFormatting sqref="Q25:S26">
    <cfRule type="expression" dxfId="2" priority="6">
      <formula>#REF!&lt;#REF!</formula>
    </cfRule>
  </conditionalFormatting>
  <conditionalFormatting sqref="Q28:S28">
    <cfRule type="expression" dxfId="1" priority="4">
      <formula>#REF!&lt;#REF!</formula>
    </cfRule>
  </conditionalFormatting>
  <conditionalFormatting sqref="Q29:T29">
    <cfRule type="expression" dxfId="0" priority="2">
      <formula>#REF!&lt;#REF!</formula>
    </cfRule>
  </conditionalFormatting>
  <pageMargins left="0" right="0.25" top="0.75" bottom="0.75" header="0.3" footer="0.3"/>
  <pageSetup paperSize="5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2018-07-27T12:59:01Z</cp:lastPrinted>
  <dcterms:created xsi:type="dcterms:W3CDTF">2018-07-26T13:22:20Z</dcterms:created>
  <dcterms:modified xsi:type="dcterms:W3CDTF">2020-01-29T20:52:01Z</dcterms:modified>
</cp:coreProperties>
</file>