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rist.FRERENEWABLE\Desktop\"/>
    </mc:Choice>
  </mc:AlternateContent>
  <bookViews>
    <workbookView xWindow="0" yWindow="0" windowWidth="22068" windowHeight="11700" firstSheet="3" activeTab="5"/>
  </bookViews>
  <sheets>
    <sheet name="BTC Lvl2 40A Pedistal" sheetId="15" r:id="rId1"/>
    <sheet name="BTC Lvl2 40A Wall" sheetId="14" r:id="rId2"/>
    <sheet name="BTC 50kW DCFC" sheetId="2" r:id="rId3"/>
    <sheet name="BTC 100kW DCFC" sheetId="10" r:id="rId4"/>
    <sheet name="BTC 2- 50kW DCFC " sheetId="12" r:id="rId5"/>
    <sheet name="BTC 4- 50kW DCFC" sheetId="13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" i="13" l="1"/>
  <c r="G45" i="13"/>
  <c r="C45" i="12"/>
  <c r="G45" i="12"/>
  <c r="G45" i="10"/>
  <c r="G45" i="2"/>
  <c r="G45" i="14"/>
  <c r="G45" i="15"/>
  <c r="G39" i="12"/>
  <c r="G39" i="10"/>
  <c r="G39" i="15" l="1"/>
  <c r="G35" i="15"/>
  <c r="G32" i="15"/>
  <c r="G26" i="15"/>
  <c r="G20" i="15"/>
  <c r="G14" i="15"/>
  <c r="G12" i="15"/>
  <c r="G4" i="15"/>
  <c r="G39" i="14"/>
  <c r="G35" i="14"/>
  <c r="G32" i="14"/>
  <c r="G26" i="14"/>
  <c r="G20" i="14"/>
  <c r="G14" i="14"/>
  <c r="G12" i="14"/>
  <c r="G4" i="14"/>
  <c r="G20" i="2"/>
  <c r="G20" i="10"/>
  <c r="G20" i="13"/>
  <c r="G20" i="12"/>
  <c r="G35" i="13"/>
  <c r="G32" i="13"/>
  <c r="G26" i="13"/>
  <c r="G14" i="13"/>
  <c r="G12" i="13"/>
  <c r="G4" i="13"/>
  <c r="G35" i="12"/>
  <c r="G32" i="12"/>
  <c r="G26" i="12"/>
  <c r="G14" i="12"/>
  <c r="G12" i="12"/>
  <c r="G4" i="12"/>
  <c r="G35" i="10"/>
  <c r="G32" i="10"/>
  <c r="G26" i="10"/>
  <c r="G14" i="10"/>
  <c r="G12" i="10"/>
  <c r="G4" i="10"/>
  <c r="G14" i="2"/>
  <c r="G12" i="2"/>
  <c r="G4" i="2"/>
  <c r="G26" i="2"/>
  <c r="G32" i="2"/>
  <c r="G35" i="2"/>
</calcChain>
</file>

<file path=xl/sharedStrings.xml><?xml version="1.0" encoding="utf-8"?>
<sst xmlns="http://schemas.openxmlformats.org/spreadsheetml/2006/main" count="501" uniqueCount="59">
  <si>
    <t>Model #</t>
  </si>
  <si>
    <t>Unit Cost</t>
  </si>
  <si>
    <t>% off Unit Cost</t>
  </si>
  <si>
    <t>Oklahoma Cost</t>
  </si>
  <si>
    <t>Accessories</t>
  </si>
  <si>
    <t>Electrical Work</t>
  </si>
  <si>
    <t>Description</t>
  </si>
  <si>
    <t>Ditch Trenching</t>
  </si>
  <si>
    <t>Underground Boring</t>
  </si>
  <si>
    <t>Conduit Installation</t>
  </si>
  <si>
    <t>Breaker Panel Installation</t>
  </si>
  <si>
    <t>Wiring</t>
  </si>
  <si>
    <t>Labor</t>
  </si>
  <si>
    <t>Other (Please Specify)</t>
  </si>
  <si>
    <t>Overall Implementation cost for a complete EVSE Start-up</t>
  </si>
  <si>
    <t>Maintenance</t>
  </si>
  <si>
    <t>(Includes Travel Charges)</t>
  </si>
  <si>
    <t>Hourly NTE Rate</t>
  </si>
  <si>
    <t>Repair Parts</t>
  </si>
  <si>
    <t>Model #/ Part Description</t>
  </si>
  <si>
    <t>Repair (Includes Travel Charges)</t>
  </si>
  <si>
    <t>Training (Includes Travel Charges)</t>
  </si>
  <si>
    <t>Operational and Transactional Fees</t>
  </si>
  <si>
    <t>Model #/ Description</t>
  </si>
  <si>
    <t>Month</t>
  </si>
  <si>
    <t>Networking Fees*</t>
  </si>
  <si>
    <t>RFID Reader*</t>
  </si>
  <si>
    <t>Credit Card Reader*</t>
  </si>
  <si>
    <t>CC Merchant Processing</t>
  </si>
  <si>
    <t>Cellular Communications</t>
  </si>
  <si>
    <t>Year</t>
  </si>
  <si>
    <t>detailed list upon request</t>
  </si>
  <si>
    <t>cost + 15%</t>
  </si>
  <si>
    <t>50KW DCFC Single</t>
  </si>
  <si>
    <t>100ft</t>
  </si>
  <si>
    <t>included</t>
  </si>
  <si>
    <t>Equipment Installed Price</t>
  </si>
  <si>
    <t>L4R-50</t>
  </si>
  <si>
    <t>Additional Ditch Trenching</t>
  </si>
  <si>
    <t>Additional Underground Boring</t>
  </si>
  <si>
    <t>L4R-100</t>
  </si>
  <si>
    <t>100KW DCFC Dual</t>
  </si>
  <si>
    <t>New Electrical Service</t>
  </si>
  <si>
    <t>Parts Stock in Oklahoma</t>
  </si>
  <si>
    <t>Parts Stocked in Oklahoma</t>
  </si>
  <si>
    <t>Financing Available</t>
  </si>
  <si>
    <t>ft.</t>
  </si>
  <si>
    <t>Other Value-Adds Options or Services</t>
  </si>
  <si>
    <t>2- 50kW Dispensers 100kW</t>
  </si>
  <si>
    <t>4- 50kW Dispensers 200kW</t>
  </si>
  <si>
    <t>EVP-2002-40</t>
  </si>
  <si>
    <t>40A Dual Wall mount Retractors</t>
  </si>
  <si>
    <t>50ft</t>
  </si>
  <si>
    <t>New Electrical Service (not typically required)</t>
  </si>
  <si>
    <t>year</t>
  </si>
  <si>
    <t>Networking Fees</t>
  </si>
  <si>
    <t>40A Dual Pedestal Retractors</t>
  </si>
  <si>
    <t>Operations &amp; Maintenance*</t>
  </si>
  <si>
    <t>*Doesn't include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</si>
</sst>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44" fontId="0" fillId="2" borderId="0" xfId="1" applyFont="1" applyFill="1"/>
    <xf numFmtId="44" fontId="0" fillId="0" borderId="0" xfId="1" applyFont="1"/>
    <xf numFmtId="9" fontId="0" fillId="2" borderId="0" xfId="2" applyFont="1" applyFill="1"/>
    <xf numFmtId="9" fontId="0" fillId="0" borderId="0" xfId="2" applyFont="1"/>
    <xf numFmtId="164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33" workbookViewId="0">
      <selection activeCell="B45" sqref="B45:G47"/>
    </sheetView>
  </sheetViews>
  <sheetFormatPr defaultRowHeight="14.4" x14ac:dyDescent="0.3"/>
  <cols>
    <col min="1" max="1" width="11.77734375" customWidth="1"/>
    <col min="2" max="2" width="26.6640625" bestFit="1" customWidth="1"/>
    <col min="3" max="3" width="11.109375" style="3" bestFit="1" customWidth="1"/>
    <col min="5" max="5" width="8.88671875" style="5"/>
    <col min="7" max="7" width="11.109375" style="3" bestFit="1" customWidth="1"/>
  </cols>
  <sheetData>
    <row r="2" spans="1:8" x14ac:dyDescent="0.3">
      <c r="A2" s="1" t="s">
        <v>36</v>
      </c>
      <c r="B2" s="1"/>
      <c r="C2" s="2"/>
      <c r="D2" s="1"/>
      <c r="E2" s="4"/>
      <c r="F2" s="1"/>
      <c r="G2" s="2"/>
      <c r="H2" s="1"/>
    </row>
    <row r="3" spans="1:8" x14ac:dyDescent="0.3">
      <c r="A3" t="s">
        <v>0</v>
      </c>
      <c r="C3" s="3" t="s">
        <v>1</v>
      </c>
      <c r="E3" s="5" t="s">
        <v>2</v>
      </c>
      <c r="G3" s="3" t="s">
        <v>3</v>
      </c>
    </row>
    <row r="4" spans="1:8" x14ac:dyDescent="0.3">
      <c r="B4" t="s">
        <v>56</v>
      </c>
      <c r="C4" s="3">
        <v>15103</v>
      </c>
      <c r="E4" s="5">
        <v>0</v>
      </c>
      <c r="G4" s="3">
        <f>C4</f>
        <v>15103</v>
      </c>
    </row>
    <row r="5" spans="1:8" x14ac:dyDescent="0.3">
      <c r="A5" s="1" t="s">
        <v>4</v>
      </c>
      <c r="B5" s="1"/>
      <c r="C5" s="2"/>
      <c r="D5" s="1"/>
      <c r="E5" s="4"/>
      <c r="F5" s="1"/>
      <c r="G5" s="2"/>
      <c r="H5" s="1"/>
    </row>
    <row r="6" spans="1:8" x14ac:dyDescent="0.3">
      <c r="A6" t="s">
        <v>0</v>
      </c>
      <c r="C6" s="3" t="s">
        <v>1</v>
      </c>
      <c r="E6" s="5" t="s">
        <v>2</v>
      </c>
      <c r="G6" s="3" t="s">
        <v>3</v>
      </c>
    </row>
    <row r="7" spans="1:8" x14ac:dyDescent="0.3">
      <c r="B7" t="s">
        <v>26</v>
      </c>
      <c r="C7" s="3" t="s">
        <v>35</v>
      </c>
      <c r="E7" s="5">
        <v>0</v>
      </c>
      <c r="G7" s="3">
        <v>0</v>
      </c>
    </row>
    <row r="8" spans="1:8" x14ac:dyDescent="0.3">
      <c r="B8" t="s">
        <v>27</v>
      </c>
      <c r="C8" s="3" t="s">
        <v>35</v>
      </c>
      <c r="E8" s="5">
        <v>0</v>
      </c>
      <c r="G8" s="3">
        <v>0</v>
      </c>
    </row>
    <row r="9" spans="1:8" x14ac:dyDescent="0.3">
      <c r="A9" s="1" t="s">
        <v>5</v>
      </c>
      <c r="B9" s="1"/>
      <c r="C9" s="2"/>
      <c r="D9" s="1"/>
      <c r="E9" s="4"/>
      <c r="F9" s="1"/>
      <c r="G9" s="2"/>
      <c r="H9" s="1"/>
    </row>
    <row r="10" spans="1:8" x14ac:dyDescent="0.3">
      <c r="A10" t="s">
        <v>6</v>
      </c>
      <c r="C10" s="3" t="s">
        <v>1</v>
      </c>
      <c r="E10" s="5" t="s">
        <v>2</v>
      </c>
      <c r="G10" s="3" t="s">
        <v>3</v>
      </c>
    </row>
    <row r="11" spans="1:8" x14ac:dyDescent="0.3">
      <c r="A11" t="s">
        <v>7</v>
      </c>
      <c r="C11" s="3" t="s">
        <v>35</v>
      </c>
      <c r="D11" t="s">
        <v>52</v>
      </c>
    </row>
    <row r="12" spans="1:8" x14ac:dyDescent="0.3">
      <c r="A12" t="s">
        <v>38</v>
      </c>
      <c r="C12" s="3">
        <v>30</v>
      </c>
      <c r="D12" t="s">
        <v>46</v>
      </c>
      <c r="E12" s="5">
        <v>0</v>
      </c>
      <c r="G12" s="3">
        <f>C12</f>
        <v>30</v>
      </c>
    </row>
    <row r="13" spans="1:8" x14ac:dyDescent="0.3">
      <c r="A13" t="s">
        <v>8</v>
      </c>
      <c r="C13" s="3" t="s">
        <v>35</v>
      </c>
      <c r="D13" t="s">
        <v>52</v>
      </c>
    </row>
    <row r="14" spans="1:8" x14ac:dyDescent="0.3">
      <c r="A14" t="s">
        <v>39</v>
      </c>
      <c r="C14" s="3">
        <v>30</v>
      </c>
      <c r="E14" s="5">
        <v>0</v>
      </c>
      <c r="G14" s="3">
        <f>C14</f>
        <v>30</v>
      </c>
    </row>
    <row r="15" spans="1:8" x14ac:dyDescent="0.3">
      <c r="A15" t="s">
        <v>9</v>
      </c>
      <c r="C15" s="3" t="s">
        <v>35</v>
      </c>
    </row>
    <row r="16" spans="1:8" x14ac:dyDescent="0.3">
      <c r="A16" t="s">
        <v>10</v>
      </c>
      <c r="C16" s="3" t="s">
        <v>35</v>
      </c>
    </row>
    <row r="17" spans="1:8" x14ac:dyDescent="0.3">
      <c r="A17" t="s">
        <v>11</v>
      </c>
      <c r="C17" s="3" t="s">
        <v>35</v>
      </c>
      <c r="E17" s="6"/>
    </row>
    <row r="18" spans="1:8" x14ac:dyDescent="0.3">
      <c r="A18" t="s">
        <v>12</v>
      </c>
      <c r="C18" s="3" t="s">
        <v>35</v>
      </c>
      <c r="E18" s="6"/>
    </row>
    <row r="19" spans="1:8" x14ac:dyDescent="0.3">
      <c r="A19" t="s">
        <v>13</v>
      </c>
    </row>
    <row r="20" spans="1:8" x14ac:dyDescent="0.3">
      <c r="A20" t="s">
        <v>53</v>
      </c>
      <c r="C20" s="3">
        <v>11500</v>
      </c>
      <c r="G20" s="3">
        <f>C20</f>
        <v>11500</v>
      </c>
    </row>
    <row r="21" spans="1:8" x14ac:dyDescent="0.3">
      <c r="A21" s="1" t="s">
        <v>14</v>
      </c>
      <c r="B21" s="1"/>
      <c r="C21" s="2"/>
      <c r="D21" s="1"/>
      <c r="E21" s="4"/>
      <c r="F21" s="1"/>
      <c r="G21" s="2"/>
      <c r="H21" s="1"/>
    </row>
    <row r="22" spans="1:8" x14ac:dyDescent="0.3">
      <c r="A22" t="s">
        <v>0</v>
      </c>
      <c r="C22" s="3" t="s">
        <v>1</v>
      </c>
      <c r="E22" s="5" t="s">
        <v>2</v>
      </c>
      <c r="G22" s="3" t="s">
        <v>3</v>
      </c>
    </row>
    <row r="23" spans="1:8" x14ac:dyDescent="0.3">
      <c r="C23" s="3" t="s">
        <v>35</v>
      </c>
    </row>
    <row r="24" spans="1:8" x14ac:dyDescent="0.3">
      <c r="A24" s="1" t="s">
        <v>15</v>
      </c>
      <c r="B24" s="1" t="s">
        <v>16</v>
      </c>
      <c r="C24" s="2"/>
      <c r="D24" s="1"/>
      <c r="E24" s="4"/>
      <c r="F24" s="1"/>
      <c r="G24" s="2"/>
      <c r="H24" s="1"/>
    </row>
    <row r="25" spans="1:8" x14ac:dyDescent="0.3">
      <c r="A25" t="s">
        <v>17</v>
      </c>
    </row>
    <row r="26" spans="1:8" x14ac:dyDescent="0.3">
      <c r="C26" s="3">
        <v>140</v>
      </c>
      <c r="E26" s="6">
        <v>0.315</v>
      </c>
      <c r="G26" s="3">
        <f>(-C26*E26)+C26</f>
        <v>95.9</v>
      </c>
    </row>
    <row r="27" spans="1:8" x14ac:dyDescent="0.3">
      <c r="A27" s="1" t="s">
        <v>18</v>
      </c>
      <c r="B27" s="1"/>
      <c r="C27" s="2"/>
      <c r="D27" s="1"/>
      <c r="E27" s="4"/>
      <c r="F27" s="1"/>
      <c r="G27" s="2"/>
      <c r="H27" s="1"/>
    </row>
    <row r="28" spans="1:8" x14ac:dyDescent="0.3">
      <c r="A28" t="s">
        <v>19</v>
      </c>
      <c r="C28" s="3" t="s">
        <v>1</v>
      </c>
      <c r="E28" s="5" t="s">
        <v>2</v>
      </c>
      <c r="G28" s="3" t="s">
        <v>3</v>
      </c>
    </row>
    <row r="29" spans="1:8" x14ac:dyDescent="0.3">
      <c r="B29" t="s">
        <v>31</v>
      </c>
      <c r="G29" s="3" t="s">
        <v>32</v>
      </c>
    </row>
    <row r="30" spans="1:8" x14ac:dyDescent="0.3">
      <c r="A30" s="1" t="s">
        <v>20</v>
      </c>
      <c r="B30" s="1"/>
      <c r="C30" s="2"/>
      <c r="D30" s="1"/>
      <c r="E30" s="4"/>
      <c r="F30" s="1"/>
      <c r="G30" s="2"/>
      <c r="H30" s="1"/>
    </row>
    <row r="31" spans="1:8" x14ac:dyDescent="0.3">
      <c r="A31" t="s">
        <v>17</v>
      </c>
    </row>
    <row r="32" spans="1:8" x14ac:dyDescent="0.3">
      <c r="C32" s="3">
        <v>140</v>
      </c>
      <c r="E32" s="6">
        <v>0.315</v>
      </c>
      <c r="G32" s="3">
        <f>(-C32*E32)+C32</f>
        <v>95.9</v>
      </c>
    </row>
    <row r="33" spans="1:8" x14ac:dyDescent="0.3">
      <c r="A33" s="1" t="s">
        <v>21</v>
      </c>
      <c r="B33" s="1"/>
      <c r="C33" s="2"/>
      <c r="D33" s="1"/>
      <c r="E33" s="4"/>
      <c r="F33" s="1"/>
      <c r="G33" s="2"/>
      <c r="H33" s="1"/>
    </row>
    <row r="34" spans="1:8" x14ac:dyDescent="0.3">
      <c r="A34" t="s">
        <v>17</v>
      </c>
    </row>
    <row r="35" spans="1:8" x14ac:dyDescent="0.3">
      <c r="C35" s="3">
        <v>140</v>
      </c>
      <c r="E35" s="6">
        <v>0.315</v>
      </c>
      <c r="G35" s="3">
        <f>(-C35*E35)+C35</f>
        <v>95.9</v>
      </c>
    </row>
    <row r="36" spans="1:8" x14ac:dyDescent="0.3">
      <c r="A36" s="1" t="s">
        <v>22</v>
      </c>
      <c r="B36" s="1"/>
      <c r="C36" s="2"/>
      <c r="D36" s="1"/>
      <c r="E36" s="4"/>
      <c r="F36" s="1"/>
      <c r="G36" s="2"/>
      <c r="H36" s="1"/>
    </row>
    <row r="37" spans="1:8" x14ac:dyDescent="0.3">
      <c r="A37" t="s">
        <v>23</v>
      </c>
      <c r="C37" s="3" t="s">
        <v>1</v>
      </c>
      <c r="E37" s="5" t="s">
        <v>2</v>
      </c>
      <c r="G37" s="3" t="s">
        <v>3</v>
      </c>
    </row>
    <row r="38" spans="1:8" x14ac:dyDescent="0.3">
      <c r="B38" t="s">
        <v>29</v>
      </c>
      <c r="C38" s="3">
        <v>144</v>
      </c>
      <c r="D38" t="s">
        <v>30</v>
      </c>
      <c r="E38" s="5">
        <v>0</v>
      </c>
      <c r="G38" s="3">
        <v>144</v>
      </c>
      <c r="H38" t="s">
        <v>30</v>
      </c>
    </row>
    <row r="39" spans="1:8" x14ac:dyDescent="0.3">
      <c r="B39" t="s">
        <v>55</v>
      </c>
      <c r="C39" s="3">
        <v>360</v>
      </c>
      <c r="D39" t="s">
        <v>30</v>
      </c>
      <c r="E39" s="5">
        <v>0</v>
      </c>
      <c r="G39" s="3">
        <f>C39</f>
        <v>360</v>
      </c>
      <c r="H39" t="s">
        <v>30</v>
      </c>
    </row>
    <row r="40" spans="1:8" x14ac:dyDescent="0.3">
      <c r="B40" t="s">
        <v>28</v>
      </c>
      <c r="C40" s="3">
        <v>17.95</v>
      </c>
      <c r="D40" t="s">
        <v>24</v>
      </c>
      <c r="E40" s="5">
        <v>0</v>
      </c>
      <c r="G40" s="3">
        <v>17.95</v>
      </c>
      <c r="H40" t="s">
        <v>24</v>
      </c>
    </row>
    <row r="41" spans="1:8" x14ac:dyDescent="0.3">
      <c r="A41" s="1" t="s">
        <v>47</v>
      </c>
      <c r="B41" s="1"/>
      <c r="C41" s="2"/>
      <c r="D41" s="1"/>
      <c r="E41" s="4"/>
      <c r="F41" s="1"/>
      <c r="G41" s="2"/>
      <c r="H41" s="1"/>
    </row>
    <row r="42" spans="1:8" x14ac:dyDescent="0.3">
      <c r="A42" t="s">
        <v>23</v>
      </c>
      <c r="C42" s="3" t="s">
        <v>1</v>
      </c>
      <c r="E42" s="5" t="s">
        <v>2</v>
      </c>
      <c r="G42" s="3" t="s">
        <v>3</v>
      </c>
    </row>
    <row r="43" spans="1:8" x14ac:dyDescent="0.3">
      <c r="B43" t="s">
        <v>43</v>
      </c>
    </row>
    <row r="44" spans="1:8" x14ac:dyDescent="0.3">
      <c r="B44" t="s">
        <v>45</v>
      </c>
    </row>
    <row r="45" spans="1:8" x14ac:dyDescent="0.3">
      <c r="B45" t="s">
        <v>57</v>
      </c>
      <c r="C45" s="3">
        <v>876</v>
      </c>
      <c r="D45" t="s">
        <v>54</v>
      </c>
      <c r="E45" s="5">
        <v>0</v>
      </c>
      <c r="G45" s="3">
        <f>C45</f>
        <v>876</v>
      </c>
    </row>
    <row r="47" spans="1:8" x14ac:dyDescent="0.3">
      <c r="B47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34" workbookViewId="0">
      <selection activeCell="B45" sqref="B45:G47"/>
    </sheetView>
  </sheetViews>
  <sheetFormatPr defaultRowHeight="14.4" x14ac:dyDescent="0.3"/>
  <cols>
    <col min="1" max="1" width="11.77734375" customWidth="1"/>
    <col min="2" max="2" width="26.6640625" bestFit="1" customWidth="1"/>
    <col min="3" max="3" width="11.109375" style="3" bestFit="1" customWidth="1"/>
    <col min="5" max="5" width="8.88671875" style="5"/>
    <col min="7" max="7" width="11.109375" style="3" bestFit="1" customWidth="1"/>
  </cols>
  <sheetData>
    <row r="2" spans="1:8" x14ac:dyDescent="0.3">
      <c r="A2" s="1" t="s">
        <v>36</v>
      </c>
      <c r="B2" s="1"/>
      <c r="C2" s="2"/>
      <c r="D2" s="1"/>
      <c r="E2" s="4"/>
      <c r="F2" s="1"/>
      <c r="G2" s="2"/>
      <c r="H2" s="1"/>
    </row>
    <row r="3" spans="1:8" x14ac:dyDescent="0.3">
      <c r="A3" t="s">
        <v>0</v>
      </c>
      <c r="C3" s="3" t="s">
        <v>1</v>
      </c>
      <c r="E3" s="5" t="s">
        <v>2</v>
      </c>
      <c r="G3" s="3" t="s">
        <v>3</v>
      </c>
    </row>
    <row r="4" spans="1:8" x14ac:dyDescent="0.3">
      <c r="A4" t="s">
        <v>50</v>
      </c>
      <c r="B4" t="s">
        <v>51</v>
      </c>
      <c r="C4" s="3">
        <v>14653</v>
      </c>
      <c r="E4" s="5">
        <v>0</v>
      </c>
      <c r="G4" s="3">
        <f>C4</f>
        <v>14653</v>
      </c>
    </row>
    <row r="5" spans="1:8" x14ac:dyDescent="0.3">
      <c r="A5" s="1" t="s">
        <v>4</v>
      </c>
      <c r="B5" s="1"/>
      <c r="C5" s="2"/>
      <c r="D5" s="1"/>
      <c r="E5" s="4"/>
      <c r="F5" s="1"/>
      <c r="G5" s="2"/>
      <c r="H5" s="1"/>
    </row>
    <row r="6" spans="1:8" x14ac:dyDescent="0.3">
      <c r="A6" t="s">
        <v>0</v>
      </c>
      <c r="C6" s="3" t="s">
        <v>1</v>
      </c>
      <c r="E6" s="5" t="s">
        <v>2</v>
      </c>
      <c r="G6" s="3" t="s">
        <v>3</v>
      </c>
    </row>
    <row r="7" spans="1:8" x14ac:dyDescent="0.3">
      <c r="B7" t="s">
        <v>26</v>
      </c>
      <c r="C7" s="3" t="s">
        <v>35</v>
      </c>
      <c r="E7" s="5">
        <v>0</v>
      </c>
      <c r="G7" s="3">
        <v>0</v>
      </c>
    </row>
    <row r="8" spans="1:8" x14ac:dyDescent="0.3">
      <c r="B8" t="s">
        <v>27</v>
      </c>
      <c r="C8" s="3" t="s">
        <v>35</v>
      </c>
      <c r="E8" s="5">
        <v>0</v>
      </c>
      <c r="G8" s="3">
        <v>0</v>
      </c>
    </row>
    <row r="9" spans="1:8" x14ac:dyDescent="0.3">
      <c r="A9" s="1" t="s">
        <v>5</v>
      </c>
      <c r="B9" s="1"/>
      <c r="C9" s="2"/>
      <c r="D9" s="1"/>
      <c r="E9" s="4"/>
      <c r="F9" s="1"/>
      <c r="G9" s="2"/>
      <c r="H9" s="1"/>
    </row>
    <row r="10" spans="1:8" x14ac:dyDescent="0.3">
      <c r="A10" t="s">
        <v>6</v>
      </c>
      <c r="C10" s="3" t="s">
        <v>1</v>
      </c>
      <c r="E10" s="5" t="s">
        <v>2</v>
      </c>
      <c r="G10" s="3" t="s">
        <v>3</v>
      </c>
    </row>
    <row r="11" spans="1:8" x14ac:dyDescent="0.3">
      <c r="A11" t="s">
        <v>7</v>
      </c>
      <c r="C11" s="3" t="s">
        <v>35</v>
      </c>
      <c r="D11" t="s">
        <v>52</v>
      </c>
    </row>
    <row r="12" spans="1:8" x14ac:dyDescent="0.3">
      <c r="A12" t="s">
        <v>38</v>
      </c>
      <c r="C12" s="3">
        <v>30</v>
      </c>
      <c r="D12" t="s">
        <v>46</v>
      </c>
      <c r="E12" s="5">
        <v>0</v>
      </c>
      <c r="G12" s="3">
        <f>C12</f>
        <v>30</v>
      </c>
    </row>
    <row r="13" spans="1:8" x14ac:dyDescent="0.3">
      <c r="A13" t="s">
        <v>8</v>
      </c>
      <c r="C13" s="3" t="s">
        <v>35</v>
      </c>
      <c r="D13" t="s">
        <v>52</v>
      </c>
    </row>
    <row r="14" spans="1:8" x14ac:dyDescent="0.3">
      <c r="A14" t="s">
        <v>39</v>
      </c>
      <c r="C14" s="3">
        <v>30</v>
      </c>
      <c r="E14" s="5">
        <v>0</v>
      </c>
      <c r="G14" s="3">
        <f>C14</f>
        <v>30</v>
      </c>
    </row>
    <row r="15" spans="1:8" x14ac:dyDescent="0.3">
      <c r="A15" t="s">
        <v>9</v>
      </c>
      <c r="C15" s="3" t="s">
        <v>35</v>
      </c>
    </row>
    <row r="16" spans="1:8" x14ac:dyDescent="0.3">
      <c r="A16" t="s">
        <v>10</v>
      </c>
      <c r="C16" s="3" t="s">
        <v>35</v>
      </c>
    </row>
    <row r="17" spans="1:8" x14ac:dyDescent="0.3">
      <c r="A17" t="s">
        <v>11</v>
      </c>
      <c r="C17" s="3" t="s">
        <v>35</v>
      </c>
      <c r="E17" s="6"/>
    </row>
    <row r="18" spans="1:8" x14ac:dyDescent="0.3">
      <c r="A18" t="s">
        <v>12</v>
      </c>
      <c r="C18" s="3" t="s">
        <v>35</v>
      </c>
      <c r="E18" s="6"/>
    </row>
    <row r="19" spans="1:8" x14ac:dyDescent="0.3">
      <c r="A19" t="s">
        <v>13</v>
      </c>
    </row>
    <row r="20" spans="1:8" x14ac:dyDescent="0.3">
      <c r="A20" t="s">
        <v>53</v>
      </c>
      <c r="C20" s="3">
        <v>11500</v>
      </c>
      <c r="G20" s="3">
        <f>C20</f>
        <v>11500</v>
      </c>
    </row>
    <row r="21" spans="1:8" x14ac:dyDescent="0.3">
      <c r="A21" s="1" t="s">
        <v>14</v>
      </c>
      <c r="B21" s="1"/>
      <c r="C21" s="2"/>
      <c r="D21" s="1"/>
      <c r="E21" s="4"/>
      <c r="F21" s="1"/>
      <c r="G21" s="2"/>
      <c r="H21" s="1"/>
    </row>
    <row r="22" spans="1:8" x14ac:dyDescent="0.3">
      <c r="A22" t="s">
        <v>0</v>
      </c>
      <c r="C22" s="3" t="s">
        <v>1</v>
      </c>
      <c r="E22" s="5" t="s">
        <v>2</v>
      </c>
      <c r="G22" s="3" t="s">
        <v>3</v>
      </c>
    </row>
    <row r="23" spans="1:8" x14ac:dyDescent="0.3">
      <c r="C23" s="3" t="s">
        <v>35</v>
      </c>
    </row>
    <row r="24" spans="1:8" x14ac:dyDescent="0.3">
      <c r="A24" s="1" t="s">
        <v>15</v>
      </c>
      <c r="B24" s="1" t="s">
        <v>16</v>
      </c>
      <c r="C24" s="2"/>
      <c r="D24" s="1"/>
      <c r="E24" s="4"/>
      <c r="F24" s="1"/>
      <c r="G24" s="2"/>
      <c r="H24" s="1"/>
    </row>
    <row r="25" spans="1:8" x14ac:dyDescent="0.3">
      <c r="A25" t="s">
        <v>17</v>
      </c>
    </row>
    <row r="26" spans="1:8" x14ac:dyDescent="0.3">
      <c r="C26" s="3">
        <v>140</v>
      </c>
      <c r="E26" s="6">
        <v>0.315</v>
      </c>
      <c r="G26" s="3">
        <f>(-C26*E26)+C26</f>
        <v>95.9</v>
      </c>
    </row>
    <row r="27" spans="1:8" x14ac:dyDescent="0.3">
      <c r="A27" s="1" t="s">
        <v>18</v>
      </c>
      <c r="B27" s="1"/>
      <c r="C27" s="2"/>
      <c r="D27" s="1"/>
      <c r="E27" s="4"/>
      <c r="F27" s="1"/>
      <c r="G27" s="2"/>
      <c r="H27" s="1"/>
    </row>
    <row r="28" spans="1:8" x14ac:dyDescent="0.3">
      <c r="A28" t="s">
        <v>19</v>
      </c>
      <c r="C28" s="3" t="s">
        <v>1</v>
      </c>
      <c r="E28" s="5" t="s">
        <v>2</v>
      </c>
      <c r="G28" s="3" t="s">
        <v>3</v>
      </c>
    </row>
    <row r="29" spans="1:8" x14ac:dyDescent="0.3">
      <c r="B29" t="s">
        <v>31</v>
      </c>
      <c r="G29" s="3" t="s">
        <v>32</v>
      </c>
    </row>
    <row r="30" spans="1:8" x14ac:dyDescent="0.3">
      <c r="A30" s="1" t="s">
        <v>20</v>
      </c>
      <c r="B30" s="1"/>
      <c r="C30" s="2"/>
      <c r="D30" s="1"/>
      <c r="E30" s="4"/>
      <c r="F30" s="1"/>
      <c r="G30" s="2"/>
      <c r="H30" s="1"/>
    </row>
    <row r="31" spans="1:8" x14ac:dyDescent="0.3">
      <c r="A31" t="s">
        <v>17</v>
      </c>
    </row>
    <row r="32" spans="1:8" x14ac:dyDescent="0.3">
      <c r="C32" s="3">
        <v>140</v>
      </c>
      <c r="E32" s="6">
        <v>0.315</v>
      </c>
      <c r="G32" s="3">
        <f>(-C32*E32)+C32</f>
        <v>95.9</v>
      </c>
    </row>
    <row r="33" spans="1:8" x14ac:dyDescent="0.3">
      <c r="A33" s="1" t="s">
        <v>21</v>
      </c>
      <c r="B33" s="1"/>
      <c r="C33" s="2"/>
      <c r="D33" s="1"/>
      <c r="E33" s="4"/>
      <c r="F33" s="1"/>
      <c r="G33" s="2"/>
      <c r="H33" s="1"/>
    </row>
    <row r="34" spans="1:8" x14ac:dyDescent="0.3">
      <c r="A34" t="s">
        <v>17</v>
      </c>
    </row>
    <row r="35" spans="1:8" x14ac:dyDescent="0.3">
      <c r="C35" s="3">
        <v>140</v>
      </c>
      <c r="E35" s="6">
        <v>0.315</v>
      </c>
      <c r="G35" s="3">
        <f>(-C35*E35)+C35</f>
        <v>95.9</v>
      </c>
    </row>
    <row r="36" spans="1:8" x14ac:dyDescent="0.3">
      <c r="A36" s="1" t="s">
        <v>22</v>
      </c>
      <c r="B36" s="1"/>
      <c r="C36" s="2"/>
      <c r="D36" s="1"/>
      <c r="E36" s="4"/>
      <c r="F36" s="1"/>
      <c r="G36" s="2"/>
      <c r="H36" s="1"/>
    </row>
    <row r="37" spans="1:8" x14ac:dyDescent="0.3">
      <c r="A37" t="s">
        <v>23</v>
      </c>
      <c r="C37" s="3" t="s">
        <v>1</v>
      </c>
      <c r="E37" s="5" t="s">
        <v>2</v>
      </c>
      <c r="G37" s="3" t="s">
        <v>3</v>
      </c>
    </row>
    <row r="38" spans="1:8" x14ac:dyDescent="0.3">
      <c r="B38" t="s">
        <v>29</v>
      </c>
      <c r="C38" s="3">
        <v>144</v>
      </c>
      <c r="D38" t="s">
        <v>30</v>
      </c>
      <c r="E38" s="5">
        <v>0</v>
      </c>
      <c r="G38" s="3">
        <v>144</v>
      </c>
      <c r="H38" t="s">
        <v>30</v>
      </c>
    </row>
    <row r="39" spans="1:8" x14ac:dyDescent="0.3">
      <c r="B39" t="s">
        <v>25</v>
      </c>
      <c r="C39" s="3">
        <v>360</v>
      </c>
      <c r="D39" t="s">
        <v>30</v>
      </c>
      <c r="E39" s="5">
        <v>0</v>
      </c>
      <c r="G39" s="3">
        <f>C39</f>
        <v>360</v>
      </c>
      <c r="H39" t="s">
        <v>30</v>
      </c>
    </row>
    <row r="40" spans="1:8" x14ac:dyDescent="0.3">
      <c r="B40" t="s">
        <v>28</v>
      </c>
      <c r="C40" s="3">
        <v>17.95</v>
      </c>
      <c r="D40" t="s">
        <v>24</v>
      </c>
      <c r="E40" s="5">
        <v>0</v>
      </c>
      <c r="G40" s="3">
        <v>17.95</v>
      </c>
      <c r="H40" t="s">
        <v>24</v>
      </c>
    </row>
    <row r="41" spans="1:8" x14ac:dyDescent="0.3">
      <c r="A41" s="1" t="s">
        <v>47</v>
      </c>
      <c r="B41" s="1"/>
      <c r="C41" s="2"/>
      <c r="D41" s="1"/>
      <c r="E41" s="4"/>
      <c r="F41" s="1"/>
      <c r="G41" s="2"/>
      <c r="H41" s="1"/>
    </row>
    <row r="42" spans="1:8" x14ac:dyDescent="0.3">
      <c r="A42" t="s">
        <v>23</v>
      </c>
      <c r="C42" s="3" t="s">
        <v>1</v>
      </c>
      <c r="E42" s="5" t="s">
        <v>2</v>
      </c>
      <c r="G42" s="3" t="s">
        <v>3</v>
      </c>
    </row>
    <row r="43" spans="1:8" x14ac:dyDescent="0.3">
      <c r="B43" t="s">
        <v>43</v>
      </c>
    </row>
    <row r="44" spans="1:8" x14ac:dyDescent="0.3">
      <c r="B44" t="s">
        <v>45</v>
      </c>
    </row>
    <row r="45" spans="1:8" x14ac:dyDescent="0.3">
      <c r="B45" t="s">
        <v>57</v>
      </c>
      <c r="C45" s="3">
        <v>876</v>
      </c>
      <c r="D45" t="s">
        <v>54</v>
      </c>
      <c r="E45" s="5">
        <v>0</v>
      </c>
      <c r="G45" s="3">
        <f>C45</f>
        <v>876</v>
      </c>
    </row>
    <row r="47" spans="1:8" x14ac:dyDescent="0.3">
      <c r="B47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26" workbookViewId="0">
      <selection activeCell="B45" sqref="B45:G47"/>
    </sheetView>
  </sheetViews>
  <sheetFormatPr defaultRowHeight="14.4" x14ac:dyDescent="0.3"/>
  <cols>
    <col min="2" max="2" width="26.6640625" bestFit="1" customWidth="1"/>
    <col min="3" max="3" width="11.109375" style="3" bestFit="1" customWidth="1"/>
    <col min="5" max="5" width="8.88671875" style="5"/>
    <col min="7" max="7" width="11.109375" style="3" bestFit="1" customWidth="1"/>
  </cols>
  <sheetData>
    <row r="2" spans="1:8" x14ac:dyDescent="0.3">
      <c r="A2" s="1" t="s">
        <v>36</v>
      </c>
      <c r="B2" s="1"/>
      <c r="C2" s="2"/>
      <c r="D2" s="1"/>
      <c r="E2" s="4"/>
      <c r="F2" s="1"/>
      <c r="G2" s="2"/>
      <c r="H2" s="1"/>
    </row>
    <row r="3" spans="1:8" x14ac:dyDescent="0.3">
      <c r="A3" t="s">
        <v>0</v>
      </c>
      <c r="C3" s="3" t="s">
        <v>1</v>
      </c>
      <c r="E3" s="5" t="s">
        <v>2</v>
      </c>
      <c r="G3" s="3" t="s">
        <v>3</v>
      </c>
    </row>
    <row r="4" spans="1:8" x14ac:dyDescent="0.3">
      <c r="A4" t="s">
        <v>37</v>
      </c>
      <c r="B4" t="s">
        <v>33</v>
      </c>
      <c r="C4" s="3">
        <v>70160</v>
      </c>
      <c r="E4" s="5">
        <v>0</v>
      </c>
      <c r="G4" s="3">
        <f>C4</f>
        <v>70160</v>
      </c>
    </row>
    <row r="5" spans="1:8" x14ac:dyDescent="0.3">
      <c r="A5" s="1" t="s">
        <v>4</v>
      </c>
      <c r="B5" s="1"/>
      <c r="C5" s="2"/>
      <c r="D5" s="1"/>
      <c r="E5" s="4"/>
      <c r="F5" s="1"/>
      <c r="G5" s="2"/>
      <c r="H5" s="1"/>
    </row>
    <row r="6" spans="1:8" x14ac:dyDescent="0.3">
      <c r="A6" t="s">
        <v>0</v>
      </c>
      <c r="C6" s="3" t="s">
        <v>1</v>
      </c>
      <c r="E6" s="5" t="s">
        <v>2</v>
      </c>
      <c r="G6" s="3" t="s">
        <v>3</v>
      </c>
    </row>
    <row r="7" spans="1:8" x14ac:dyDescent="0.3">
      <c r="B7" t="s">
        <v>26</v>
      </c>
      <c r="C7" s="3" t="s">
        <v>35</v>
      </c>
      <c r="E7" s="5">
        <v>0</v>
      </c>
      <c r="G7" s="3">
        <v>0</v>
      </c>
    </row>
    <row r="8" spans="1:8" x14ac:dyDescent="0.3">
      <c r="B8" t="s">
        <v>27</v>
      </c>
      <c r="C8" s="3" t="s">
        <v>35</v>
      </c>
      <c r="E8" s="5">
        <v>0</v>
      </c>
      <c r="G8" s="3">
        <v>0</v>
      </c>
    </row>
    <row r="9" spans="1:8" x14ac:dyDescent="0.3">
      <c r="A9" s="1" t="s">
        <v>5</v>
      </c>
      <c r="B9" s="1"/>
      <c r="C9" s="2"/>
      <c r="D9" s="1"/>
      <c r="E9" s="4"/>
      <c r="F9" s="1"/>
      <c r="G9" s="2"/>
      <c r="H9" s="1"/>
    </row>
    <row r="10" spans="1:8" x14ac:dyDescent="0.3">
      <c r="A10" t="s">
        <v>6</v>
      </c>
      <c r="C10" s="3" t="s">
        <v>1</v>
      </c>
      <c r="E10" s="5" t="s">
        <v>2</v>
      </c>
      <c r="G10" s="3" t="s">
        <v>3</v>
      </c>
    </row>
    <row r="11" spans="1:8" x14ac:dyDescent="0.3">
      <c r="A11" t="s">
        <v>7</v>
      </c>
      <c r="C11" s="3" t="s">
        <v>35</v>
      </c>
      <c r="D11" t="s">
        <v>34</v>
      </c>
    </row>
    <row r="12" spans="1:8" x14ac:dyDescent="0.3">
      <c r="A12" t="s">
        <v>38</v>
      </c>
      <c r="C12" s="3">
        <v>50</v>
      </c>
      <c r="D12" t="s">
        <v>46</v>
      </c>
      <c r="E12" s="5">
        <v>0</v>
      </c>
      <c r="G12" s="3">
        <f>C12</f>
        <v>50</v>
      </c>
    </row>
    <row r="13" spans="1:8" x14ac:dyDescent="0.3">
      <c r="A13" t="s">
        <v>8</v>
      </c>
      <c r="C13" s="3" t="s">
        <v>35</v>
      </c>
      <c r="D13" t="s">
        <v>34</v>
      </c>
    </row>
    <row r="14" spans="1:8" x14ac:dyDescent="0.3">
      <c r="A14" t="s">
        <v>39</v>
      </c>
      <c r="C14" s="3">
        <v>50</v>
      </c>
      <c r="E14" s="5">
        <v>0</v>
      </c>
      <c r="G14" s="3">
        <f>C14</f>
        <v>50</v>
      </c>
    </row>
    <row r="15" spans="1:8" x14ac:dyDescent="0.3">
      <c r="A15" t="s">
        <v>9</v>
      </c>
      <c r="C15" s="3" t="s">
        <v>35</v>
      </c>
    </row>
    <row r="16" spans="1:8" x14ac:dyDescent="0.3">
      <c r="A16" t="s">
        <v>10</v>
      </c>
      <c r="C16" s="3" t="s">
        <v>35</v>
      </c>
    </row>
    <row r="17" spans="1:8" x14ac:dyDescent="0.3">
      <c r="A17" t="s">
        <v>11</v>
      </c>
      <c r="C17" s="3" t="s">
        <v>35</v>
      </c>
      <c r="E17" s="6"/>
    </row>
    <row r="18" spans="1:8" x14ac:dyDescent="0.3">
      <c r="A18" t="s">
        <v>12</v>
      </c>
      <c r="C18" s="3" t="s">
        <v>35</v>
      </c>
      <c r="E18" s="6"/>
    </row>
    <row r="19" spans="1:8" x14ac:dyDescent="0.3">
      <c r="A19" t="s">
        <v>13</v>
      </c>
    </row>
    <row r="20" spans="1:8" x14ac:dyDescent="0.3">
      <c r="A20" t="s">
        <v>42</v>
      </c>
      <c r="C20" s="3">
        <v>11500</v>
      </c>
      <c r="G20" s="3">
        <f>C20</f>
        <v>11500</v>
      </c>
    </row>
    <row r="21" spans="1:8" x14ac:dyDescent="0.3">
      <c r="A21" s="1" t="s">
        <v>14</v>
      </c>
      <c r="B21" s="1"/>
      <c r="C21" s="2"/>
      <c r="D21" s="1"/>
      <c r="E21" s="4"/>
      <c r="F21" s="1"/>
      <c r="G21" s="2"/>
      <c r="H21" s="1"/>
    </row>
    <row r="22" spans="1:8" x14ac:dyDescent="0.3">
      <c r="A22" t="s">
        <v>0</v>
      </c>
      <c r="C22" s="3" t="s">
        <v>1</v>
      </c>
      <c r="E22" s="5" t="s">
        <v>2</v>
      </c>
      <c r="G22" s="3" t="s">
        <v>3</v>
      </c>
    </row>
    <row r="23" spans="1:8" x14ac:dyDescent="0.3">
      <c r="C23" s="3" t="s">
        <v>35</v>
      </c>
    </row>
    <row r="24" spans="1:8" x14ac:dyDescent="0.3">
      <c r="A24" s="1" t="s">
        <v>15</v>
      </c>
      <c r="B24" s="1" t="s">
        <v>16</v>
      </c>
      <c r="C24" s="2"/>
      <c r="D24" s="1"/>
      <c r="E24" s="4"/>
      <c r="F24" s="1"/>
      <c r="G24" s="2"/>
      <c r="H24" s="1"/>
    </row>
    <row r="25" spans="1:8" x14ac:dyDescent="0.3">
      <c r="A25" t="s">
        <v>17</v>
      </c>
    </row>
    <row r="26" spans="1:8" x14ac:dyDescent="0.3">
      <c r="C26" s="3">
        <v>140</v>
      </c>
      <c r="E26" s="6">
        <v>0.315</v>
      </c>
      <c r="G26" s="3">
        <f>(-C26*E26)+C26</f>
        <v>95.9</v>
      </c>
    </row>
    <row r="27" spans="1:8" x14ac:dyDescent="0.3">
      <c r="A27" s="1" t="s">
        <v>18</v>
      </c>
      <c r="B27" s="1"/>
      <c r="C27" s="2"/>
      <c r="D27" s="1"/>
      <c r="E27" s="4"/>
      <c r="F27" s="1"/>
      <c r="G27" s="2"/>
      <c r="H27" s="1"/>
    </row>
    <row r="28" spans="1:8" x14ac:dyDescent="0.3">
      <c r="A28" t="s">
        <v>19</v>
      </c>
      <c r="C28" s="3" t="s">
        <v>1</v>
      </c>
      <c r="E28" s="5" t="s">
        <v>2</v>
      </c>
      <c r="G28" s="3" t="s">
        <v>3</v>
      </c>
    </row>
    <row r="29" spans="1:8" x14ac:dyDescent="0.3">
      <c r="B29" t="s">
        <v>31</v>
      </c>
      <c r="G29" s="3" t="s">
        <v>32</v>
      </c>
    </row>
    <row r="30" spans="1:8" x14ac:dyDescent="0.3">
      <c r="A30" s="1" t="s">
        <v>20</v>
      </c>
      <c r="B30" s="1"/>
      <c r="C30" s="2"/>
      <c r="D30" s="1"/>
      <c r="E30" s="4"/>
      <c r="F30" s="1"/>
      <c r="G30" s="2"/>
      <c r="H30" s="1"/>
    </row>
    <row r="31" spans="1:8" x14ac:dyDescent="0.3">
      <c r="A31" t="s">
        <v>17</v>
      </c>
    </row>
    <row r="32" spans="1:8" x14ac:dyDescent="0.3">
      <c r="C32" s="3">
        <v>140</v>
      </c>
      <c r="E32" s="6">
        <v>0.315</v>
      </c>
      <c r="G32" s="3">
        <f>(-C32*E32)+C32</f>
        <v>95.9</v>
      </c>
    </row>
    <row r="33" spans="1:8" x14ac:dyDescent="0.3">
      <c r="A33" s="1" t="s">
        <v>21</v>
      </c>
      <c r="B33" s="1"/>
      <c r="C33" s="2"/>
      <c r="D33" s="1"/>
      <c r="E33" s="4"/>
      <c r="F33" s="1"/>
      <c r="G33" s="2"/>
      <c r="H33" s="1"/>
    </row>
    <row r="34" spans="1:8" x14ac:dyDescent="0.3">
      <c r="A34" t="s">
        <v>17</v>
      </c>
    </row>
    <row r="35" spans="1:8" x14ac:dyDescent="0.3">
      <c r="C35" s="3">
        <v>140</v>
      </c>
      <c r="E35" s="6">
        <v>0.315</v>
      </c>
      <c r="G35" s="3">
        <f>(-C35*E35)+C35</f>
        <v>95.9</v>
      </c>
    </row>
    <row r="36" spans="1:8" x14ac:dyDescent="0.3">
      <c r="A36" s="1" t="s">
        <v>22</v>
      </c>
      <c r="B36" s="1"/>
      <c r="C36" s="2"/>
      <c r="D36" s="1"/>
      <c r="E36" s="4"/>
      <c r="F36" s="1"/>
      <c r="G36" s="2"/>
      <c r="H36" s="1"/>
    </row>
    <row r="37" spans="1:8" x14ac:dyDescent="0.3">
      <c r="A37" t="s">
        <v>23</v>
      </c>
      <c r="C37" s="3" t="s">
        <v>1</v>
      </c>
      <c r="E37" s="5" t="s">
        <v>2</v>
      </c>
      <c r="G37" s="3" t="s">
        <v>3</v>
      </c>
    </row>
    <row r="38" spans="1:8" x14ac:dyDescent="0.3">
      <c r="B38" t="s">
        <v>29</v>
      </c>
      <c r="C38" s="3">
        <v>144</v>
      </c>
      <c r="D38" t="s">
        <v>30</v>
      </c>
      <c r="E38" s="5">
        <v>0</v>
      </c>
      <c r="G38" s="3">
        <v>144</v>
      </c>
      <c r="H38" t="s">
        <v>30</v>
      </c>
    </row>
    <row r="39" spans="1:8" x14ac:dyDescent="0.3">
      <c r="B39" t="s">
        <v>25</v>
      </c>
      <c r="C39" s="3">
        <v>300</v>
      </c>
      <c r="D39" t="s">
        <v>30</v>
      </c>
      <c r="E39" s="5">
        <v>0</v>
      </c>
      <c r="G39" s="3">
        <v>300</v>
      </c>
      <c r="H39" t="s">
        <v>30</v>
      </c>
    </row>
    <row r="40" spans="1:8" x14ac:dyDescent="0.3">
      <c r="B40" t="s">
        <v>28</v>
      </c>
      <c r="C40" s="3">
        <v>17.95</v>
      </c>
      <c r="D40" t="s">
        <v>24</v>
      </c>
      <c r="E40" s="5">
        <v>0</v>
      </c>
      <c r="G40" s="3">
        <v>17.95</v>
      </c>
      <c r="H40" t="s">
        <v>24</v>
      </c>
    </row>
    <row r="41" spans="1:8" x14ac:dyDescent="0.3">
      <c r="A41" s="1" t="s">
        <v>47</v>
      </c>
      <c r="B41" s="1"/>
      <c r="C41" s="2"/>
      <c r="D41" s="1"/>
      <c r="E41" s="4"/>
      <c r="F41" s="1"/>
      <c r="G41" s="2"/>
      <c r="H41" s="1"/>
    </row>
    <row r="42" spans="1:8" x14ac:dyDescent="0.3">
      <c r="A42" t="s">
        <v>23</v>
      </c>
      <c r="C42" s="3" t="s">
        <v>1</v>
      </c>
      <c r="E42" s="5" t="s">
        <v>2</v>
      </c>
      <c r="G42" s="3" t="s">
        <v>3</v>
      </c>
    </row>
    <row r="43" spans="1:8" x14ac:dyDescent="0.3">
      <c r="B43" t="s">
        <v>43</v>
      </c>
    </row>
    <row r="44" spans="1:8" x14ac:dyDescent="0.3">
      <c r="B44" t="s">
        <v>45</v>
      </c>
    </row>
    <row r="45" spans="1:8" x14ac:dyDescent="0.3">
      <c r="B45" t="s">
        <v>57</v>
      </c>
      <c r="C45" s="3">
        <v>1308</v>
      </c>
      <c r="D45" t="s">
        <v>54</v>
      </c>
      <c r="E45" s="5">
        <v>0</v>
      </c>
      <c r="G45" s="3">
        <f>C45</f>
        <v>1308</v>
      </c>
    </row>
    <row r="47" spans="1:8" x14ac:dyDescent="0.3">
      <c r="B47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25" workbookViewId="0">
      <selection activeCell="B45" sqref="B45:G47"/>
    </sheetView>
  </sheetViews>
  <sheetFormatPr defaultRowHeight="14.4" x14ac:dyDescent="0.3"/>
  <cols>
    <col min="2" max="2" width="26.6640625" bestFit="1" customWidth="1"/>
    <col min="3" max="3" width="11.109375" style="3" bestFit="1" customWidth="1"/>
    <col min="5" max="5" width="8.88671875" style="5"/>
    <col min="7" max="7" width="11.109375" style="3" bestFit="1" customWidth="1"/>
  </cols>
  <sheetData>
    <row r="2" spans="1:8" x14ac:dyDescent="0.3">
      <c r="A2" s="1" t="s">
        <v>36</v>
      </c>
      <c r="B2" s="1"/>
      <c r="C2" s="2"/>
      <c r="D2" s="1"/>
      <c r="E2" s="4"/>
      <c r="F2" s="1"/>
      <c r="G2" s="2"/>
      <c r="H2" s="1"/>
    </row>
    <row r="3" spans="1:8" x14ac:dyDescent="0.3">
      <c r="A3" t="s">
        <v>0</v>
      </c>
      <c r="C3" s="3" t="s">
        <v>1</v>
      </c>
      <c r="E3" s="5" t="s">
        <v>2</v>
      </c>
      <c r="G3" s="3" t="s">
        <v>3</v>
      </c>
    </row>
    <row r="4" spans="1:8" x14ac:dyDescent="0.3">
      <c r="A4" t="s">
        <v>40</v>
      </c>
      <c r="B4" t="s">
        <v>41</v>
      </c>
      <c r="C4" s="3">
        <v>88595</v>
      </c>
      <c r="E4" s="5">
        <v>0</v>
      </c>
      <c r="G4" s="3">
        <f>C4</f>
        <v>88595</v>
      </c>
    </row>
    <row r="5" spans="1:8" x14ac:dyDescent="0.3">
      <c r="A5" s="1" t="s">
        <v>4</v>
      </c>
      <c r="B5" s="1"/>
      <c r="C5" s="2"/>
      <c r="D5" s="1"/>
      <c r="E5" s="4"/>
      <c r="F5" s="1"/>
      <c r="G5" s="2"/>
      <c r="H5" s="1"/>
    </row>
    <row r="6" spans="1:8" x14ac:dyDescent="0.3">
      <c r="A6" t="s">
        <v>0</v>
      </c>
      <c r="C6" s="3" t="s">
        <v>1</v>
      </c>
      <c r="E6" s="5" t="s">
        <v>2</v>
      </c>
      <c r="G6" s="3" t="s">
        <v>3</v>
      </c>
    </row>
    <row r="7" spans="1:8" x14ac:dyDescent="0.3">
      <c r="B7" t="s">
        <v>26</v>
      </c>
      <c r="C7" s="3" t="s">
        <v>35</v>
      </c>
      <c r="E7" s="5">
        <v>0</v>
      </c>
      <c r="G7" s="3">
        <v>0</v>
      </c>
    </row>
    <row r="8" spans="1:8" x14ac:dyDescent="0.3">
      <c r="B8" t="s">
        <v>27</v>
      </c>
      <c r="C8" s="3" t="s">
        <v>35</v>
      </c>
      <c r="E8" s="5">
        <v>0</v>
      </c>
      <c r="G8" s="3">
        <v>0</v>
      </c>
    </row>
    <row r="9" spans="1:8" x14ac:dyDescent="0.3">
      <c r="A9" s="1" t="s">
        <v>5</v>
      </c>
      <c r="B9" s="1"/>
      <c r="C9" s="2"/>
      <c r="D9" s="1"/>
      <c r="E9" s="4"/>
      <c r="F9" s="1"/>
      <c r="G9" s="2"/>
      <c r="H9" s="1"/>
    </row>
    <row r="10" spans="1:8" x14ac:dyDescent="0.3">
      <c r="A10" t="s">
        <v>6</v>
      </c>
      <c r="C10" s="3" t="s">
        <v>1</v>
      </c>
      <c r="E10" s="5" t="s">
        <v>2</v>
      </c>
      <c r="G10" s="3" t="s">
        <v>3</v>
      </c>
    </row>
    <row r="11" spans="1:8" x14ac:dyDescent="0.3">
      <c r="A11" t="s">
        <v>7</v>
      </c>
      <c r="C11" s="3" t="s">
        <v>35</v>
      </c>
      <c r="D11" t="s">
        <v>34</v>
      </c>
    </row>
    <row r="12" spans="1:8" x14ac:dyDescent="0.3">
      <c r="A12" t="s">
        <v>38</v>
      </c>
      <c r="C12" s="3">
        <v>60</v>
      </c>
      <c r="D12" t="s">
        <v>46</v>
      </c>
      <c r="E12" s="5">
        <v>0</v>
      </c>
      <c r="G12" s="3">
        <f>C12</f>
        <v>60</v>
      </c>
    </row>
    <row r="13" spans="1:8" x14ac:dyDescent="0.3">
      <c r="A13" t="s">
        <v>8</v>
      </c>
      <c r="C13" s="3" t="s">
        <v>35</v>
      </c>
      <c r="D13" t="s">
        <v>34</v>
      </c>
    </row>
    <row r="14" spans="1:8" x14ac:dyDescent="0.3">
      <c r="A14" t="s">
        <v>39</v>
      </c>
      <c r="C14" s="3">
        <v>60</v>
      </c>
      <c r="E14" s="5">
        <v>0</v>
      </c>
      <c r="G14" s="3">
        <f>C14</f>
        <v>60</v>
      </c>
    </row>
    <row r="15" spans="1:8" x14ac:dyDescent="0.3">
      <c r="A15" t="s">
        <v>9</v>
      </c>
      <c r="C15" s="3" t="s">
        <v>35</v>
      </c>
    </row>
    <row r="16" spans="1:8" x14ac:dyDescent="0.3">
      <c r="A16" t="s">
        <v>10</v>
      </c>
      <c r="C16" s="3" t="s">
        <v>35</v>
      </c>
    </row>
    <row r="17" spans="1:8" x14ac:dyDescent="0.3">
      <c r="A17" t="s">
        <v>11</v>
      </c>
      <c r="C17" s="3" t="s">
        <v>35</v>
      </c>
      <c r="E17" s="6"/>
    </row>
    <row r="18" spans="1:8" x14ac:dyDescent="0.3">
      <c r="A18" t="s">
        <v>12</v>
      </c>
      <c r="C18" s="3" t="s">
        <v>35</v>
      </c>
      <c r="E18" s="6"/>
    </row>
    <row r="19" spans="1:8" x14ac:dyDescent="0.3">
      <c r="A19" t="s">
        <v>13</v>
      </c>
    </row>
    <row r="20" spans="1:8" x14ac:dyDescent="0.3">
      <c r="A20" t="s">
        <v>42</v>
      </c>
      <c r="C20" s="3">
        <v>12500</v>
      </c>
      <c r="G20" s="3">
        <f>C20</f>
        <v>12500</v>
      </c>
    </row>
    <row r="21" spans="1:8" x14ac:dyDescent="0.3">
      <c r="A21" s="1" t="s">
        <v>14</v>
      </c>
      <c r="B21" s="1"/>
      <c r="C21" s="2"/>
      <c r="D21" s="1"/>
      <c r="E21" s="4"/>
      <c r="F21" s="1"/>
      <c r="G21" s="2"/>
      <c r="H21" s="1"/>
    </row>
    <row r="22" spans="1:8" x14ac:dyDescent="0.3">
      <c r="A22" t="s">
        <v>0</v>
      </c>
      <c r="C22" s="3" t="s">
        <v>1</v>
      </c>
      <c r="E22" s="5" t="s">
        <v>2</v>
      </c>
      <c r="G22" s="3" t="s">
        <v>3</v>
      </c>
    </row>
    <row r="23" spans="1:8" x14ac:dyDescent="0.3">
      <c r="C23" s="3" t="s">
        <v>35</v>
      </c>
    </row>
    <row r="24" spans="1:8" x14ac:dyDescent="0.3">
      <c r="A24" s="1" t="s">
        <v>15</v>
      </c>
      <c r="B24" s="1" t="s">
        <v>16</v>
      </c>
      <c r="C24" s="2"/>
      <c r="D24" s="1"/>
      <c r="E24" s="4"/>
      <c r="F24" s="1"/>
      <c r="G24" s="2"/>
      <c r="H24" s="1"/>
    </row>
    <row r="25" spans="1:8" x14ac:dyDescent="0.3">
      <c r="A25" t="s">
        <v>17</v>
      </c>
    </row>
    <row r="26" spans="1:8" x14ac:dyDescent="0.3">
      <c r="C26" s="3">
        <v>140</v>
      </c>
      <c r="E26" s="6">
        <v>0.315</v>
      </c>
      <c r="G26" s="3">
        <f>(-C26*E26)+C26</f>
        <v>95.9</v>
      </c>
    </row>
    <row r="27" spans="1:8" x14ac:dyDescent="0.3">
      <c r="A27" s="1" t="s">
        <v>18</v>
      </c>
      <c r="B27" s="1"/>
      <c r="C27" s="2"/>
      <c r="D27" s="1"/>
      <c r="E27" s="4"/>
      <c r="F27" s="1"/>
      <c r="G27" s="2"/>
      <c r="H27" s="1"/>
    </row>
    <row r="28" spans="1:8" x14ac:dyDescent="0.3">
      <c r="A28" t="s">
        <v>19</v>
      </c>
      <c r="C28" s="3" t="s">
        <v>1</v>
      </c>
      <c r="E28" s="5" t="s">
        <v>2</v>
      </c>
      <c r="G28" s="3" t="s">
        <v>3</v>
      </c>
    </row>
    <row r="29" spans="1:8" x14ac:dyDescent="0.3">
      <c r="B29" t="s">
        <v>31</v>
      </c>
      <c r="G29" s="3" t="s">
        <v>32</v>
      </c>
    </row>
    <row r="30" spans="1:8" x14ac:dyDescent="0.3">
      <c r="A30" s="1" t="s">
        <v>20</v>
      </c>
      <c r="B30" s="1"/>
      <c r="C30" s="2"/>
      <c r="D30" s="1"/>
      <c r="E30" s="4"/>
      <c r="F30" s="1"/>
      <c r="G30" s="2"/>
      <c r="H30" s="1"/>
    </row>
    <row r="31" spans="1:8" x14ac:dyDescent="0.3">
      <c r="A31" t="s">
        <v>17</v>
      </c>
    </row>
    <row r="32" spans="1:8" x14ac:dyDescent="0.3">
      <c r="C32" s="3">
        <v>140</v>
      </c>
      <c r="E32" s="6">
        <v>0.315</v>
      </c>
      <c r="G32" s="3">
        <f>(-C32*E32)+C32</f>
        <v>95.9</v>
      </c>
    </row>
    <row r="33" spans="1:8" x14ac:dyDescent="0.3">
      <c r="A33" s="1" t="s">
        <v>21</v>
      </c>
      <c r="B33" s="1"/>
      <c r="C33" s="2"/>
      <c r="D33" s="1"/>
      <c r="E33" s="4"/>
      <c r="F33" s="1"/>
      <c r="G33" s="2"/>
      <c r="H33" s="1"/>
    </row>
    <row r="34" spans="1:8" x14ac:dyDescent="0.3">
      <c r="A34" t="s">
        <v>17</v>
      </c>
    </row>
    <row r="35" spans="1:8" x14ac:dyDescent="0.3">
      <c r="C35" s="3">
        <v>140</v>
      </c>
      <c r="E35" s="6">
        <v>0.315</v>
      </c>
      <c r="G35" s="3">
        <f>(-C35*E35)+C35</f>
        <v>95.9</v>
      </c>
    </row>
    <row r="36" spans="1:8" x14ac:dyDescent="0.3">
      <c r="A36" s="1" t="s">
        <v>22</v>
      </c>
      <c r="B36" s="1"/>
      <c r="C36" s="2"/>
      <c r="D36" s="1"/>
      <c r="E36" s="4"/>
      <c r="F36" s="1"/>
      <c r="G36" s="2"/>
      <c r="H36" s="1"/>
    </row>
    <row r="37" spans="1:8" x14ac:dyDescent="0.3">
      <c r="A37" t="s">
        <v>23</v>
      </c>
      <c r="C37" s="3" t="s">
        <v>1</v>
      </c>
      <c r="E37" s="5" t="s">
        <v>2</v>
      </c>
      <c r="G37" s="3" t="s">
        <v>3</v>
      </c>
    </row>
    <row r="38" spans="1:8" x14ac:dyDescent="0.3">
      <c r="B38" t="s">
        <v>29</v>
      </c>
      <c r="C38" s="3">
        <v>144</v>
      </c>
      <c r="D38" t="s">
        <v>30</v>
      </c>
      <c r="E38" s="5">
        <v>0</v>
      </c>
      <c r="G38" s="3">
        <v>144</v>
      </c>
      <c r="H38" t="s">
        <v>30</v>
      </c>
    </row>
    <row r="39" spans="1:8" x14ac:dyDescent="0.3">
      <c r="B39" t="s">
        <v>25</v>
      </c>
      <c r="C39" s="3">
        <v>600</v>
      </c>
      <c r="D39" t="s">
        <v>30</v>
      </c>
      <c r="E39" s="5">
        <v>0</v>
      </c>
      <c r="G39" s="3">
        <f>C39</f>
        <v>600</v>
      </c>
      <c r="H39" t="s">
        <v>30</v>
      </c>
    </row>
    <row r="40" spans="1:8" x14ac:dyDescent="0.3">
      <c r="B40" t="s">
        <v>28</v>
      </c>
      <c r="C40" s="3">
        <v>17.95</v>
      </c>
      <c r="D40" t="s">
        <v>24</v>
      </c>
      <c r="E40" s="5">
        <v>0</v>
      </c>
      <c r="G40" s="3">
        <v>17.95</v>
      </c>
      <c r="H40" t="s">
        <v>24</v>
      </c>
    </row>
    <row r="41" spans="1:8" x14ac:dyDescent="0.3">
      <c r="A41" s="1" t="s">
        <v>47</v>
      </c>
      <c r="B41" s="1"/>
      <c r="C41" s="2"/>
      <c r="D41" s="1"/>
      <c r="E41" s="4"/>
      <c r="F41" s="1"/>
      <c r="G41" s="2"/>
      <c r="H41" s="1"/>
    </row>
    <row r="42" spans="1:8" x14ac:dyDescent="0.3">
      <c r="A42" t="s">
        <v>23</v>
      </c>
      <c r="C42" s="3" t="s">
        <v>1</v>
      </c>
      <c r="E42" s="5" t="s">
        <v>2</v>
      </c>
      <c r="G42" s="3" t="s">
        <v>3</v>
      </c>
    </row>
    <row r="43" spans="1:8" x14ac:dyDescent="0.3">
      <c r="B43" t="s">
        <v>44</v>
      </c>
    </row>
    <row r="44" spans="1:8" x14ac:dyDescent="0.3">
      <c r="B44" t="s">
        <v>45</v>
      </c>
    </row>
    <row r="45" spans="1:8" x14ac:dyDescent="0.3">
      <c r="B45" t="s">
        <v>57</v>
      </c>
      <c r="C45" s="3">
        <v>1308</v>
      </c>
      <c r="D45" t="s">
        <v>54</v>
      </c>
      <c r="E45" s="5">
        <v>0</v>
      </c>
      <c r="G45" s="3">
        <f>C45</f>
        <v>1308</v>
      </c>
    </row>
    <row r="47" spans="1:8" x14ac:dyDescent="0.3">
      <c r="B47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opLeftCell="A31" workbookViewId="0">
      <selection activeCell="B45" sqref="B45:G47"/>
    </sheetView>
  </sheetViews>
  <sheetFormatPr defaultRowHeight="14.4" x14ac:dyDescent="0.3"/>
  <cols>
    <col min="2" max="2" width="26.6640625" bestFit="1" customWidth="1"/>
    <col min="3" max="3" width="12.109375" style="3" bestFit="1" customWidth="1"/>
    <col min="5" max="5" width="8.88671875" style="5"/>
    <col min="7" max="7" width="14.6640625" style="3" bestFit="1" customWidth="1"/>
  </cols>
  <sheetData>
    <row r="2" spans="1:8" x14ac:dyDescent="0.3">
      <c r="A2" s="1" t="s">
        <v>36</v>
      </c>
      <c r="B2" s="1"/>
      <c r="C2" s="2"/>
      <c r="D2" s="1"/>
      <c r="E2" s="4"/>
      <c r="F2" s="1"/>
      <c r="G2" s="2"/>
      <c r="H2" s="1"/>
    </row>
    <row r="3" spans="1:8" x14ac:dyDescent="0.3">
      <c r="A3" t="s">
        <v>0</v>
      </c>
      <c r="C3" s="3" t="s">
        <v>1</v>
      </c>
      <c r="E3" s="5" t="s">
        <v>2</v>
      </c>
      <c r="G3" s="3" t="s">
        <v>3</v>
      </c>
    </row>
    <row r="4" spans="1:8" x14ac:dyDescent="0.3">
      <c r="B4" t="s">
        <v>48</v>
      </c>
      <c r="C4" s="3">
        <v>216346</v>
      </c>
      <c r="E4" s="5">
        <v>0</v>
      </c>
      <c r="G4" s="3">
        <f>C4</f>
        <v>216346</v>
      </c>
    </row>
    <row r="5" spans="1:8" x14ac:dyDescent="0.3">
      <c r="A5" s="1" t="s">
        <v>4</v>
      </c>
      <c r="B5" s="1"/>
      <c r="C5" s="2"/>
      <c r="D5" s="1"/>
      <c r="E5" s="4"/>
      <c r="F5" s="1"/>
      <c r="G5" s="2"/>
      <c r="H5" s="1"/>
    </row>
    <row r="6" spans="1:8" x14ac:dyDescent="0.3">
      <c r="A6" t="s">
        <v>0</v>
      </c>
      <c r="C6" s="3" t="s">
        <v>1</v>
      </c>
      <c r="E6" s="5" t="s">
        <v>2</v>
      </c>
      <c r="G6" s="3" t="s">
        <v>3</v>
      </c>
    </row>
    <row r="7" spans="1:8" x14ac:dyDescent="0.3">
      <c r="B7" t="s">
        <v>26</v>
      </c>
      <c r="C7" s="3" t="s">
        <v>35</v>
      </c>
      <c r="E7" s="5">
        <v>0</v>
      </c>
      <c r="G7" s="3">
        <v>0</v>
      </c>
    </row>
    <row r="8" spans="1:8" x14ac:dyDescent="0.3">
      <c r="B8" t="s">
        <v>27</v>
      </c>
      <c r="C8" s="3" t="s">
        <v>35</v>
      </c>
      <c r="E8" s="5">
        <v>0</v>
      </c>
      <c r="G8" s="3">
        <v>0</v>
      </c>
    </row>
    <row r="9" spans="1:8" x14ac:dyDescent="0.3">
      <c r="A9" s="1" t="s">
        <v>5</v>
      </c>
      <c r="B9" s="1"/>
      <c r="C9" s="2"/>
      <c r="D9" s="1"/>
      <c r="E9" s="4"/>
      <c r="F9" s="1"/>
      <c r="G9" s="2"/>
      <c r="H9" s="1"/>
    </row>
    <row r="10" spans="1:8" x14ac:dyDescent="0.3">
      <c r="A10" t="s">
        <v>6</v>
      </c>
      <c r="C10" s="3" t="s">
        <v>1</v>
      </c>
      <c r="E10" s="5" t="s">
        <v>2</v>
      </c>
      <c r="G10" s="3" t="s">
        <v>3</v>
      </c>
    </row>
    <row r="11" spans="1:8" x14ac:dyDescent="0.3">
      <c r="A11" t="s">
        <v>7</v>
      </c>
      <c r="C11" s="3" t="s">
        <v>35</v>
      </c>
      <c r="D11" t="s">
        <v>34</v>
      </c>
    </row>
    <row r="12" spans="1:8" x14ac:dyDescent="0.3">
      <c r="A12" t="s">
        <v>38</v>
      </c>
      <c r="C12" s="3">
        <v>50</v>
      </c>
      <c r="D12" t="s">
        <v>46</v>
      </c>
      <c r="E12" s="5">
        <v>0</v>
      </c>
      <c r="G12" s="3">
        <f>C12</f>
        <v>50</v>
      </c>
    </row>
    <row r="13" spans="1:8" x14ac:dyDescent="0.3">
      <c r="A13" t="s">
        <v>8</v>
      </c>
      <c r="C13" s="3" t="s">
        <v>35</v>
      </c>
      <c r="D13" t="s">
        <v>34</v>
      </c>
    </row>
    <row r="14" spans="1:8" x14ac:dyDescent="0.3">
      <c r="A14" t="s">
        <v>39</v>
      </c>
      <c r="C14" s="3">
        <v>50</v>
      </c>
      <c r="E14" s="5">
        <v>0</v>
      </c>
      <c r="G14" s="3">
        <f>C14</f>
        <v>50</v>
      </c>
    </row>
    <row r="15" spans="1:8" x14ac:dyDescent="0.3">
      <c r="A15" t="s">
        <v>9</v>
      </c>
      <c r="C15" s="3" t="s">
        <v>35</v>
      </c>
    </row>
    <row r="16" spans="1:8" x14ac:dyDescent="0.3">
      <c r="A16" t="s">
        <v>10</v>
      </c>
      <c r="C16" s="3" t="s">
        <v>35</v>
      </c>
    </row>
    <row r="17" spans="1:8" x14ac:dyDescent="0.3">
      <c r="A17" t="s">
        <v>11</v>
      </c>
      <c r="C17" s="3" t="s">
        <v>35</v>
      </c>
      <c r="E17" s="6"/>
    </row>
    <row r="18" spans="1:8" x14ac:dyDescent="0.3">
      <c r="A18" t="s">
        <v>12</v>
      </c>
      <c r="C18" s="3" t="s">
        <v>35</v>
      </c>
      <c r="E18" s="6"/>
    </row>
    <row r="19" spans="1:8" x14ac:dyDescent="0.3">
      <c r="A19" t="s">
        <v>13</v>
      </c>
    </row>
    <row r="20" spans="1:8" x14ac:dyDescent="0.3">
      <c r="A20" t="s">
        <v>42</v>
      </c>
      <c r="C20" s="3">
        <v>15500</v>
      </c>
      <c r="E20" s="5">
        <v>0</v>
      </c>
      <c r="G20" s="3">
        <f>C20</f>
        <v>15500</v>
      </c>
    </row>
    <row r="21" spans="1:8" x14ac:dyDescent="0.3">
      <c r="A21" s="1" t="s">
        <v>14</v>
      </c>
      <c r="B21" s="1"/>
      <c r="C21" s="2"/>
      <c r="D21" s="1"/>
      <c r="E21" s="4"/>
      <c r="F21" s="1"/>
      <c r="G21" s="2"/>
      <c r="H21" s="1"/>
    </row>
    <row r="22" spans="1:8" x14ac:dyDescent="0.3">
      <c r="A22" t="s">
        <v>0</v>
      </c>
      <c r="C22" s="3" t="s">
        <v>1</v>
      </c>
      <c r="E22" s="5" t="s">
        <v>2</v>
      </c>
      <c r="G22" s="3" t="s">
        <v>3</v>
      </c>
    </row>
    <row r="23" spans="1:8" x14ac:dyDescent="0.3">
      <c r="C23" s="3" t="s">
        <v>35</v>
      </c>
    </row>
    <row r="24" spans="1:8" x14ac:dyDescent="0.3">
      <c r="A24" s="1" t="s">
        <v>15</v>
      </c>
      <c r="B24" s="1" t="s">
        <v>16</v>
      </c>
      <c r="C24" s="2"/>
      <c r="D24" s="1"/>
      <c r="E24" s="4"/>
      <c r="F24" s="1"/>
      <c r="G24" s="2"/>
      <c r="H24" s="1"/>
    </row>
    <row r="25" spans="1:8" x14ac:dyDescent="0.3">
      <c r="A25" t="s">
        <v>17</v>
      </c>
    </row>
    <row r="26" spans="1:8" x14ac:dyDescent="0.3">
      <c r="C26" s="3">
        <v>140</v>
      </c>
      <c r="E26" s="6">
        <v>0.315</v>
      </c>
      <c r="G26" s="3">
        <f>(-C26*E26)+C26</f>
        <v>95.9</v>
      </c>
    </row>
    <row r="27" spans="1:8" x14ac:dyDescent="0.3">
      <c r="A27" s="1" t="s">
        <v>18</v>
      </c>
      <c r="B27" s="1"/>
      <c r="C27" s="2"/>
      <c r="D27" s="1"/>
      <c r="E27" s="4"/>
      <c r="F27" s="1"/>
      <c r="G27" s="2"/>
      <c r="H27" s="1"/>
    </row>
    <row r="28" spans="1:8" x14ac:dyDescent="0.3">
      <c r="A28" t="s">
        <v>19</v>
      </c>
      <c r="C28" s="3" t="s">
        <v>1</v>
      </c>
      <c r="E28" s="5" t="s">
        <v>2</v>
      </c>
      <c r="G28" s="3" t="s">
        <v>3</v>
      </c>
    </row>
    <row r="29" spans="1:8" x14ac:dyDescent="0.3">
      <c r="B29" t="s">
        <v>31</v>
      </c>
      <c r="G29" s="3" t="s">
        <v>32</v>
      </c>
    </row>
    <row r="30" spans="1:8" x14ac:dyDescent="0.3">
      <c r="A30" s="1" t="s">
        <v>20</v>
      </c>
      <c r="B30" s="1"/>
      <c r="C30" s="2"/>
      <c r="D30" s="1"/>
      <c r="E30" s="4"/>
      <c r="F30" s="1"/>
      <c r="G30" s="2"/>
      <c r="H30" s="1"/>
    </row>
    <row r="31" spans="1:8" x14ac:dyDescent="0.3">
      <c r="A31" t="s">
        <v>17</v>
      </c>
    </row>
    <row r="32" spans="1:8" x14ac:dyDescent="0.3">
      <c r="C32" s="3">
        <v>140</v>
      </c>
      <c r="E32" s="6">
        <v>0.315</v>
      </c>
      <c r="G32" s="3">
        <f>(-C32*E32)+C32</f>
        <v>95.9</v>
      </c>
    </row>
    <row r="33" spans="1:8" x14ac:dyDescent="0.3">
      <c r="A33" s="1" t="s">
        <v>21</v>
      </c>
      <c r="B33" s="1"/>
      <c r="C33" s="2"/>
      <c r="D33" s="1"/>
      <c r="E33" s="4"/>
      <c r="F33" s="1"/>
      <c r="G33" s="2"/>
      <c r="H33" s="1"/>
    </row>
    <row r="34" spans="1:8" x14ac:dyDescent="0.3">
      <c r="A34" t="s">
        <v>17</v>
      </c>
    </row>
    <row r="35" spans="1:8" x14ac:dyDescent="0.3">
      <c r="C35" s="3">
        <v>140</v>
      </c>
      <c r="E35" s="6">
        <v>0.315</v>
      </c>
      <c r="G35" s="3">
        <f>(-C35*E35)+C35</f>
        <v>95.9</v>
      </c>
    </row>
    <row r="36" spans="1:8" x14ac:dyDescent="0.3">
      <c r="A36" s="1" t="s">
        <v>22</v>
      </c>
      <c r="B36" s="1"/>
      <c r="C36" s="2"/>
      <c r="D36" s="1"/>
      <c r="E36" s="4"/>
      <c r="F36" s="1"/>
      <c r="G36" s="2"/>
      <c r="H36" s="1"/>
    </row>
    <row r="37" spans="1:8" x14ac:dyDescent="0.3">
      <c r="A37" t="s">
        <v>23</v>
      </c>
      <c r="C37" s="3" t="s">
        <v>1</v>
      </c>
      <c r="E37" s="5" t="s">
        <v>2</v>
      </c>
      <c r="G37" s="3" t="s">
        <v>3</v>
      </c>
    </row>
    <row r="38" spans="1:8" x14ac:dyDescent="0.3">
      <c r="B38" t="s">
        <v>29</v>
      </c>
      <c r="C38" s="3">
        <v>144</v>
      </c>
      <c r="D38" t="s">
        <v>30</v>
      </c>
      <c r="E38" s="5">
        <v>0</v>
      </c>
      <c r="G38" s="3">
        <v>144</v>
      </c>
      <c r="H38" t="s">
        <v>30</v>
      </c>
    </row>
    <row r="39" spans="1:8" x14ac:dyDescent="0.3">
      <c r="B39" t="s">
        <v>25</v>
      </c>
      <c r="C39" s="3">
        <v>600</v>
      </c>
      <c r="D39" t="s">
        <v>30</v>
      </c>
      <c r="E39" s="5">
        <v>0</v>
      </c>
      <c r="G39" s="3">
        <f>C39</f>
        <v>600</v>
      </c>
      <c r="H39" t="s">
        <v>30</v>
      </c>
    </row>
    <row r="40" spans="1:8" x14ac:dyDescent="0.3">
      <c r="B40" t="s">
        <v>28</v>
      </c>
      <c r="C40" s="3">
        <v>17.95</v>
      </c>
      <c r="D40" t="s">
        <v>24</v>
      </c>
      <c r="E40" s="5">
        <v>0</v>
      </c>
      <c r="G40" s="3">
        <v>17.95</v>
      </c>
      <c r="H40" t="s">
        <v>24</v>
      </c>
    </row>
    <row r="41" spans="1:8" x14ac:dyDescent="0.3">
      <c r="A41" s="1" t="s">
        <v>47</v>
      </c>
      <c r="B41" s="1"/>
      <c r="C41" s="2"/>
      <c r="D41" s="1"/>
      <c r="E41" s="4"/>
      <c r="F41" s="1"/>
      <c r="G41" s="2"/>
      <c r="H41" s="1"/>
    </row>
    <row r="42" spans="1:8" x14ac:dyDescent="0.3">
      <c r="A42" t="s">
        <v>23</v>
      </c>
      <c r="C42" s="3" t="s">
        <v>1</v>
      </c>
      <c r="E42" s="5" t="s">
        <v>2</v>
      </c>
      <c r="G42" s="3" t="s">
        <v>3</v>
      </c>
    </row>
    <row r="43" spans="1:8" x14ac:dyDescent="0.3">
      <c r="B43" t="s">
        <v>44</v>
      </c>
    </row>
    <row r="44" spans="1:8" x14ac:dyDescent="0.3">
      <c r="B44" t="s">
        <v>45</v>
      </c>
    </row>
    <row r="45" spans="1:8" x14ac:dyDescent="0.3">
      <c r="B45" t="s">
        <v>57</v>
      </c>
      <c r="C45" s="3">
        <f>1308+253</f>
        <v>1561</v>
      </c>
      <c r="D45" t="s">
        <v>54</v>
      </c>
      <c r="E45" s="5">
        <v>0</v>
      </c>
      <c r="G45" s="3">
        <f>C45</f>
        <v>1561</v>
      </c>
    </row>
    <row r="47" spans="1:8" x14ac:dyDescent="0.3">
      <c r="B47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topLeftCell="A16" workbookViewId="0">
      <selection activeCell="D47" sqref="D47"/>
    </sheetView>
  </sheetViews>
  <sheetFormatPr defaultRowHeight="14.4" x14ac:dyDescent="0.3"/>
  <cols>
    <col min="2" max="2" width="26.6640625" bestFit="1" customWidth="1"/>
    <col min="3" max="3" width="12.109375" style="3" bestFit="1" customWidth="1"/>
    <col min="5" max="5" width="8.88671875" style="5"/>
    <col min="7" max="7" width="14.6640625" style="3" bestFit="1" customWidth="1"/>
  </cols>
  <sheetData>
    <row r="2" spans="1:8" x14ac:dyDescent="0.3">
      <c r="A2" s="1" t="s">
        <v>36</v>
      </c>
      <c r="B2" s="1"/>
      <c r="C2" s="2"/>
      <c r="D2" s="1"/>
      <c r="E2" s="4"/>
      <c r="F2" s="1"/>
      <c r="G2" s="2"/>
      <c r="H2" s="1"/>
    </row>
    <row r="3" spans="1:8" x14ac:dyDescent="0.3">
      <c r="A3" t="s">
        <v>0</v>
      </c>
      <c r="C3" s="3" t="s">
        <v>1</v>
      </c>
      <c r="E3" s="5" t="s">
        <v>2</v>
      </c>
      <c r="G3" s="3" t="s">
        <v>3</v>
      </c>
    </row>
    <row r="4" spans="1:8" x14ac:dyDescent="0.3">
      <c r="B4" t="s">
        <v>49</v>
      </c>
      <c r="C4" s="3">
        <v>389423</v>
      </c>
      <c r="E4" s="5">
        <v>0</v>
      </c>
      <c r="G4" s="3">
        <f>C4</f>
        <v>389423</v>
      </c>
    </row>
    <row r="5" spans="1:8" x14ac:dyDescent="0.3">
      <c r="A5" s="1" t="s">
        <v>4</v>
      </c>
      <c r="B5" s="1"/>
      <c r="C5" s="2"/>
      <c r="D5" s="1"/>
      <c r="E5" s="4"/>
      <c r="F5" s="1"/>
      <c r="G5" s="2"/>
      <c r="H5" s="1"/>
    </row>
    <row r="6" spans="1:8" x14ac:dyDescent="0.3">
      <c r="A6" t="s">
        <v>0</v>
      </c>
      <c r="C6" s="3" t="s">
        <v>1</v>
      </c>
      <c r="E6" s="5" t="s">
        <v>2</v>
      </c>
      <c r="G6" s="3" t="s">
        <v>3</v>
      </c>
    </row>
    <row r="7" spans="1:8" x14ac:dyDescent="0.3">
      <c r="B7" t="s">
        <v>26</v>
      </c>
      <c r="C7" s="3" t="s">
        <v>35</v>
      </c>
      <c r="E7" s="5">
        <v>0</v>
      </c>
      <c r="G7" s="3">
        <v>0</v>
      </c>
    </row>
    <row r="8" spans="1:8" x14ac:dyDescent="0.3">
      <c r="B8" t="s">
        <v>27</v>
      </c>
      <c r="C8" s="3" t="s">
        <v>35</v>
      </c>
      <c r="E8" s="5">
        <v>0</v>
      </c>
      <c r="G8" s="3">
        <v>0</v>
      </c>
    </row>
    <row r="9" spans="1:8" x14ac:dyDescent="0.3">
      <c r="A9" s="1" t="s">
        <v>5</v>
      </c>
      <c r="B9" s="1"/>
      <c r="C9" s="2"/>
      <c r="D9" s="1"/>
      <c r="E9" s="4"/>
      <c r="F9" s="1"/>
      <c r="G9" s="2"/>
      <c r="H9" s="1"/>
    </row>
    <row r="10" spans="1:8" x14ac:dyDescent="0.3">
      <c r="A10" t="s">
        <v>6</v>
      </c>
      <c r="C10" s="3" t="s">
        <v>1</v>
      </c>
      <c r="E10" s="5" t="s">
        <v>2</v>
      </c>
      <c r="G10" s="3" t="s">
        <v>3</v>
      </c>
    </row>
    <row r="11" spans="1:8" x14ac:dyDescent="0.3">
      <c r="A11" t="s">
        <v>7</v>
      </c>
      <c r="C11" s="3" t="s">
        <v>35</v>
      </c>
      <c r="D11" t="s">
        <v>34</v>
      </c>
    </row>
    <row r="12" spans="1:8" x14ac:dyDescent="0.3">
      <c r="A12" t="s">
        <v>38</v>
      </c>
      <c r="C12" s="3">
        <v>50</v>
      </c>
      <c r="D12" t="s">
        <v>46</v>
      </c>
      <c r="E12" s="5">
        <v>0</v>
      </c>
      <c r="G12" s="3">
        <f>C12</f>
        <v>50</v>
      </c>
    </row>
    <row r="13" spans="1:8" x14ac:dyDescent="0.3">
      <c r="A13" t="s">
        <v>8</v>
      </c>
      <c r="C13" s="3" t="s">
        <v>35</v>
      </c>
      <c r="D13" t="s">
        <v>34</v>
      </c>
    </row>
    <row r="14" spans="1:8" x14ac:dyDescent="0.3">
      <c r="A14" t="s">
        <v>39</v>
      </c>
      <c r="C14" s="3">
        <v>50</v>
      </c>
      <c r="E14" s="5">
        <v>0</v>
      </c>
      <c r="G14" s="3">
        <f>C14</f>
        <v>50</v>
      </c>
    </row>
    <row r="15" spans="1:8" x14ac:dyDescent="0.3">
      <c r="A15" t="s">
        <v>9</v>
      </c>
      <c r="C15" s="3" t="s">
        <v>35</v>
      </c>
    </row>
    <row r="16" spans="1:8" x14ac:dyDescent="0.3">
      <c r="A16" t="s">
        <v>10</v>
      </c>
      <c r="C16" s="3" t="s">
        <v>35</v>
      </c>
    </row>
    <row r="17" spans="1:8" x14ac:dyDescent="0.3">
      <c r="A17" t="s">
        <v>11</v>
      </c>
      <c r="C17" s="3" t="s">
        <v>35</v>
      </c>
      <c r="E17" s="6"/>
    </row>
    <row r="18" spans="1:8" x14ac:dyDescent="0.3">
      <c r="A18" t="s">
        <v>12</v>
      </c>
      <c r="C18" s="3" t="s">
        <v>35</v>
      </c>
      <c r="E18" s="6"/>
    </row>
    <row r="19" spans="1:8" x14ac:dyDescent="0.3">
      <c r="A19" t="s">
        <v>13</v>
      </c>
    </row>
    <row r="20" spans="1:8" x14ac:dyDescent="0.3">
      <c r="A20" t="s">
        <v>42</v>
      </c>
      <c r="C20" s="3">
        <v>17500</v>
      </c>
      <c r="E20" s="5">
        <v>0</v>
      </c>
      <c r="G20" s="3">
        <f>C20</f>
        <v>17500</v>
      </c>
    </row>
    <row r="21" spans="1:8" x14ac:dyDescent="0.3">
      <c r="A21" s="1" t="s">
        <v>14</v>
      </c>
      <c r="B21" s="1"/>
      <c r="C21" s="2"/>
      <c r="D21" s="1"/>
      <c r="E21" s="4"/>
      <c r="F21" s="1"/>
      <c r="G21" s="2"/>
      <c r="H21" s="1"/>
    </row>
    <row r="22" spans="1:8" x14ac:dyDescent="0.3">
      <c r="A22" t="s">
        <v>0</v>
      </c>
      <c r="C22" s="3" t="s">
        <v>1</v>
      </c>
      <c r="E22" s="5" t="s">
        <v>2</v>
      </c>
      <c r="G22" s="3" t="s">
        <v>3</v>
      </c>
    </row>
    <row r="23" spans="1:8" x14ac:dyDescent="0.3">
      <c r="C23" s="3" t="s">
        <v>35</v>
      </c>
    </row>
    <row r="24" spans="1:8" x14ac:dyDescent="0.3">
      <c r="A24" s="1" t="s">
        <v>15</v>
      </c>
      <c r="B24" s="1" t="s">
        <v>16</v>
      </c>
      <c r="C24" s="2"/>
      <c r="D24" s="1"/>
      <c r="E24" s="4"/>
      <c r="F24" s="1"/>
      <c r="G24" s="2"/>
      <c r="H24" s="1"/>
    </row>
    <row r="25" spans="1:8" x14ac:dyDescent="0.3">
      <c r="A25" t="s">
        <v>17</v>
      </c>
    </row>
    <row r="26" spans="1:8" x14ac:dyDescent="0.3">
      <c r="C26" s="3">
        <v>140</v>
      </c>
      <c r="E26" s="6">
        <v>0.315</v>
      </c>
      <c r="G26" s="3">
        <f>(-C26*E26)+C26</f>
        <v>95.9</v>
      </c>
    </row>
    <row r="27" spans="1:8" x14ac:dyDescent="0.3">
      <c r="A27" s="1" t="s">
        <v>18</v>
      </c>
      <c r="B27" s="1"/>
      <c r="C27" s="2"/>
      <c r="D27" s="1"/>
      <c r="E27" s="4"/>
      <c r="F27" s="1"/>
      <c r="G27" s="2"/>
      <c r="H27" s="1"/>
    </row>
    <row r="28" spans="1:8" x14ac:dyDescent="0.3">
      <c r="A28" t="s">
        <v>19</v>
      </c>
      <c r="C28" s="3" t="s">
        <v>1</v>
      </c>
      <c r="E28" s="5" t="s">
        <v>2</v>
      </c>
      <c r="G28" s="3" t="s">
        <v>3</v>
      </c>
    </row>
    <row r="29" spans="1:8" x14ac:dyDescent="0.3">
      <c r="B29" t="s">
        <v>31</v>
      </c>
      <c r="G29" s="3" t="s">
        <v>32</v>
      </c>
    </row>
    <row r="30" spans="1:8" x14ac:dyDescent="0.3">
      <c r="A30" s="1" t="s">
        <v>20</v>
      </c>
      <c r="B30" s="1"/>
      <c r="C30" s="2"/>
      <c r="D30" s="1"/>
      <c r="E30" s="4"/>
      <c r="F30" s="1"/>
      <c r="G30" s="2"/>
      <c r="H30" s="1"/>
    </row>
    <row r="31" spans="1:8" x14ac:dyDescent="0.3">
      <c r="A31" t="s">
        <v>17</v>
      </c>
    </row>
    <row r="32" spans="1:8" x14ac:dyDescent="0.3">
      <c r="C32" s="3">
        <v>140</v>
      </c>
      <c r="E32" s="6">
        <v>0.315</v>
      </c>
      <c r="G32" s="3">
        <f>(-C32*E32)+C32</f>
        <v>95.9</v>
      </c>
    </row>
    <row r="33" spans="1:8" x14ac:dyDescent="0.3">
      <c r="A33" s="1" t="s">
        <v>21</v>
      </c>
      <c r="B33" s="1"/>
      <c r="C33" s="2"/>
      <c r="D33" s="1"/>
      <c r="E33" s="4"/>
      <c r="F33" s="1"/>
      <c r="G33" s="2"/>
      <c r="H33" s="1"/>
    </row>
    <row r="34" spans="1:8" x14ac:dyDescent="0.3">
      <c r="A34" t="s">
        <v>17</v>
      </c>
    </row>
    <row r="35" spans="1:8" x14ac:dyDescent="0.3">
      <c r="C35" s="3">
        <v>140</v>
      </c>
      <c r="E35" s="6">
        <v>0.315</v>
      </c>
      <c r="G35" s="3">
        <f>(-C35*E35)+C35</f>
        <v>95.9</v>
      </c>
    </row>
    <row r="36" spans="1:8" x14ac:dyDescent="0.3">
      <c r="A36" s="1" t="s">
        <v>22</v>
      </c>
      <c r="B36" s="1"/>
      <c r="C36" s="2"/>
      <c r="D36" s="1"/>
      <c r="E36" s="4"/>
      <c r="F36" s="1"/>
      <c r="G36" s="2"/>
      <c r="H36" s="1"/>
    </row>
    <row r="37" spans="1:8" x14ac:dyDescent="0.3">
      <c r="A37" t="s">
        <v>23</v>
      </c>
      <c r="C37" s="3" t="s">
        <v>1</v>
      </c>
      <c r="E37" s="5" t="s">
        <v>2</v>
      </c>
      <c r="G37" s="3" t="s">
        <v>3</v>
      </c>
    </row>
    <row r="38" spans="1:8" x14ac:dyDescent="0.3">
      <c r="B38" t="s">
        <v>29</v>
      </c>
      <c r="C38" s="3">
        <v>144</v>
      </c>
      <c r="D38" t="s">
        <v>30</v>
      </c>
      <c r="E38" s="5">
        <v>0</v>
      </c>
      <c r="G38" s="3">
        <v>144</v>
      </c>
      <c r="H38" t="s">
        <v>30</v>
      </c>
    </row>
    <row r="39" spans="1:8" x14ac:dyDescent="0.3">
      <c r="B39" t="s">
        <v>25</v>
      </c>
      <c r="C39" s="3">
        <v>1200</v>
      </c>
      <c r="D39" t="s">
        <v>30</v>
      </c>
      <c r="E39" s="5">
        <v>0</v>
      </c>
      <c r="G39" s="3">
        <v>1200</v>
      </c>
      <c r="H39" t="s">
        <v>30</v>
      </c>
    </row>
    <row r="40" spans="1:8" x14ac:dyDescent="0.3">
      <c r="B40" t="s">
        <v>28</v>
      </c>
      <c r="C40" s="3">
        <v>17.95</v>
      </c>
      <c r="D40" t="s">
        <v>24</v>
      </c>
      <c r="E40" s="5">
        <v>0</v>
      </c>
      <c r="G40" s="3">
        <v>17.95</v>
      </c>
      <c r="H40" t="s">
        <v>24</v>
      </c>
    </row>
    <row r="41" spans="1:8" x14ac:dyDescent="0.3">
      <c r="A41" s="1" t="s">
        <v>47</v>
      </c>
      <c r="B41" s="1"/>
      <c r="C41" s="2"/>
      <c r="D41" s="1"/>
      <c r="E41" s="4"/>
      <c r="F41" s="1"/>
      <c r="G41" s="2"/>
      <c r="H41" s="1"/>
    </row>
    <row r="42" spans="1:8" x14ac:dyDescent="0.3">
      <c r="A42" t="s">
        <v>23</v>
      </c>
      <c r="C42" s="3" t="s">
        <v>1</v>
      </c>
      <c r="E42" s="5" t="s">
        <v>2</v>
      </c>
      <c r="G42" s="3" t="s">
        <v>3</v>
      </c>
    </row>
    <row r="43" spans="1:8" x14ac:dyDescent="0.3">
      <c r="B43" t="s">
        <v>44</v>
      </c>
    </row>
    <row r="44" spans="1:8" x14ac:dyDescent="0.3">
      <c r="B44" t="s">
        <v>45</v>
      </c>
    </row>
    <row r="45" spans="1:8" x14ac:dyDescent="0.3">
      <c r="B45" t="s">
        <v>57</v>
      </c>
      <c r="C45" s="3">
        <f>1308+253+253+253</f>
        <v>2067</v>
      </c>
      <c r="D45" t="s">
        <v>54</v>
      </c>
      <c r="E45" s="5">
        <v>0</v>
      </c>
      <c r="G45" s="3">
        <f>C45</f>
        <v>2067</v>
      </c>
    </row>
    <row r="47" spans="1:8" x14ac:dyDescent="0.3">
      <c r="B4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BTC Lvl2 40A Pedistal</vt:lpstr>
      <vt:lpstr>BTC Lvl2 40A Wall</vt:lpstr>
      <vt:lpstr>BTC 50kW DCFC</vt:lpstr>
      <vt:lpstr>BTC 100kW DCFC</vt:lpstr>
      <vt:lpstr>BTC 2- 50kW DCFC </vt:lpstr>
      <vt:lpstr>BTC 4- 50kW DCFC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 Wheeler</dc:creator>
  <cp:lastModifiedBy>Seth Christ</cp:lastModifiedBy>
  <dcterms:created xsi:type="dcterms:W3CDTF">2018-09-17T19:27:21Z</dcterms:created>
  <dcterms:modified xsi:type="dcterms:W3CDTF">2018-09-19T16:34:48Z</dcterms:modified>
</cp:coreProperties>
</file>