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4250" windowHeight="7590" tabRatio="805" activeTab="1"/>
  </bookViews>
  <sheets>
    <sheet name="Hardware" sheetId="2" r:id="rId1"/>
    <sheet name="Technical Support" sheetId="5" r:id="rId2"/>
  </sheets>
  <definedNames>
    <definedName name="_xlnm.Print_Area" localSheetId="0">Hardware!$A$1:$F$97</definedName>
    <definedName name="_xlnm.Print_Area" localSheetId="1">'Technical Support'!$A$1:$E$36</definedName>
  </definedNames>
  <calcPr calcId="125725"/>
</workbook>
</file>

<file path=xl/calcChain.xml><?xml version="1.0" encoding="utf-8"?>
<calcChain xmlns="http://schemas.openxmlformats.org/spreadsheetml/2006/main">
  <c r="D7" i="5"/>
  <c r="D32"/>
  <c r="D29"/>
  <c r="D24"/>
  <c r="D22"/>
  <c r="D20"/>
  <c r="D18"/>
  <c r="D16"/>
  <c r="D13"/>
  <c r="D11"/>
  <c r="D9"/>
  <c r="D5"/>
  <c r="D96" i="2"/>
  <c r="D95"/>
  <c r="D94"/>
  <c r="D93"/>
  <c r="D92"/>
  <c r="D91"/>
  <c r="D90"/>
  <c r="D89"/>
  <c r="D88"/>
  <c r="D87"/>
  <c r="D86"/>
  <c r="D85"/>
  <c r="D84"/>
  <c r="D83"/>
  <c r="D82"/>
  <c r="D81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<sst xmlns="http://schemas.openxmlformats.org/spreadsheetml/2006/main" count="294" uniqueCount="153">
  <si>
    <t>Item</t>
  </si>
  <si>
    <t>Description</t>
  </si>
  <si>
    <t>Extended Price</t>
  </si>
  <si>
    <t>% discount</t>
  </si>
  <si>
    <t>Unit Price (List)</t>
  </si>
  <si>
    <t>Hardware Cost Proposal (may or may not be awarded), Tab 2</t>
  </si>
  <si>
    <t>Technical Support - Phone Support, Online Support, On-site Support, Tab 4</t>
  </si>
  <si>
    <t>2417B002AD</t>
  </si>
  <si>
    <t>3622B002AB</t>
  </si>
  <si>
    <t>3623B002AB</t>
  </si>
  <si>
    <t>3624B002AB</t>
  </si>
  <si>
    <t>3200B002AC</t>
  </si>
  <si>
    <t>4624B002AA</t>
  </si>
  <si>
    <t>3801B002AC</t>
  </si>
  <si>
    <t>1321B002AG</t>
  </si>
  <si>
    <t>3093B002AE</t>
  </si>
  <si>
    <t>0080B002AK</t>
  </si>
  <si>
    <t>2455B002AG</t>
  </si>
  <si>
    <t>2454B002AG</t>
  </si>
  <si>
    <t>4575B002AA</t>
  </si>
  <si>
    <t>4574B002AA</t>
  </si>
  <si>
    <t>2338B002AF</t>
  </si>
  <si>
    <t>3949B002AA</t>
  </si>
  <si>
    <t>3950B002AA</t>
  </si>
  <si>
    <t>3923B002AA</t>
  </si>
  <si>
    <t>4081B007AA</t>
  </si>
  <si>
    <t>0088T050</t>
  </si>
  <si>
    <t>4632B007AA</t>
  </si>
  <si>
    <t>Canon DR-X10C</t>
  </si>
  <si>
    <t>Canon DR-9050C</t>
  </si>
  <si>
    <t>Canon DR-7550C</t>
  </si>
  <si>
    <t>Canon DR-6050C</t>
  </si>
  <si>
    <t>Canon DR-7090C</t>
  </si>
  <si>
    <t>Canon DR-6030C</t>
  </si>
  <si>
    <t>Canon DR-6010C</t>
  </si>
  <si>
    <t>Canon DR-4010C</t>
  </si>
  <si>
    <t>Canon DR-3010C</t>
  </si>
  <si>
    <t>Canon DR-2580C</t>
  </si>
  <si>
    <t>Canon DR-2510C</t>
  </si>
  <si>
    <t>Canon DR-2010C</t>
  </si>
  <si>
    <t>ScanFront 300P</t>
  </si>
  <si>
    <t>ScanFront 300</t>
  </si>
  <si>
    <t>ScanFront 220P</t>
  </si>
  <si>
    <t>Canon DR-2510M</t>
  </si>
  <si>
    <t>Canon DR-2010M</t>
  </si>
  <si>
    <t>Canon DR-2020U</t>
  </si>
  <si>
    <t>Canon P-150 with Deposit Now! Insert</t>
  </si>
  <si>
    <t>Canon P-150</t>
  </si>
  <si>
    <t>Canon P-150M</t>
  </si>
  <si>
    <t>CANON SCANNER ANNUAL MAINTENANCE</t>
  </si>
  <si>
    <t>Includes Parts &amp; Labor (excludes feed rollers kits)</t>
  </si>
  <si>
    <t>Canon DR-X10C scanner annual maintenance</t>
  </si>
  <si>
    <t>Canon DR 9050C scanner annual maintenance</t>
  </si>
  <si>
    <t>Canon DR-7550C scanner annual maintenance</t>
  </si>
  <si>
    <t>Canon DR-6050C scanner annual maintenance</t>
  </si>
  <si>
    <t>Canon DR 7090C scanner annual maintenance</t>
  </si>
  <si>
    <t>Canon DR-6030C scanner annual maintenance</t>
  </si>
  <si>
    <t>Canon DR 6010C scanner annual maintenance</t>
  </si>
  <si>
    <t>Canon DR 4010C scanner annual maintenance</t>
  </si>
  <si>
    <t>Canon DR 3010C scanner annual maintenance</t>
  </si>
  <si>
    <t>Canon DR 2580C scanner annual maintenance</t>
  </si>
  <si>
    <t>Canon DR 2510C scanner annual maintenance</t>
  </si>
  <si>
    <t>Canon DR 2010C scanner annual maintenance</t>
  </si>
  <si>
    <t>Canon DR 220P scanfront annual maintenance</t>
  </si>
  <si>
    <t>Canon DR 2510M scanner annual maintenance</t>
  </si>
  <si>
    <t>Canon DR 2010M scanner annual maintenance</t>
  </si>
  <si>
    <t>Canon DR 2020U scanner annual maintenance</t>
  </si>
  <si>
    <t>HP Scanjet N6350 Networked Document Flatbed Scanner</t>
  </si>
  <si>
    <t>HP Scanjet N9120 Document Flatbed Scanner</t>
  </si>
  <si>
    <t>HP Scanjet N8460 Document Flatbed Scanner</t>
  </si>
  <si>
    <t>HP Scanjet N8420 Document Flatbed Scanner</t>
  </si>
  <si>
    <t>HP Scanjet Enterprise 7000n Document Capture Workstation Series</t>
  </si>
  <si>
    <t>HP Scanjet Enterprise 9000 Sheet-feed Scanner</t>
  </si>
  <si>
    <t>HP Scanjet 8270 Document Flatbed Scanner</t>
  </si>
  <si>
    <t>HP Scanjet N6310 Document Flatbed Scanner</t>
  </si>
  <si>
    <t>HP Scanjet 8300 Professional Image Scanner</t>
  </si>
  <si>
    <t>HP Scanjet 5590 Digital Flatbed Scanner Series</t>
  </si>
  <si>
    <t>HP Scanjet Professional 1000 Mobile Scanner</t>
  </si>
  <si>
    <t>HP Scanjet Professional 3000 Sheet-feed Scanner</t>
  </si>
  <si>
    <t>HP Scanjet G4050 Photo Scanner</t>
  </si>
  <si>
    <t>HP Scanjet G4010 Photo Scanner</t>
  </si>
  <si>
    <t>HP Scanjet G3110 Photo Scanner</t>
  </si>
  <si>
    <t>HP 9250c Digital Sender</t>
  </si>
  <si>
    <t>L2683A#B1H</t>
  </si>
  <si>
    <t>L2690A#BEP</t>
  </si>
  <si>
    <t>L2689A3B1H</t>
  </si>
  <si>
    <t>L2709A#BGJ</t>
  </si>
  <si>
    <t>L2712A#BGJ</t>
  </si>
  <si>
    <t>L2703A#BGJ</t>
  </si>
  <si>
    <t>L1975A#B1H</t>
  </si>
  <si>
    <t>L2700A#B1H</t>
  </si>
  <si>
    <t>L1960A#B1H</t>
  </si>
  <si>
    <t>L1910A#B1H</t>
  </si>
  <si>
    <t>L2722A#BGJ</t>
  </si>
  <si>
    <t>L2723A#BGJ</t>
  </si>
  <si>
    <t>L1957A#B1H</t>
  </si>
  <si>
    <t>L1956A#B1H</t>
  </si>
  <si>
    <t>L2698A#B1H</t>
  </si>
  <si>
    <t>CB472A#ABA</t>
  </si>
  <si>
    <t>CANON SCANNER HARDWARE PURCHASE</t>
  </si>
  <si>
    <t>HP SCANNER PURCHASE</t>
  </si>
  <si>
    <t>HP SCANNER ANNUAL MAINTENANCE</t>
  </si>
  <si>
    <t>SOFTWARE TECHNICAL</t>
  </si>
  <si>
    <t>HOURLY RATE</t>
  </si>
  <si>
    <t>8:00 am to 5:00pm</t>
  </si>
  <si>
    <t>Four hour or less response time</t>
  </si>
  <si>
    <t>LF-0001-PWA</t>
  </si>
  <si>
    <t>Post Warranty Laserfiche Server On-going technical</t>
  </si>
  <si>
    <t>(non-current maintenance agreement systems)</t>
  </si>
  <si>
    <t>LF-0002-PWA</t>
  </si>
  <si>
    <t>Post Warranty Laserfiche Client On-going technical</t>
  </si>
  <si>
    <t>LF-0003-PWA</t>
  </si>
  <si>
    <t>Post Warranty Laserfiche Modules On-going technical</t>
  </si>
  <si>
    <t>LF-0004-PWA</t>
  </si>
  <si>
    <t>Post Warranty Laserfiche Workflow On-going technical</t>
  </si>
  <si>
    <t>LF-0005-PWA</t>
  </si>
  <si>
    <t>Post Warranty Laserfiche Scripting On-going technical</t>
  </si>
  <si>
    <t>After hours/Weekends</t>
  </si>
  <si>
    <t>Pre-scheduled time</t>
  </si>
  <si>
    <t>LF-0001-PWB</t>
  </si>
  <si>
    <t>LF-0002-PWB</t>
  </si>
  <si>
    <t>LF-0003-PWB</t>
  </si>
  <si>
    <t>LF-0004-PWB</t>
  </si>
  <si>
    <t>LF-0005-PWB</t>
  </si>
  <si>
    <t>HARDWARE TECHNICAL</t>
  </si>
  <si>
    <t>8:00 am to 5:00 pm</t>
  </si>
  <si>
    <t>HD-0001-PWA</t>
  </si>
  <si>
    <t>Post Warranty Canon or HP On-going or as needed</t>
  </si>
  <si>
    <t>(non-current maintenance agreement hardware)</t>
  </si>
  <si>
    <t>HD-0001-PWB</t>
  </si>
  <si>
    <t>HARDWARE PARTS</t>
  </si>
  <si>
    <t>PER ITEM AS NEEDED</t>
  </si>
  <si>
    <t>HD-0001-TMP</t>
  </si>
  <si>
    <t>Parts and/or materials for hardware repair</t>
  </si>
  <si>
    <t>To be determined</t>
  </si>
  <si>
    <t>ImageRunner 3225</t>
  </si>
  <si>
    <t>ImageRunner 3245</t>
  </si>
  <si>
    <t>ImageRunner C5030</t>
  </si>
  <si>
    <t>ImageRunner C5045</t>
  </si>
  <si>
    <t>ImageRunner C5051</t>
  </si>
  <si>
    <t>2537B003AA</t>
  </si>
  <si>
    <t>2534B003AA</t>
  </si>
  <si>
    <t>ImageRunner 5050N</t>
  </si>
  <si>
    <t>3609B001BA</t>
  </si>
  <si>
    <t>3617B023AD</t>
  </si>
  <si>
    <t>3615B023AD</t>
  </si>
  <si>
    <t>3614B023AD</t>
  </si>
  <si>
    <t>HP 4345X</t>
  </si>
  <si>
    <t>CB426A#BCC</t>
  </si>
  <si>
    <t>CB4267A#BCC</t>
  </si>
  <si>
    <t>HP 4345XS</t>
  </si>
  <si>
    <t>N/A</t>
  </si>
  <si>
    <t>Optional Mo. Lease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</si>
</sst>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\&quot;#,##0;[Red]&quot;\&quot;\-#,##0"/>
    <numFmt numFmtId="166" formatCode="&quot;\&quot;#,##0.00;[Red]&quot;\&quot;\-#,##0.00"/>
    <numFmt numFmtId="167" formatCode="\$#,##0.00;[Red]\-\$#,##0.00"/>
    <numFmt numFmtId="168" formatCode="&quot;$&quot;#,##0.00"/>
  </numFmts>
  <fonts count="30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ＭＳ Ｐゴシック"/>
      <family val="3"/>
      <charset val="128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44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7" applyNumberFormat="0" applyAlignment="0" applyProtection="0"/>
    <xf numFmtId="0" fontId="3" fillId="23" borderId="7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3" fillId="0" borderId="10" xfId="71" applyFont="1" applyBorder="1" applyAlignment="1" applyProtection="1"/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5" fillId="0" borderId="10" xfId="95" applyFont="1" applyFill="1" applyBorder="1" applyAlignment="1">
      <alignment horizontal="center"/>
    </xf>
    <xf numFmtId="0" fontId="25" fillId="0" borderId="10" xfId="95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96" applyFont="1" applyBorder="1" applyAlignment="1">
      <alignment horizontal="left"/>
    </xf>
    <xf numFmtId="167" fontId="25" fillId="0" borderId="10" xfId="56" applyNumberFormat="1" applyFont="1" applyBorder="1" applyAlignment="1">
      <alignment horizontal="center"/>
    </xf>
    <xf numFmtId="0" fontId="25" fillId="0" borderId="10" xfId="96" applyFont="1" applyBorder="1" applyAlignment="1">
      <alignment horizontal="center"/>
    </xf>
    <xf numFmtId="0" fontId="23" fillId="0" borderId="10" xfId="71" applyFont="1" applyBorder="1" applyAlignment="1" applyProtection="1">
      <alignment horizontal="left"/>
    </xf>
    <xf numFmtId="0" fontId="2" fillId="0" borderId="10" xfId="0" applyFont="1" applyBorder="1"/>
    <xf numFmtId="0" fontId="27" fillId="0" borderId="10" xfId="96" applyFont="1" applyBorder="1" applyAlignment="1">
      <alignment horizontal="left"/>
    </xf>
    <xf numFmtId="9" fontId="0" fillId="0" borderId="10" xfId="0" applyNumberFormat="1" applyBorder="1"/>
    <xf numFmtId="44" fontId="0" fillId="0" borderId="10" xfId="55" applyFont="1" applyBorder="1" applyAlignment="1">
      <alignment horizontal="center"/>
    </xf>
    <xf numFmtId="44" fontId="25" fillId="0" borderId="10" xfId="55" applyFont="1" applyBorder="1" applyAlignment="1">
      <alignment horizontal="center"/>
    </xf>
    <xf numFmtId="44" fontId="25" fillId="0" borderId="10" xfId="55" applyFont="1" applyFill="1" applyBorder="1" applyAlignment="1">
      <alignment horizontal="center"/>
    </xf>
    <xf numFmtId="44" fontId="24" fillId="0" borderId="10" xfId="55" applyFont="1" applyBorder="1" applyAlignment="1">
      <alignment horizontal="center"/>
    </xf>
    <xf numFmtId="168" fontId="0" fillId="0" borderId="10" xfId="0" applyNumberFormat="1" applyBorder="1"/>
    <xf numFmtId="0" fontId="1" fillId="0" borderId="12" xfId="0" applyFont="1" applyBorder="1"/>
    <xf numFmtId="9" fontId="0" fillId="0" borderId="12" xfId="0" applyNumberFormat="1" applyBorder="1"/>
    <xf numFmtId="0" fontId="1" fillId="0" borderId="10" xfId="0" applyFont="1" applyFill="1" applyBorder="1"/>
    <xf numFmtId="8" fontId="0" fillId="0" borderId="10" xfId="0" applyNumberFormat="1" applyBorder="1"/>
    <xf numFmtId="4" fontId="0" fillId="0" borderId="10" xfId="0" applyNumberFormat="1" applyBorder="1"/>
    <xf numFmtId="8" fontId="0" fillId="0" borderId="10" xfId="0" applyNumberFormat="1" applyBorder="1" applyAlignment="1">
      <alignment horizontal="right"/>
    </xf>
    <xf numFmtId="164" fontId="0" fillId="0" borderId="10" xfId="0" applyNumberFormat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9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urrency" xfId="55" builtinId="4"/>
    <cellStyle name="Currency [0] 2" xfId="56"/>
    <cellStyle name="Currency 2" xfId="57"/>
    <cellStyle name="Currency 4" xfId="58"/>
    <cellStyle name="Explanatory Text 2" xfId="59"/>
    <cellStyle name="Explanatory Text 3" xfId="60"/>
    <cellStyle name="Good 2" xfId="61"/>
    <cellStyle name="Good 3" xfId="62"/>
    <cellStyle name="Heading 1 2" xfId="63"/>
    <cellStyle name="Heading 1 3" xfId="64"/>
    <cellStyle name="Heading 2 2" xfId="65"/>
    <cellStyle name="Heading 2 3" xfId="66"/>
    <cellStyle name="Heading 3 2" xfId="67"/>
    <cellStyle name="Heading 3 3" xfId="68"/>
    <cellStyle name="Heading 4 2" xfId="69"/>
    <cellStyle name="Heading 4 3" xfId="70"/>
    <cellStyle name="Hyperlink" xfId="71" builtinId="8"/>
    <cellStyle name="Input 2" xfId="72"/>
    <cellStyle name="Input 3" xfId="73"/>
    <cellStyle name="Linked Cell 2" xfId="74"/>
    <cellStyle name="Linked Cell 3" xfId="75"/>
    <cellStyle name="Neutral 2" xfId="76"/>
    <cellStyle name="Neutral 3" xfId="77"/>
    <cellStyle name="Normal" xfId="0" builtinId="0"/>
    <cellStyle name="Normal 10" xfId="78"/>
    <cellStyle name="Normal 100" xfId="79"/>
    <cellStyle name="Normal 101" xfId="80"/>
    <cellStyle name="Normal 102" xfId="81"/>
    <cellStyle name="Normal 103" xfId="82"/>
    <cellStyle name="Normal 104" xfId="83"/>
    <cellStyle name="Normal 105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17" xfId="91"/>
    <cellStyle name="Normal 18" xfId="92"/>
    <cellStyle name="Normal 19" xfId="93"/>
    <cellStyle name="Normal 2" xfId="94"/>
    <cellStyle name="Normal 2 2" xfId="95"/>
    <cellStyle name="Normal 2 3" xfId="96"/>
    <cellStyle name="Normal 2 4" xfId="97"/>
    <cellStyle name="Normal 20" xfId="98"/>
    <cellStyle name="Normal 21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8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128"/>
    <cellStyle name="Normal 49" xfId="129"/>
    <cellStyle name="Normal 5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6" xfId="141"/>
    <cellStyle name="Normal 60" xfId="142"/>
    <cellStyle name="Normal 61" xfId="143"/>
    <cellStyle name="Normal 62" xfId="144"/>
    <cellStyle name="Normal 63" xfId="145"/>
    <cellStyle name="Normal 64" xfId="146"/>
    <cellStyle name="Normal 65" xfId="147"/>
    <cellStyle name="Normal 66" xfId="148"/>
    <cellStyle name="Normal 67" xfId="149"/>
    <cellStyle name="Normal 68" xfId="150"/>
    <cellStyle name="Normal 69" xfId="151"/>
    <cellStyle name="Normal 7" xfId="152"/>
    <cellStyle name="Normal 70" xfId="153"/>
    <cellStyle name="Normal 71" xfId="154"/>
    <cellStyle name="Normal 72" xfId="155"/>
    <cellStyle name="Normal 73" xfId="156"/>
    <cellStyle name="Normal 74" xfId="157"/>
    <cellStyle name="Normal 75" xfId="158"/>
    <cellStyle name="Normal 76" xfId="159"/>
    <cellStyle name="Normal 77" xfId="160"/>
    <cellStyle name="Normal 78" xfId="161"/>
    <cellStyle name="Normal 79" xfId="162"/>
    <cellStyle name="Normal 8" xfId="163"/>
    <cellStyle name="Normal 80" xfId="164"/>
    <cellStyle name="Normal 81" xfId="165"/>
    <cellStyle name="Normal 82" xfId="166"/>
    <cellStyle name="Normal 83" xfId="167"/>
    <cellStyle name="Normal 84" xfId="168"/>
    <cellStyle name="Normal 85" xfId="169"/>
    <cellStyle name="Normal 86" xfId="170"/>
    <cellStyle name="Normal 87" xfId="171"/>
    <cellStyle name="Normal 88" xfId="172"/>
    <cellStyle name="Normal 89" xfId="173"/>
    <cellStyle name="Normal 9" xfId="174"/>
    <cellStyle name="Normal 90" xfId="175"/>
    <cellStyle name="Normal 91" xfId="176"/>
    <cellStyle name="Normal 92" xfId="177"/>
    <cellStyle name="Normal 93" xfId="178"/>
    <cellStyle name="Normal 94" xfId="179"/>
    <cellStyle name="Normal 95" xfId="180"/>
    <cellStyle name="Normal 96" xfId="181"/>
    <cellStyle name="Normal 97" xfId="182"/>
    <cellStyle name="Normal 98" xfId="183"/>
    <cellStyle name="Normal 99" xfId="184"/>
    <cellStyle name="Note 2" xfId="185"/>
    <cellStyle name="Note 3" xfId="186"/>
    <cellStyle name="Output 2" xfId="187"/>
    <cellStyle name="Output 3" xfId="188"/>
    <cellStyle name="Title 2" xfId="189"/>
    <cellStyle name="Title 3" xfId="190"/>
    <cellStyle name="Total 2" xfId="191"/>
    <cellStyle name="Total 3" xfId="192"/>
    <cellStyle name="Warning Text 2" xfId="193"/>
    <cellStyle name="Warning Text 3" xfId="1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sqref="A1:E1"/>
    </sheetView>
  </sheetViews>
  <sheetFormatPr defaultRowHeight="15"/>
  <cols>
    <col min="1" max="1" width="26.28515625" customWidth="1"/>
    <col min="2" max="2" width="61.28515625" bestFit="1" customWidth="1"/>
    <col min="3" max="3" width="17.85546875" customWidth="1"/>
    <col min="4" max="4" width="17.42578125" customWidth="1"/>
    <col min="5" max="5" width="12.28515625" customWidth="1"/>
    <col min="6" max="6" width="18.42578125" bestFit="1" customWidth="1"/>
  </cols>
  <sheetData>
    <row r="1" spans="1:6">
      <c r="A1" s="30" t="s">
        <v>5</v>
      </c>
      <c r="B1" s="30"/>
      <c r="C1" s="30"/>
      <c r="D1" s="30"/>
      <c r="E1" s="30"/>
    </row>
    <row r="2" spans="1:6">
      <c r="A2" s="4"/>
      <c r="B2" s="4"/>
      <c r="C2" s="4"/>
      <c r="D2" s="4"/>
      <c r="E2" s="4"/>
    </row>
    <row r="3" spans="1:6">
      <c r="A3" s="1" t="s">
        <v>0</v>
      </c>
      <c r="B3" s="1" t="s">
        <v>1</v>
      </c>
      <c r="C3" s="1" t="s">
        <v>4</v>
      </c>
      <c r="D3" s="1" t="s">
        <v>2</v>
      </c>
      <c r="E3" s="23" t="s">
        <v>3</v>
      </c>
      <c r="F3" s="25" t="s">
        <v>152</v>
      </c>
    </row>
    <row r="4" spans="1:6">
      <c r="A4" s="1"/>
      <c r="B4" s="15" t="s">
        <v>99</v>
      </c>
      <c r="C4" s="1"/>
      <c r="D4" s="1"/>
      <c r="E4" s="23"/>
      <c r="F4" s="2"/>
    </row>
    <row r="5" spans="1:6">
      <c r="A5" s="8" t="s">
        <v>7</v>
      </c>
      <c r="B5" s="11" t="s">
        <v>28</v>
      </c>
      <c r="C5" s="19">
        <v>17995</v>
      </c>
      <c r="D5" s="27">
        <v>16195.5</v>
      </c>
      <c r="E5" s="24">
        <v>0.1</v>
      </c>
      <c r="F5" s="26">
        <f>SUM(D5*0.02275)</f>
        <v>368.44762500000002</v>
      </c>
    </row>
    <row r="6" spans="1:6">
      <c r="A6" s="8" t="s">
        <v>8</v>
      </c>
      <c r="B6" s="11" t="s">
        <v>29</v>
      </c>
      <c r="C6" s="19">
        <v>9975</v>
      </c>
      <c r="D6" s="27">
        <v>7481.25</v>
      </c>
      <c r="E6" s="24">
        <v>0.25</v>
      </c>
      <c r="F6" s="26">
        <f t="shared" ref="F6:F50" si="0">SUM(D6*0.02275)</f>
        <v>170.19843749999998</v>
      </c>
    </row>
    <row r="7" spans="1:6">
      <c r="A7" s="8" t="s">
        <v>9</v>
      </c>
      <c r="B7" s="11" t="s">
        <v>30</v>
      </c>
      <c r="C7" s="19">
        <v>6775</v>
      </c>
      <c r="D7" s="27">
        <v>5081.25</v>
      </c>
      <c r="E7" s="24">
        <v>0.25</v>
      </c>
      <c r="F7" s="26">
        <f t="shared" si="0"/>
        <v>115.5984375</v>
      </c>
    </row>
    <row r="8" spans="1:6">
      <c r="A8" s="8" t="s">
        <v>10</v>
      </c>
      <c r="B8" s="11" t="s">
        <v>31</v>
      </c>
      <c r="C8" s="19">
        <v>5775</v>
      </c>
      <c r="D8" s="27">
        <v>4331.25</v>
      </c>
      <c r="E8" s="24">
        <v>0.25</v>
      </c>
      <c r="F8" s="26">
        <f t="shared" si="0"/>
        <v>98.535937500000003</v>
      </c>
    </row>
    <row r="9" spans="1:6">
      <c r="A9" s="8" t="s">
        <v>11</v>
      </c>
      <c r="B9" s="11" t="s">
        <v>32</v>
      </c>
      <c r="C9" s="19">
        <v>6995</v>
      </c>
      <c r="D9" s="27">
        <v>5246.25</v>
      </c>
      <c r="E9" s="24">
        <v>0.25</v>
      </c>
      <c r="F9" s="26">
        <f t="shared" si="0"/>
        <v>119.3521875</v>
      </c>
    </row>
    <row r="10" spans="1:6">
      <c r="A10" s="8" t="s">
        <v>12</v>
      </c>
      <c r="B10" s="11" t="s">
        <v>33</v>
      </c>
      <c r="C10" s="19">
        <v>4495</v>
      </c>
      <c r="D10" s="27">
        <v>3761.25</v>
      </c>
      <c r="E10" s="24">
        <v>0.25</v>
      </c>
      <c r="F10" s="26">
        <f t="shared" si="0"/>
        <v>85.568437500000002</v>
      </c>
    </row>
    <row r="11" spans="1:6">
      <c r="A11" s="9" t="s">
        <v>13</v>
      </c>
      <c r="B11" s="11" t="s">
        <v>34</v>
      </c>
      <c r="C11" s="19">
        <v>3495</v>
      </c>
      <c r="D11" s="27">
        <v>2621.25</v>
      </c>
      <c r="E11" s="24">
        <v>0.25</v>
      </c>
      <c r="F11" s="26">
        <f t="shared" si="0"/>
        <v>59.633437499999999</v>
      </c>
    </row>
    <row r="12" spans="1:6">
      <c r="A12" s="9" t="s">
        <v>14</v>
      </c>
      <c r="B12" s="11" t="s">
        <v>35</v>
      </c>
      <c r="C12" s="19">
        <v>2995</v>
      </c>
      <c r="D12" s="27">
        <v>2396</v>
      </c>
      <c r="E12" s="24">
        <v>0.2</v>
      </c>
      <c r="F12" s="26">
        <f t="shared" si="0"/>
        <v>54.509</v>
      </c>
    </row>
    <row r="13" spans="1:6">
      <c r="A13" s="9" t="s">
        <v>15</v>
      </c>
      <c r="B13" s="11" t="s">
        <v>36</v>
      </c>
      <c r="C13" s="19">
        <v>1095</v>
      </c>
      <c r="D13" s="27">
        <v>876</v>
      </c>
      <c r="E13" s="24">
        <v>0.2</v>
      </c>
      <c r="F13" s="26">
        <f t="shared" si="0"/>
        <v>19.928999999999998</v>
      </c>
    </row>
    <row r="14" spans="1:6">
      <c r="A14" s="9" t="s">
        <v>16</v>
      </c>
      <c r="B14" s="11" t="s">
        <v>37</v>
      </c>
      <c r="C14" s="19">
        <v>1095</v>
      </c>
      <c r="D14" s="27">
        <v>876</v>
      </c>
      <c r="E14" s="24">
        <v>0.2</v>
      </c>
      <c r="F14" s="26">
        <f t="shared" si="0"/>
        <v>19.928999999999998</v>
      </c>
    </row>
    <row r="15" spans="1:6">
      <c r="A15" s="9" t="s">
        <v>17</v>
      </c>
      <c r="B15" s="11" t="s">
        <v>38</v>
      </c>
      <c r="C15" s="19">
        <v>795</v>
      </c>
      <c r="D15" s="27">
        <v>715</v>
      </c>
      <c r="E15" s="24">
        <v>0.1</v>
      </c>
      <c r="F15" s="26">
        <f t="shared" si="0"/>
        <v>16.266249999999999</v>
      </c>
    </row>
    <row r="16" spans="1:6">
      <c r="A16" s="9" t="s">
        <v>18</v>
      </c>
      <c r="B16" s="11" t="s">
        <v>39</v>
      </c>
      <c r="C16" s="19">
        <v>555</v>
      </c>
      <c r="D16" s="27">
        <v>499.5</v>
      </c>
      <c r="E16" s="24">
        <v>0.1</v>
      </c>
      <c r="F16" s="26">
        <f t="shared" si="0"/>
        <v>11.363624999999999</v>
      </c>
    </row>
    <row r="17" spans="1:6">
      <c r="A17" s="9" t="s">
        <v>19</v>
      </c>
      <c r="B17" s="11" t="s">
        <v>40</v>
      </c>
      <c r="C17" s="19">
        <v>2295</v>
      </c>
      <c r="D17" s="27">
        <v>2065.5</v>
      </c>
      <c r="E17" s="24">
        <v>0.1</v>
      </c>
      <c r="F17" s="26">
        <f t="shared" si="0"/>
        <v>46.990124999999999</v>
      </c>
    </row>
    <row r="18" spans="1:6">
      <c r="A18" s="9" t="s">
        <v>20</v>
      </c>
      <c r="B18" s="11" t="s">
        <v>41</v>
      </c>
      <c r="C18" s="19">
        <v>1995</v>
      </c>
      <c r="D18" s="27">
        <v>1795.5</v>
      </c>
      <c r="E18" s="24">
        <v>0.1</v>
      </c>
      <c r="F18" s="26">
        <f t="shared" si="0"/>
        <v>40.847625000000001</v>
      </c>
    </row>
    <row r="19" spans="1:6">
      <c r="A19" s="10" t="s">
        <v>21</v>
      </c>
      <c r="B19" s="11" t="s">
        <v>42</v>
      </c>
      <c r="C19" s="19">
        <v>2195</v>
      </c>
      <c r="D19" s="27">
        <v>1975.5</v>
      </c>
      <c r="E19" s="24">
        <v>0.1</v>
      </c>
      <c r="F19" s="26">
        <f t="shared" si="0"/>
        <v>44.942625</v>
      </c>
    </row>
    <row r="20" spans="1:6">
      <c r="A20" s="9" t="s">
        <v>22</v>
      </c>
      <c r="B20" s="11" t="s">
        <v>43</v>
      </c>
      <c r="C20" s="19">
        <v>795</v>
      </c>
      <c r="D20" s="27">
        <v>715.5</v>
      </c>
      <c r="E20" s="24">
        <v>0.1</v>
      </c>
      <c r="F20" s="26">
        <f t="shared" si="0"/>
        <v>16.277625</v>
      </c>
    </row>
    <row r="21" spans="1:6">
      <c r="A21" s="9" t="s">
        <v>23</v>
      </c>
      <c r="B21" s="11" t="s">
        <v>44</v>
      </c>
      <c r="C21" s="19">
        <v>555</v>
      </c>
      <c r="D21" s="27">
        <v>499.5</v>
      </c>
      <c r="E21" s="24">
        <v>0.1</v>
      </c>
      <c r="F21" s="26">
        <f t="shared" si="0"/>
        <v>11.363624999999999</v>
      </c>
    </row>
    <row r="22" spans="1:6">
      <c r="A22" s="9" t="s">
        <v>24</v>
      </c>
      <c r="B22" s="11" t="s">
        <v>45</v>
      </c>
      <c r="C22" s="19">
        <v>695</v>
      </c>
      <c r="D22" s="27">
        <v>625.5</v>
      </c>
      <c r="E22" s="24">
        <v>0.1</v>
      </c>
      <c r="F22" s="26">
        <f t="shared" si="0"/>
        <v>14.230124999999999</v>
      </c>
    </row>
    <row r="23" spans="1:6">
      <c r="A23" s="9" t="s">
        <v>25</v>
      </c>
      <c r="B23" s="11" t="s">
        <v>46</v>
      </c>
      <c r="C23" s="19">
        <v>295</v>
      </c>
      <c r="D23" s="27">
        <v>280.25</v>
      </c>
      <c r="E23" s="24">
        <v>0.05</v>
      </c>
      <c r="F23" s="26">
        <f t="shared" si="0"/>
        <v>6.3756874999999997</v>
      </c>
    </row>
    <row r="24" spans="1:6">
      <c r="A24" s="9" t="s">
        <v>26</v>
      </c>
      <c r="B24" s="11" t="s">
        <v>47</v>
      </c>
      <c r="C24" s="19">
        <v>295</v>
      </c>
      <c r="D24" s="27">
        <v>280.25</v>
      </c>
      <c r="E24" s="24">
        <v>0.05</v>
      </c>
      <c r="F24" s="26">
        <f t="shared" si="0"/>
        <v>6.3756874999999997</v>
      </c>
    </row>
    <row r="25" spans="1:6">
      <c r="A25" s="9" t="s">
        <v>27</v>
      </c>
      <c r="B25" s="11" t="s">
        <v>48</v>
      </c>
      <c r="C25" s="19">
        <v>295</v>
      </c>
      <c r="D25" s="27">
        <v>280.25</v>
      </c>
      <c r="E25" s="24">
        <v>0.05</v>
      </c>
      <c r="F25" s="26">
        <f t="shared" si="0"/>
        <v>6.3756874999999997</v>
      </c>
    </row>
    <row r="26" spans="1:6">
      <c r="A26" s="9" t="s">
        <v>140</v>
      </c>
      <c r="B26" s="11" t="s">
        <v>135</v>
      </c>
      <c r="C26" s="19">
        <v>7543</v>
      </c>
      <c r="D26" s="27">
        <v>3333.33</v>
      </c>
      <c r="E26" s="24">
        <v>0.56000000000000005</v>
      </c>
      <c r="F26" s="26">
        <f t="shared" si="0"/>
        <v>75.833257500000002</v>
      </c>
    </row>
    <row r="27" spans="1:6">
      <c r="A27" s="9" t="s">
        <v>141</v>
      </c>
      <c r="B27" s="11" t="s">
        <v>136</v>
      </c>
      <c r="C27" s="19">
        <v>12843</v>
      </c>
      <c r="D27" s="27">
        <v>5326.67</v>
      </c>
      <c r="E27" s="24">
        <v>0.57999999999999996</v>
      </c>
      <c r="F27" s="26">
        <f t="shared" si="0"/>
        <v>121.1817425</v>
      </c>
    </row>
    <row r="28" spans="1:6">
      <c r="A28" s="9" t="s">
        <v>143</v>
      </c>
      <c r="B28" s="11" t="s">
        <v>142</v>
      </c>
      <c r="C28" s="19">
        <v>16600</v>
      </c>
      <c r="D28" s="27">
        <v>8054.67</v>
      </c>
      <c r="E28" s="24">
        <v>0.51</v>
      </c>
      <c r="F28" s="26">
        <f t="shared" si="0"/>
        <v>183.2437425</v>
      </c>
    </row>
    <row r="29" spans="1:6">
      <c r="A29" s="9" t="s">
        <v>144</v>
      </c>
      <c r="B29" s="11" t="s">
        <v>137</v>
      </c>
      <c r="C29" s="19">
        <v>12500</v>
      </c>
      <c r="D29" s="27">
        <v>6900</v>
      </c>
      <c r="E29" s="24">
        <v>0.45</v>
      </c>
      <c r="F29" s="26">
        <f t="shared" si="0"/>
        <v>156.97499999999999</v>
      </c>
    </row>
    <row r="30" spans="1:6">
      <c r="A30" s="9" t="s">
        <v>145</v>
      </c>
      <c r="B30" s="11" t="s">
        <v>138</v>
      </c>
      <c r="C30" s="19">
        <v>18100</v>
      </c>
      <c r="D30" s="27">
        <v>9566.67</v>
      </c>
      <c r="E30" s="24">
        <v>0.47</v>
      </c>
      <c r="F30" s="26">
        <f t="shared" si="0"/>
        <v>217.64174249999999</v>
      </c>
    </row>
    <row r="31" spans="1:6">
      <c r="A31" s="9" t="s">
        <v>146</v>
      </c>
      <c r="B31" s="11" t="s">
        <v>139</v>
      </c>
      <c r="C31" s="19">
        <v>19600</v>
      </c>
      <c r="D31" s="27">
        <v>10033.33</v>
      </c>
      <c r="E31" s="24">
        <v>0.49</v>
      </c>
      <c r="F31" s="26">
        <f t="shared" si="0"/>
        <v>228.25825749999998</v>
      </c>
    </row>
    <row r="32" spans="1:6">
      <c r="A32" s="9"/>
      <c r="B32" s="16" t="s">
        <v>100</v>
      </c>
      <c r="C32" s="12"/>
      <c r="D32" s="27"/>
      <c r="E32" s="24"/>
      <c r="F32" s="26">
        <f t="shared" si="0"/>
        <v>0</v>
      </c>
    </row>
    <row r="33" spans="1:6">
      <c r="A33" s="3" t="s">
        <v>83</v>
      </c>
      <c r="B33" s="14" t="s">
        <v>68</v>
      </c>
      <c r="C33" s="18">
        <v>4457</v>
      </c>
      <c r="D33" s="27">
        <v>3565.6</v>
      </c>
      <c r="E33" s="24">
        <v>0.2</v>
      </c>
      <c r="F33" s="26">
        <f t="shared" si="0"/>
        <v>81.117399999999989</v>
      </c>
    </row>
    <row r="34" spans="1:6">
      <c r="A34" s="3" t="s">
        <v>84</v>
      </c>
      <c r="B34" s="14" t="s">
        <v>69</v>
      </c>
      <c r="C34" s="18">
        <v>1671</v>
      </c>
      <c r="D34" s="27">
        <v>1336.8</v>
      </c>
      <c r="E34" s="24">
        <v>0.2</v>
      </c>
      <c r="F34" s="26">
        <f t="shared" si="0"/>
        <v>30.412199999999999</v>
      </c>
    </row>
    <row r="35" spans="1:6">
      <c r="A35" s="3" t="s">
        <v>85</v>
      </c>
      <c r="B35" s="14" t="s">
        <v>70</v>
      </c>
      <c r="C35" s="18">
        <v>1337</v>
      </c>
      <c r="D35" s="27">
        <v>1069.5999999999999</v>
      </c>
      <c r="E35" s="24">
        <v>0.2</v>
      </c>
      <c r="F35" s="26">
        <f t="shared" si="0"/>
        <v>24.333399999999997</v>
      </c>
    </row>
    <row r="36" spans="1:6">
      <c r="A36" s="3" t="s">
        <v>86</v>
      </c>
      <c r="B36" s="14" t="s">
        <v>71</v>
      </c>
      <c r="C36" s="18">
        <v>3441.74</v>
      </c>
      <c r="D36" s="27">
        <v>2753.39</v>
      </c>
      <c r="E36" s="24">
        <v>0.2</v>
      </c>
      <c r="F36" s="26">
        <f t="shared" si="0"/>
        <v>62.639622499999994</v>
      </c>
    </row>
    <row r="37" spans="1:6">
      <c r="A37" s="3" t="s">
        <v>87</v>
      </c>
      <c r="B37" s="14" t="s">
        <v>72</v>
      </c>
      <c r="C37" s="18">
        <v>3787.46</v>
      </c>
      <c r="D37" s="27">
        <v>3029.97</v>
      </c>
      <c r="E37" s="24">
        <v>0.2</v>
      </c>
      <c r="F37" s="26">
        <f t="shared" si="0"/>
        <v>68.931817499999994</v>
      </c>
    </row>
    <row r="38" spans="1:6">
      <c r="A38" s="3" t="s">
        <v>88</v>
      </c>
      <c r="B38" s="14" t="s">
        <v>67</v>
      </c>
      <c r="C38" s="18">
        <v>1003</v>
      </c>
      <c r="D38" s="27">
        <v>802.04</v>
      </c>
      <c r="E38" s="24">
        <v>0.2</v>
      </c>
      <c r="F38" s="26">
        <f t="shared" si="0"/>
        <v>18.246409999999997</v>
      </c>
    </row>
    <row r="39" spans="1:6">
      <c r="A39" s="3" t="s">
        <v>89</v>
      </c>
      <c r="B39" s="14" t="s">
        <v>73</v>
      </c>
      <c r="C39" s="18">
        <v>1003</v>
      </c>
      <c r="D39" s="27">
        <v>802.4</v>
      </c>
      <c r="E39" s="24">
        <v>0.2</v>
      </c>
      <c r="F39" s="26">
        <f t="shared" si="0"/>
        <v>18.2546</v>
      </c>
    </row>
    <row r="40" spans="1:6">
      <c r="A40" s="3" t="s">
        <v>90</v>
      </c>
      <c r="B40" s="14" t="s">
        <v>74</v>
      </c>
      <c r="C40" s="18">
        <v>467</v>
      </c>
      <c r="D40" s="27">
        <v>373.6</v>
      </c>
      <c r="E40" s="24">
        <v>0.2</v>
      </c>
      <c r="F40" s="26">
        <f t="shared" si="0"/>
        <v>8.4993999999999996</v>
      </c>
    </row>
    <row r="41" spans="1:6">
      <c r="A41" s="3" t="s">
        <v>91</v>
      </c>
      <c r="B41" s="14" t="s">
        <v>75</v>
      </c>
      <c r="C41" s="18">
        <v>573</v>
      </c>
      <c r="D41" s="27">
        <v>458.4</v>
      </c>
      <c r="E41" s="24">
        <v>0.2</v>
      </c>
      <c r="F41" s="26">
        <f t="shared" si="0"/>
        <v>10.428599999999999</v>
      </c>
    </row>
    <row r="42" spans="1:6">
      <c r="A42" s="3" t="s">
        <v>92</v>
      </c>
      <c r="B42" s="14" t="s">
        <v>76</v>
      </c>
      <c r="C42" s="18">
        <v>351</v>
      </c>
      <c r="D42" s="27">
        <v>280</v>
      </c>
      <c r="E42" s="24">
        <v>0.2</v>
      </c>
      <c r="F42" s="26">
        <f t="shared" si="0"/>
        <v>6.37</v>
      </c>
    </row>
    <row r="43" spans="1:6">
      <c r="A43" s="3" t="s">
        <v>93</v>
      </c>
      <c r="B43" s="14" t="s">
        <v>77</v>
      </c>
      <c r="C43" s="18">
        <v>292.85000000000002</v>
      </c>
      <c r="D43" s="27">
        <v>234.28</v>
      </c>
      <c r="E43" s="24">
        <v>0.2</v>
      </c>
      <c r="F43" s="26">
        <f t="shared" si="0"/>
        <v>5.3298699999999997</v>
      </c>
    </row>
    <row r="44" spans="1:6">
      <c r="A44" s="3" t="s">
        <v>94</v>
      </c>
      <c r="B44" s="14" t="s">
        <v>78</v>
      </c>
      <c r="C44" s="18">
        <v>513</v>
      </c>
      <c r="D44" s="27">
        <v>410.4</v>
      </c>
      <c r="E44" s="24">
        <v>0.2</v>
      </c>
      <c r="F44" s="26">
        <f t="shared" si="0"/>
        <v>9.3365999999999989</v>
      </c>
    </row>
    <row r="45" spans="1:6">
      <c r="A45" s="3" t="s">
        <v>95</v>
      </c>
      <c r="B45" s="14" t="s">
        <v>79</v>
      </c>
      <c r="C45" s="18">
        <v>261</v>
      </c>
      <c r="D45" s="27">
        <v>208.8</v>
      </c>
      <c r="E45" s="24">
        <v>0.2</v>
      </c>
      <c r="F45" s="26">
        <f t="shared" si="0"/>
        <v>4.7502000000000004</v>
      </c>
    </row>
    <row r="46" spans="1:6">
      <c r="A46" s="3" t="s">
        <v>96</v>
      </c>
      <c r="B46" s="14" t="s">
        <v>80</v>
      </c>
      <c r="C46" s="18">
        <v>198</v>
      </c>
      <c r="D46" s="27">
        <v>158.4</v>
      </c>
      <c r="E46" s="24">
        <v>0.2</v>
      </c>
      <c r="F46" s="26">
        <f t="shared" si="0"/>
        <v>3.6036000000000001</v>
      </c>
    </row>
    <row r="47" spans="1:6">
      <c r="A47" s="3" t="s">
        <v>97</v>
      </c>
      <c r="B47" s="14" t="s">
        <v>81</v>
      </c>
      <c r="C47" s="18">
        <v>133</v>
      </c>
      <c r="D47" s="27">
        <v>106.4</v>
      </c>
      <c r="E47" s="24">
        <v>0.2</v>
      </c>
      <c r="F47" s="26">
        <f t="shared" si="0"/>
        <v>2.4205999999999999</v>
      </c>
    </row>
    <row r="48" spans="1:6">
      <c r="A48" s="3" t="s">
        <v>98</v>
      </c>
      <c r="B48" s="14" t="s">
        <v>82</v>
      </c>
      <c r="C48" s="18">
        <v>3695</v>
      </c>
      <c r="D48" s="27">
        <v>2956</v>
      </c>
      <c r="E48" s="24">
        <v>0.2</v>
      </c>
      <c r="F48" s="26">
        <f t="shared" si="0"/>
        <v>67.248999999999995</v>
      </c>
    </row>
    <row r="49" spans="1:6">
      <c r="A49" s="3" t="s">
        <v>149</v>
      </c>
      <c r="B49" s="14" t="s">
        <v>150</v>
      </c>
      <c r="C49" s="18">
        <v>5639</v>
      </c>
      <c r="D49" s="27">
        <v>4511.2</v>
      </c>
      <c r="E49" s="24">
        <v>0.2</v>
      </c>
      <c r="F49" s="26">
        <f t="shared" si="0"/>
        <v>102.62979999999999</v>
      </c>
    </row>
    <row r="50" spans="1:6">
      <c r="A50" s="3" t="s">
        <v>148</v>
      </c>
      <c r="B50" s="14" t="s">
        <v>147</v>
      </c>
      <c r="C50" s="18">
        <v>6473</v>
      </c>
      <c r="D50" s="27">
        <v>5178.3999999999996</v>
      </c>
      <c r="E50" s="24">
        <v>0.2</v>
      </c>
      <c r="F50" s="26">
        <f t="shared" si="0"/>
        <v>117.80859999999998</v>
      </c>
    </row>
    <row r="51" spans="1:6">
      <c r="A51" s="2"/>
      <c r="B51" s="15" t="s">
        <v>49</v>
      </c>
      <c r="C51" s="2"/>
      <c r="D51" s="27"/>
      <c r="E51" s="24"/>
      <c r="F51" s="26"/>
    </row>
    <row r="52" spans="1:6">
      <c r="A52" s="2"/>
      <c r="B52" s="6" t="s">
        <v>50</v>
      </c>
      <c r="C52" s="3"/>
      <c r="D52" s="27"/>
      <c r="E52" s="24"/>
      <c r="F52" s="26"/>
    </row>
    <row r="53" spans="1:6">
      <c r="A53" s="13" t="s">
        <v>28</v>
      </c>
      <c r="B53" s="7" t="s">
        <v>51</v>
      </c>
      <c r="C53" s="19">
        <v>2760</v>
      </c>
      <c r="D53" s="27">
        <v>2401.1999999999998</v>
      </c>
      <c r="E53" s="24">
        <v>0.13</v>
      </c>
      <c r="F53" s="28" t="s">
        <v>151</v>
      </c>
    </row>
    <row r="54" spans="1:6">
      <c r="A54" s="13" t="s">
        <v>29</v>
      </c>
      <c r="B54" s="7" t="s">
        <v>52</v>
      </c>
      <c r="C54" s="19">
        <v>1133</v>
      </c>
      <c r="D54" s="27">
        <v>985.71</v>
      </c>
      <c r="E54" s="24">
        <v>0.13</v>
      </c>
      <c r="F54" s="28" t="s">
        <v>151</v>
      </c>
    </row>
    <row r="55" spans="1:6">
      <c r="A55" s="13" t="s">
        <v>30</v>
      </c>
      <c r="B55" s="7" t="s">
        <v>53</v>
      </c>
      <c r="C55" s="19">
        <v>915</v>
      </c>
      <c r="D55" s="27">
        <f>SUM(C55*0.87)</f>
        <v>796.05</v>
      </c>
      <c r="E55" s="24">
        <v>0.13</v>
      </c>
      <c r="F55" s="28" t="s">
        <v>151</v>
      </c>
    </row>
    <row r="56" spans="1:6">
      <c r="A56" s="13" t="s">
        <v>31</v>
      </c>
      <c r="B56" s="7" t="s">
        <v>54</v>
      </c>
      <c r="C56" s="19">
        <v>777</v>
      </c>
      <c r="D56" s="27">
        <f t="shared" ref="D56:D96" si="1">SUM(C56*0.87)</f>
        <v>675.99</v>
      </c>
      <c r="E56" s="24">
        <v>0.13</v>
      </c>
      <c r="F56" s="28" t="s">
        <v>151</v>
      </c>
    </row>
    <row r="57" spans="1:6">
      <c r="A57" s="13" t="s">
        <v>32</v>
      </c>
      <c r="B57" s="7" t="s">
        <v>55</v>
      </c>
      <c r="C57" s="19">
        <v>1863</v>
      </c>
      <c r="D57" s="27">
        <f t="shared" si="1"/>
        <v>1620.81</v>
      </c>
      <c r="E57" s="24">
        <v>0.13</v>
      </c>
      <c r="F57" s="28" t="s">
        <v>151</v>
      </c>
    </row>
    <row r="58" spans="1:6">
      <c r="A58" s="13" t="s">
        <v>33</v>
      </c>
      <c r="B58" s="7" t="s">
        <v>56</v>
      </c>
      <c r="C58" s="19">
        <v>777</v>
      </c>
      <c r="D58" s="27">
        <f t="shared" si="1"/>
        <v>675.99</v>
      </c>
      <c r="E58" s="24">
        <v>0.13</v>
      </c>
      <c r="F58" s="28" t="s">
        <v>151</v>
      </c>
    </row>
    <row r="59" spans="1:6">
      <c r="A59" s="13" t="s">
        <v>34</v>
      </c>
      <c r="B59" s="7" t="s">
        <v>57</v>
      </c>
      <c r="C59" s="19">
        <v>1196</v>
      </c>
      <c r="D59" s="27">
        <f t="shared" si="1"/>
        <v>1040.52</v>
      </c>
      <c r="E59" s="24">
        <v>0.13</v>
      </c>
      <c r="F59" s="28" t="s">
        <v>151</v>
      </c>
    </row>
    <row r="60" spans="1:6">
      <c r="A60" s="13" t="s">
        <v>35</v>
      </c>
      <c r="B60" s="7" t="s">
        <v>58</v>
      </c>
      <c r="C60" s="19">
        <v>920</v>
      </c>
      <c r="D60" s="27">
        <f t="shared" si="1"/>
        <v>800.4</v>
      </c>
      <c r="E60" s="24">
        <v>0.13</v>
      </c>
      <c r="F60" s="28" t="s">
        <v>151</v>
      </c>
    </row>
    <row r="61" spans="1:6">
      <c r="A61" s="13" t="s">
        <v>36</v>
      </c>
      <c r="B61" s="7" t="s">
        <v>59</v>
      </c>
      <c r="C61" s="19">
        <v>320</v>
      </c>
      <c r="D61" s="27">
        <f t="shared" si="1"/>
        <v>278.39999999999998</v>
      </c>
      <c r="E61" s="24">
        <v>0.13</v>
      </c>
      <c r="F61" s="28" t="s">
        <v>151</v>
      </c>
    </row>
    <row r="62" spans="1:6">
      <c r="A62" s="13" t="s">
        <v>37</v>
      </c>
      <c r="B62" s="7" t="s">
        <v>60</v>
      </c>
      <c r="C62" s="19">
        <v>276</v>
      </c>
      <c r="D62" s="27">
        <f t="shared" si="1"/>
        <v>240.12</v>
      </c>
      <c r="E62" s="24">
        <v>0.13</v>
      </c>
      <c r="F62" s="28" t="s">
        <v>151</v>
      </c>
    </row>
    <row r="63" spans="1:6">
      <c r="A63" s="13" t="s">
        <v>38</v>
      </c>
      <c r="B63" s="7" t="s">
        <v>61</v>
      </c>
      <c r="C63" s="19">
        <v>213</v>
      </c>
      <c r="D63" s="27">
        <f t="shared" si="1"/>
        <v>185.31</v>
      </c>
      <c r="E63" s="24">
        <v>0.13</v>
      </c>
      <c r="F63" s="28" t="s">
        <v>151</v>
      </c>
    </row>
    <row r="64" spans="1:6">
      <c r="A64" s="13" t="s">
        <v>39</v>
      </c>
      <c r="B64" s="7" t="s">
        <v>62</v>
      </c>
      <c r="C64" s="19">
        <v>213</v>
      </c>
      <c r="D64" s="27">
        <f t="shared" si="1"/>
        <v>185.31</v>
      </c>
      <c r="E64" s="24">
        <v>0.13</v>
      </c>
      <c r="F64" s="28" t="s">
        <v>151</v>
      </c>
    </row>
    <row r="65" spans="1:6">
      <c r="A65" s="9" t="s">
        <v>19</v>
      </c>
      <c r="B65" s="11" t="s">
        <v>40</v>
      </c>
      <c r="C65" s="19">
        <v>325</v>
      </c>
      <c r="D65" s="27">
        <f t="shared" si="1"/>
        <v>282.75</v>
      </c>
      <c r="E65" s="24">
        <v>0.13</v>
      </c>
      <c r="F65" s="28" t="s">
        <v>151</v>
      </c>
    </row>
    <row r="66" spans="1:6">
      <c r="A66" s="9" t="s">
        <v>20</v>
      </c>
      <c r="B66" s="11" t="s">
        <v>41</v>
      </c>
      <c r="C66" s="19">
        <v>325</v>
      </c>
      <c r="D66" s="27">
        <f t="shared" si="1"/>
        <v>282.75</v>
      </c>
      <c r="E66" s="24">
        <v>0.13</v>
      </c>
      <c r="F66" s="28" t="s">
        <v>151</v>
      </c>
    </row>
    <row r="67" spans="1:6">
      <c r="A67" s="13" t="s">
        <v>42</v>
      </c>
      <c r="B67" s="6" t="s">
        <v>63</v>
      </c>
      <c r="C67" s="20">
        <v>325</v>
      </c>
      <c r="D67" s="27">
        <f t="shared" si="1"/>
        <v>282.75</v>
      </c>
      <c r="E67" s="24">
        <v>0.13</v>
      </c>
      <c r="F67" s="28" t="s">
        <v>151</v>
      </c>
    </row>
    <row r="68" spans="1:6">
      <c r="A68" s="13" t="s">
        <v>43</v>
      </c>
      <c r="B68" s="6" t="s">
        <v>64</v>
      </c>
      <c r="C68" s="20">
        <v>172</v>
      </c>
      <c r="D68" s="27">
        <f t="shared" si="1"/>
        <v>149.63999999999999</v>
      </c>
      <c r="E68" s="24">
        <v>0.13</v>
      </c>
      <c r="F68" s="28" t="s">
        <v>151</v>
      </c>
    </row>
    <row r="69" spans="1:6">
      <c r="A69" s="13" t="s">
        <v>44</v>
      </c>
      <c r="B69" s="6" t="s">
        <v>65</v>
      </c>
      <c r="C69" s="20">
        <v>172</v>
      </c>
      <c r="D69" s="27">
        <f t="shared" si="1"/>
        <v>149.63999999999999</v>
      </c>
      <c r="E69" s="24">
        <v>0.13</v>
      </c>
      <c r="F69" s="28" t="s">
        <v>151</v>
      </c>
    </row>
    <row r="70" spans="1:6">
      <c r="A70" s="13" t="s">
        <v>45</v>
      </c>
      <c r="B70" s="6" t="s">
        <v>66</v>
      </c>
      <c r="C70" s="21">
        <v>133</v>
      </c>
      <c r="D70" s="27">
        <f t="shared" si="1"/>
        <v>115.71</v>
      </c>
      <c r="E70" s="24">
        <v>0.13</v>
      </c>
      <c r="F70" s="28" t="s">
        <v>151</v>
      </c>
    </row>
    <row r="71" spans="1:6">
      <c r="A71" s="9" t="s">
        <v>25</v>
      </c>
      <c r="B71" s="11" t="s">
        <v>46</v>
      </c>
      <c r="C71" s="21">
        <v>45</v>
      </c>
      <c r="D71" s="27">
        <f t="shared" si="1"/>
        <v>39.15</v>
      </c>
      <c r="E71" s="24">
        <v>0.13</v>
      </c>
      <c r="F71" s="28" t="s">
        <v>151</v>
      </c>
    </row>
    <row r="72" spans="1:6">
      <c r="A72" s="9" t="s">
        <v>26</v>
      </c>
      <c r="B72" s="11" t="s">
        <v>47</v>
      </c>
      <c r="C72" s="21">
        <v>45</v>
      </c>
      <c r="D72" s="27">
        <f t="shared" si="1"/>
        <v>39.15</v>
      </c>
      <c r="E72" s="24">
        <v>0.13</v>
      </c>
      <c r="F72" s="28" t="s">
        <v>151</v>
      </c>
    </row>
    <row r="73" spans="1:6">
      <c r="A73" s="9" t="s">
        <v>27</v>
      </c>
      <c r="B73" s="11" t="s">
        <v>48</v>
      </c>
      <c r="C73" s="21">
        <v>45</v>
      </c>
      <c r="D73" s="27">
        <f t="shared" si="1"/>
        <v>39.15</v>
      </c>
      <c r="E73" s="24">
        <v>0.13</v>
      </c>
      <c r="F73" s="28" t="s">
        <v>151</v>
      </c>
    </row>
    <row r="74" spans="1:6">
      <c r="A74" s="9" t="s">
        <v>140</v>
      </c>
      <c r="B74" s="11" t="s">
        <v>135</v>
      </c>
      <c r="C74" s="19">
        <v>415</v>
      </c>
      <c r="D74" s="27">
        <f t="shared" si="1"/>
        <v>361.05</v>
      </c>
      <c r="E74" s="24">
        <v>0.13</v>
      </c>
      <c r="F74" s="28" t="s">
        <v>151</v>
      </c>
    </row>
    <row r="75" spans="1:6">
      <c r="A75" s="9" t="s">
        <v>141</v>
      </c>
      <c r="B75" s="11" t="s">
        <v>136</v>
      </c>
      <c r="C75" s="19">
        <v>552</v>
      </c>
      <c r="D75" s="27">
        <f t="shared" si="1"/>
        <v>480.24</v>
      </c>
      <c r="E75" s="24">
        <v>0.13</v>
      </c>
      <c r="F75" s="28" t="s">
        <v>151</v>
      </c>
    </row>
    <row r="76" spans="1:6">
      <c r="A76" s="9" t="s">
        <v>143</v>
      </c>
      <c r="B76" s="11" t="s">
        <v>142</v>
      </c>
      <c r="C76" s="19">
        <v>690</v>
      </c>
      <c r="D76" s="27">
        <f t="shared" si="1"/>
        <v>600.29999999999995</v>
      </c>
      <c r="E76" s="24">
        <v>0.13</v>
      </c>
      <c r="F76" s="28" t="s">
        <v>151</v>
      </c>
    </row>
    <row r="77" spans="1:6">
      <c r="A77" s="9" t="s">
        <v>144</v>
      </c>
      <c r="B77" s="11" t="s">
        <v>137</v>
      </c>
      <c r="C77" s="19">
        <v>1139</v>
      </c>
      <c r="D77" s="27">
        <f t="shared" si="1"/>
        <v>990.93</v>
      </c>
      <c r="E77" s="24">
        <v>0.13</v>
      </c>
      <c r="F77" s="28" t="s">
        <v>151</v>
      </c>
    </row>
    <row r="78" spans="1:6">
      <c r="A78" s="9" t="s">
        <v>145</v>
      </c>
      <c r="B78" s="11" t="s">
        <v>138</v>
      </c>
      <c r="C78" s="19">
        <v>1438</v>
      </c>
      <c r="D78" s="27">
        <f t="shared" si="1"/>
        <v>1251.06</v>
      </c>
      <c r="E78" s="24">
        <v>0.13</v>
      </c>
      <c r="F78" s="28" t="s">
        <v>151</v>
      </c>
    </row>
    <row r="79" spans="1:6">
      <c r="A79" s="9" t="s">
        <v>146</v>
      </c>
      <c r="B79" s="11" t="s">
        <v>139</v>
      </c>
      <c r="C79" s="19">
        <v>2013</v>
      </c>
      <c r="D79" s="27">
        <f t="shared" si="1"/>
        <v>1751.31</v>
      </c>
      <c r="E79" s="24">
        <v>0.13</v>
      </c>
      <c r="F79" s="28" t="s">
        <v>151</v>
      </c>
    </row>
    <row r="80" spans="1:6">
      <c r="A80" s="9"/>
      <c r="B80" s="16" t="s">
        <v>101</v>
      </c>
      <c r="C80" s="12"/>
      <c r="D80" s="27"/>
      <c r="E80" s="24"/>
      <c r="F80" s="28"/>
    </row>
    <row r="81" spans="1:6">
      <c r="A81" s="3" t="s">
        <v>83</v>
      </c>
      <c r="B81" s="14" t="s">
        <v>68</v>
      </c>
      <c r="C81" s="18">
        <v>5126</v>
      </c>
      <c r="D81" s="27">
        <f t="shared" si="1"/>
        <v>4459.62</v>
      </c>
      <c r="E81" s="24">
        <v>0.13</v>
      </c>
      <c r="F81" s="28" t="s">
        <v>151</v>
      </c>
    </row>
    <row r="82" spans="1:6">
      <c r="A82" s="3" t="s">
        <v>84</v>
      </c>
      <c r="B82" s="14" t="s">
        <v>69</v>
      </c>
      <c r="C82" s="18">
        <v>1922</v>
      </c>
      <c r="D82" s="27">
        <f t="shared" si="1"/>
        <v>1672.14</v>
      </c>
      <c r="E82" s="24">
        <v>0.13</v>
      </c>
      <c r="F82" s="28" t="s">
        <v>151</v>
      </c>
    </row>
    <row r="83" spans="1:6">
      <c r="A83" s="3" t="s">
        <v>85</v>
      </c>
      <c r="B83" s="14" t="s">
        <v>70</v>
      </c>
      <c r="C83" s="18">
        <v>1538</v>
      </c>
      <c r="D83" s="27">
        <f t="shared" si="1"/>
        <v>1338.06</v>
      </c>
      <c r="E83" s="24">
        <v>0.13</v>
      </c>
      <c r="F83" s="28" t="s">
        <v>151</v>
      </c>
    </row>
    <row r="84" spans="1:6">
      <c r="A84" s="3" t="s">
        <v>86</v>
      </c>
      <c r="B84" s="14" t="s">
        <v>71</v>
      </c>
      <c r="C84" s="18">
        <v>3958</v>
      </c>
      <c r="D84" s="27">
        <f t="shared" si="1"/>
        <v>3443.46</v>
      </c>
      <c r="E84" s="24">
        <v>0.13</v>
      </c>
      <c r="F84" s="28" t="s">
        <v>151</v>
      </c>
    </row>
    <row r="85" spans="1:6">
      <c r="A85" s="3" t="s">
        <v>87</v>
      </c>
      <c r="B85" s="14" t="s">
        <v>72</v>
      </c>
      <c r="C85" s="18">
        <v>4356</v>
      </c>
      <c r="D85" s="27">
        <f t="shared" si="1"/>
        <v>3789.72</v>
      </c>
      <c r="E85" s="24">
        <v>0.13</v>
      </c>
      <c r="F85" s="28" t="s">
        <v>151</v>
      </c>
    </row>
    <row r="86" spans="1:6">
      <c r="A86" s="3" t="s">
        <v>88</v>
      </c>
      <c r="B86" s="14" t="s">
        <v>67</v>
      </c>
      <c r="C86" s="18">
        <v>1154</v>
      </c>
      <c r="D86" s="27">
        <f t="shared" si="1"/>
        <v>1003.98</v>
      </c>
      <c r="E86" s="24">
        <v>0.13</v>
      </c>
      <c r="F86" s="28" t="s">
        <v>151</v>
      </c>
    </row>
    <row r="87" spans="1:6">
      <c r="A87" s="3" t="s">
        <v>89</v>
      </c>
      <c r="B87" s="14" t="s">
        <v>73</v>
      </c>
      <c r="C87" s="18">
        <v>1154</v>
      </c>
      <c r="D87" s="27">
        <f t="shared" si="1"/>
        <v>1003.98</v>
      </c>
      <c r="E87" s="24">
        <v>0.13</v>
      </c>
      <c r="F87" s="28" t="s">
        <v>151</v>
      </c>
    </row>
    <row r="88" spans="1:6">
      <c r="A88" s="3" t="s">
        <v>90</v>
      </c>
      <c r="B88" s="14" t="s">
        <v>74</v>
      </c>
      <c r="C88" s="18">
        <v>538</v>
      </c>
      <c r="D88" s="27">
        <f t="shared" si="1"/>
        <v>468.06</v>
      </c>
      <c r="E88" s="24">
        <v>0.13</v>
      </c>
      <c r="F88" s="28" t="s">
        <v>151</v>
      </c>
    </row>
    <row r="89" spans="1:6">
      <c r="A89" s="3" t="s">
        <v>91</v>
      </c>
      <c r="B89" s="14" t="s">
        <v>75</v>
      </c>
      <c r="C89" s="18">
        <v>659</v>
      </c>
      <c r="D89" s="27">
        <f t="shared" si="1"/>
        <v>573.33000000000004</v>
      </c>
      <c r="E89" s="24">
        <v>0.13</v>
      </c>
      <c r="F89" s="28" t="s">
        <v>151</v>
      </c>
    </row>
    <row r="90" spans="1:6">
      <c r="A90" s="3" t="s">
        <v>92</v>
      </c>
      <c r="B90" s="14" t="s">
        <v>76</v>
      </c>
      <c r="C90" s="18">
        <v>404</v>
      </c>
      <c r="D90" s="27">
        <f t="shared" si="1"/>
        <v>351.48</v>
      </c>
      <c r="E90" s="24">
        <v>0.13</v>
      </c>
      <c r="F90" s="28" t="s">
        <v>151</v>
      </c>
    </row>
    <row r="91" spans="1:6">
      <c r="A91" s="3" t="s">
        <v>93</v>
      </c>
      <c r="B91" s="14" t="s">
        <v>77</v>
      </c>
      <c r="C91" s="18">
        <v>337</v>
      </c>
      <c r="D91" s="27">
        <f t="shared" si="1"/>
        <v>293.19</v>
      </c>
      <c r="E91" s="24">
        <v>0.13</v>
      </c>
      <c r="F91" s="28" t="s">
        <v>151</v>
      </c>
    </row>
    <row r="92" spans="1:6">
      <c r="A92" s="3" t="s">
        <v>94</v>
      </c>
      <c r="B92" s="14" t="s">
        <v>78</v>
      </c>
      <c r="C92" s="18">
        <v>590</v>
      </c>
      <c r="D92" s="27">
        <f t="shared" si="1"/>
        <v>513.29999999999995</v>
      </c>
      <c r="E92" s="24">
        <v>0.13</v>
      </c>
      <c r="F92" s="28" t="s">
        <v>151</v>
      </c>
    </row>
    <row r="93" spans="1:6">
      <c r="A93" s="3" t="s">
        <v>95</v>
      </c>
      <c r="B93" s="14" t="s">
        <v>79</v>
      </c>
      <c r="C93" s="18">
        <v>301</v>
      </c>
      <c r="D93" s="27">
        <f t="shared" si="1"/>
        <v>261.87</v>
      </c>
      <c r="E93" s="24">
        <v>0.13</v>
      </c>
      <c r="F93" s="28" t="s">
        <v>151</v>
      </c>
    </row>
    <row r="94" spans="1:6">
      <c r="A94" s="3" t="s">
        <v>96</v>
      </c>
      <c r="B94" s="14" t="s">
        <v>80</v>
      </c>
      <c r="C94" s="18">
        <v>228</v>
      </c>
      <c r="D94" s="27">
        <f t="shared" si="1"/>
        <v>198.35999999999999</v>
      </c>
      <c r="E94" s="24">
        <v>0.13</v>
      </c>
      <c r="F94" s="28" t="s">
        <v>151</v>
      </c>
    </row>
    <row r="95" spans="1:6">
      <c r="A95" s="3" t="s">
        <v>97</v>
      </c>
      <c r="B95" s="14" t="s">
        <v>81</v>
      </c>
      <c r="C95" s="18">
        <v>153</v>
      </c>
      <c r="D95" s="27">
        <f t="shared" si="1"/>
        <v>133.10999999999999</v>
      </c>
      <c r="E95" s="24">
        <v>0.13</v>
      </c>
      <c r="F95" s="28" t="s">
        <v>151</v>
      </c>
    </row>
    <row r="96" spans="1:6">
      <c r="A96" s="3" t="s">
        <v>98</v>
      </c>
      <c r="B96" s="14" t="s">
        <v>82</v>
      </c>
      <c r="C96" s="18">
        <v>4250</v>
      </c>
      <c r="D96" s="27">
        <f t="shared" si="1"/>
        <v>3697.5</v>
      </c>
      <c r="E96" s="24">
        <v>0.13</v>
      </c>
      <c r="F96" s="28" t="s">
        <v>151</v>
      </c>
    </row>
    <row r="97" spans="1:6">
      <c r="A97" s="3" t="s">
        <v>148</v>
      </c>
      <c r="B97" s="14" t="s">
        <v>147</v>
      </c>
      <c r="C97" s="18">
        <v>621</v>
      </c>
      <c r="D97" s="27">
        <v>540.27</v>
      </c>
      <c r="E97" s="24">
        <v>0.13</v>
      </c>
      <c r="F97" s="28" t="s">
        <v>151</v>
      </c>
    </row>
  </sheetData>
  <mergeCells count="1">
    <mergeCell ref="A1:E1"/>
  </mergeCells>
  <phoneticPr fontId="26" type="noConversion"/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sqref="A1:E1"/>
    </sheetView>
  </sheetViews>
  <sheetFormatPr defaultRowHeight="15"/>
  <cols>
    <col min="1" max="1" width="26.5703125" customWidth="1"/>
    <col min="2" max="2" width="49.140625" customWidth="1"/>
    <col min="3" max="3" width="16.85546875" customWidth="1"/>
    <col min="4" max="4" width="16.5703125" customWidth="1"/>
    <col min="5" max="5" width="18.85546875" customWidth="1"/>
  </cols>
  <sheetData>
    <row r="1" spans="1:5">
      <c r="A1" s="31" t="s">
        <v>6</v>
      </c>
      <c r="B1" s="31"/>
      <c r="C1" s="31"/>
      <c r="D1" s="31"/>
      <c r="E1" s="31"/>
    </row>
    <row r="2" spans="1:5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</row>
    <row r="3" spans="1:5">
      <c r="A3" s="1" t="s">
        <v>102</v>
      </c>
      <c r="B3" s="1" t="s">
        <v>103</v>
      </c>
      <c r="C3" s="1"/>
      <c r="D3" s="1"/>
      <c r="E3" s="1"/>
    </row>
    <row r="4" spans="1:5">
      <c r="A4" s="15" t="s">
        <v>104</v>
      </c>
      <c r="B4" s="15" t="s">
        <v>105</v>
      </c>
      <c r="C4" s="1"/>
      <c r="D4" s="1"/>
      <c r="E4" s="1"/>
    </row>
    <row r="5" spans="1:5">
      <c r="A5" s="2" t="s">
        <v>106</v>
      </c>
      <c r="B5" s="2" t="s">
        <v>107</v>
      </c>
      <c r="C5" s="29">
        <v>165</v>
      </c>
      <c r="D5" s="22">
        <f>SUM(C5*0.7)</f>
        <v>115.49999999999999</v>
      </c>
      <c r="E5" s="17">
        <v>0.3</v>
      </c>
    </row>
    <row r="6" spans="1:5">
      <c r="A6" s="2"/>
      <c r="B6" s="2" t="s">
        <v>108</v>
      </c>
      <c r="C6" s="29"/>
      <c r="D6" s="22"/>
      <c r="E6" s="2"/>
    </row>
    <row r="7" spans="1:5">
      <c r="A7" s="2" t="s">
        <v>109</v>
      </c>
      <c r="B7" s="2" t="s">
        <v>110</v>
      </c>
      <c r="C7" s="29">
        <v>165</v>
      </c>
      <c r="D7" s="22">
        <f>SUM(C7*0.7)</f>
        <v>115.49999999999999</v>
      </c>
      <c r="E7" s="17">
        <v>0.3</v>
      </c>
    </row>
    <row r="8" spans="1:5">
      <c r="A8" s="2"/>
      <c r="B8" s="2" t="s">
        <v>108</v>
      </c>
      <c r="C8" s="29"/>
      <c r="D8" s="22"/>
      <c r="E8" s="2"/>
    </row>
    <row r="9" spans="1:5">
      <c r="A9" s="2" t="s">
        <v>111</v>
      </c>
      <c r="B9" s="2" t="s">
        <v>112</v>
      </c>
      <c r="C9" s="29">
        <v>165</v>
      </c>
      <c r="D9" s="22">
        <f>SUM(C9*0.7)</f>
        <v>115.49999999999999</v>
      </c>
      <c r="E9" s="17">
        <v>0.3</v>
      </c>
    </row>
    <row r="10" spans="1:5">
      <c r="A10" s="2"/>
      <c r="B10" s="2" t="s">
        <v>108</v>
      </c>
      <c r="C10" s="29"/>
      <c r="D10" s="22"/>
      <c r="E10" s="17"/>
    </row>
    <row r="11" spans="1:5">
      <c r="A11" s="2" t="s">
        <v>113</v>
      </c>
      <c r="B11" s="2" t="s">
        <v>114</v>
      </c>
      <c r="C11" s="29">
        <v>225</v>
      </c>
      <c r="D11" s="22">
        <f>SUM(C11*0.7)</f>
        <v>157.5</v>
      </c>
      <c r="E11" s="17">
        <v>0.3</v>
      </c>
    </row>
    <row r="12" spans="1:5">
      <c r="A12" s="2"/>
      <c r="B12" s="2" t="s">
        <v>108</v>
      </c>
      <c r="C12" s="29"/>
      <c r="D12" s="22"/>
      <c r="E12" s="17"/>
    </row>
    <row r="13" spans="1:5">
      <c r="A13" s="2" t="s">
        <v>115</v>
      </c>
      <c r="B13" s="2" t="s">
        <v>116</v>
      </c>
      <c r="C13" s="29">
        <v>285</v>
      </c>
      <c r="D13" s="22">
        <f>SUM(C13*0.7)</f>
        <v>199.5</v>
      </c>
      <c r="E13" s="17">
        <v>0.3</v>
      </c>
    </row>
    <row r="14" spans="1:5">
      <c r="A14" s="2"/>
      <c r="B14" s="2" t="s">
        <v>108</v>
      </c>
      <c r="C14" s="29"/>
      <c r="D14" s="22"/>
      <c r="E14" s="17"/>
    </row>
    <row r="15" spans="1:5">
      <c r="A15" s="15" t="s">
        <v>117</v>
      </c>
      <c r="B15" s="15" t="s">
        <v>118</v>
      </c>
      <c r="C15" s="29"/>
      <c r="D15" s="22"/>
      <c r="E15" s="17"/>
    </row>
    <row r="16" spans="1:5">
      <c r="A16" s="2" t="s">
        <v>119</v>
      </c>
      <c r="B16" s="2" t="s">
        <v>107</v>
      </c>
      <c r="C16" s="29">
        <v>250</v>
      </c>
      <c r="D16" s="22">
        <f>SUM(C16*0.7)</f>
        <v>175</v>
      </c>
      <c r="E16" s="17">
        <v>0.3</v>
      </c>
    </row>
    <row r="17" spans="1:5">
      <c r="A17" s="2"/>
      <c r="B17" s="2" t="s">
        <v>108</v>
      </c>
      <c r="C17" s="29"/>
      <c r="D17" s="22"/>
      <c r="E17" s="17"/>
    </row>
    <row r="18" spans="1:5">
      <c r="A18" s="2" t="s">
        <v>120</v>
      </c>
      <c r="B18" s="2" t="s">
        <v>110</v>
      </c>
      <c r="C18" s="29">
        <v>250</v>
      </c>
      <c r="D18" s="22">
        <f>SUM(C18*0.7)</f>
        <v>175</v>
      </c>
      <c r="E18" s="17">
        <v>0.3</v>
      </c>
    </row>
    <row r="19" spans="1:5">
      <c r="A19" s="2"/>
      <c r="B19" s="2" t="s">
        <v>108</v>
      </c>
      <c r="C19" s="29"/>
      <c r="D19" s="22"/>
      <c r="E19" s="17"/>
    </row>
    <row r="20" spans="1:5">
      <c r="A20" s="2" t="s">
        <v>121</v>
      </c>
      <c r="B20" s="2" t="s">
        <v>112</v>
      </c>
      <c r="C20" s="29">
        <v>250</v>
      </c>
      <c r="D20" s="22">
        <f>SUM(C20*0.7)</f>
        <v>175</v>
      </c>
      <c r="E20" s="17">
        <v>0.3</v>
      </c>
    </row>
    <row r="21" spans="1:5">
      <c r="A21" s="2"/>
      <c r="B21" s="2" t="s">
        <v>108</v>
      </c>
      <c r="C21" s="29"/>
      <c r="D21" s="22"/>
      <c r="E21" s="17"/>
    </row>
    <row r="22" spans="1:5">
      <c r="A22" s="2" t="s">
        <v>122</v>
      </c>
      <c r="B22" s="2" t="s">
        <v>114</v>
      </c>
      <c r="C22" s="29">
        <v>335</v>
      </c>
      <c r="D22" s="22">
        <f>SUM(C22*0.7)</f>
        <v>234.49999999999997</v>
      </c>
      <c r="E22" s="17">
        <v>0.3</v>
      </c>
    </row>
    <row r="23" spans="1:5">
      <c r="A23" s="2"/>
      <c r="B23" s="2" t="s">
        <v>108</v>
      </c>
      <c r="C23" s="29"/>
      <c r="D23" s="22"/>
      <c r="E23" s="17"/>
    </row>
    <row r="24" spans="1:5">
      <c r="A24" s="2" t="s">
        <v>123</v>
      </c>
      <c r="B24" s="2" t="s">
        <v>116</v>
      </c>
      <c r="C24" s="29">
        <v>425</v>
      </c>
      <c r="D24" s="22">
        <f>SUM(C24*0.7)</f>
        <v>297.5</v>
      </c>
      <c r="E24" s="17">
        <v>0.3</v>
      </c>
    </row>
    <row r="25" spans="1:5">
      <c r="A25" s="2"/>
      <c r="B25" s="2" t="s">
        <v>108</v>
      </c>
      <c r="C25" s="29"/>
      <c r="D25" s="2"/>
      <c r="E25" s="2"/>
    </row>
    <row r="26" spans="1:5">
      <c r="A26" s="2"/>
      <c r="B26" s="2"/>
      <c r="C26" s="29"/>
      <c r="D26" s="2"/>
      <c r="E26" s="2"/>
    </row>
    <row r="27" spans="1:5">
      <c r="A27" s="1" t="s">
        <v>124</v>
      </c>
      <c r="B27" s="2" t="s">
        <v>103</v>
      </c>
      <c r="C27" s="29"/>
      <c r="D27" s="2"/>
      <c r="E27" s="2"/>
    </row>
    <row r="28" spans="1:5">
      <c r="A28" s="15" t="s">
        <v>125</v>
      </c>
      <c r="B28" s="15" t="s">
        <v>105</v>
      </c>
      <c r="C28" s="29"/>
      <c r="D28" s="2"/>
      <c r="E28" s="2"/>
    </row>
    <row r="29" spans="1:5">
      <c r="A29" s="2" t="s">
        <v>126</v>
      </c>
      <c r="B29" s="2" t="s">
        <v>127</v>
      </c>
      <c r="C29" s="29">
        <v>150</v>
      </c>
      <c r="D29" s="22">
        <f>SUM(C29*0.7)</f>
        <v>105</v>
      </c>
      <c r="E29" s="17">
        <v>0.25</v>
      </c>
    </row>
    <row r="30" spans="1:5">
      <c r="A30" s="2"/>
      <c r="B30" s="2" t="s">
        <v>128</v>
      </c>
      <c r="C30" s="29"/>
      <c r="D30" s="22"/>
      <c r="E30" s="17"/>
    </row>
    <row r="31" spans="1:5">
      <c r="A31" s="15" t="s">
        <v>117</v>
      </c>
      <c r="B31" s="15" t="s">
        <v>118</v>
      </c>
      <c r="C31" s="29"/>
      <c r="D31" s="22"/>
      <c r="E31" s="17"/>
    </row>
    <row r="32" spans="1:5">
      <c r="A32" s="2" t="s">
        <v>129</v>
      </c>
      <c r="B32" s="2" t="s">
        <v>127</v>
      </c>
      <c r="C32" s="29">
        <v>225</v>
      </c>
      <c r="D32" s="22">
        <f>SUM(C32*0.7)</f>
        <v>157.5</v>
      </c>
      <c r="E32" s="17">
        <v>0.25</v>
      </c>
    </row>
    <row r="33" spans="1:5">
      <c r="A33" s="2"/>
      <c r="B33" s="2" t="s">
        <v>128</v>
      </c>
      <c r="C33" s="29"/>
      <c r="D33" s="2"/>
      <c r="E33" s="2"/>
    </row>
    <row r="34" spans="1:5">
      <c r="A34" s="2"/>
      <c r="B34" s="2"/>
      <c r="C34" s="29"/>
      <c r="D34" s="2"/>
      <c r="E34" s="2"/>
    </row>
    <row r="35" spans="1:5">
      <c r="A35" s="1" t="s">
        <v>130</v>
      </c>
      <c r="B35" s="1" t="s">
        <v>131</v>
      </c>
      <c r="C35" s="29"/>
      <c r="D35" s="2"/>
      <c r="E35" s="2"/>
    </row>
    <row r="36" spans="1:5">
      <c r="A36" s="2" t="s">
        <v>132</v>
      </c>
      <c r="B36" s="2" t="s">
        <v>133</v>
      </c>
      <c r="C36" s="2" t="s">
        <v>134</v>
      </c>
      <c r="D36" s="2" t="s">
        <v>134</v>
      </c>
      <c r="E36" s="17">
        <v>0.1</v>
      </c>
    </row>
    <row r="37" spans="1:5">
      <c r="A37" s="2"/>
      <c r="B37" s="5"/>
      <c r="C37" s="2"/>
      <c r="D37" s="2"/>
      <c r="E37" s="2"/>
    </row>
    <row r="38" spans="1:5">
      <c r="A38" s="2"/>
      <c r="B38" s="5"/>
      <c r="C38" s="2"/>
      <c r="D38" s="2"/>
      <c r="E38" s="2"/>
    </row>
    <row r="39" spans="1:5">
      <c r="A39" s="2"/>
      <c r="B39" s="5"/>
      <c r="C39" s="2"/>
      <c r="D39" s="2"/>
      <c r="E39" s="2"/>
    </row>
    <row r="40" spans="1:5">
      <c r="A40" s="2"/>
      <c r="B40" s="5"/>
      <c r="C40" s="2"/>
      <c r="D40" s="2"/>
      <c r="E40" s="2"/>
    </row>
    <row r="41" spans="1:5">
      <c r="A41" s="2"/>
      <c r="B41" s="5"/>
      <c r="C41" s="2"/>
      <c r="D41" s="2"/>
      <c r="E41" s="2"/>
    </row>
    <row r="42" spans="1:5">
      <c r="A42" s="2"/>
      <c r="B42" s="5"/>
      <c r="C42" s="2"/>
      <c r="D42" s="2"/>
      <c r="E42" s="2"/>
    </row>
    <row r="43" spans="1:5">
      <c r="A43" s="2"/>
      <c r="B43" s="5"/>
      <c r="C43" s="2"/>
      <c r="D43" s="2"/>
      <c r="E43" s="2"/>
    </row>
    <row r="44" spans="1:5">
      <c r="A44" s="2"/>
      <c r="B44" s="5"/>
      <c r="C44" s="2"/>
      <c r="D44" s="2"/>
      <c r="E44" s="2"/>
    </row>
  </sheetData>
  <mergeCells count="1">
    <mergeCell ref="A1:E1"/>
  </mergeCells>
  <phoneticPr fontId="26" type="noConversion"/>
  <pageMargins left="0.43" right="0.28999999999999998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Hardware</vt:lpstr>
      <vt:lpstr>Technical Support</vt:lpstr>
      <vt:lpstr>Hardware!Print_Area</vt:lpstr>
      <vt:lpstr>'Technical Support'!Print_Area</vt:lpstr>
    </vt:vector>
  </TitlesOfParts>
  <Company>Office of State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Charbeneau</dc:creator>
  <cp:lastModifiedBy>139045</cp:lastModifiedBy>
  <cp:lastPrinted>2011-03-07T17:36:41Z</cp:lastPrinted>
  <dcterms:created xsi:type="dcterms:W3CDTF">2010-07-21T20:36:34Z</dcterms:created>
  <dcterms:modified xsi:type="dcterms:W3CDTF">2011-12-30T19:02:04Z</dcterms:modified>
</cp:coreProperties>
</file>