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5" yWindow="135" windowWidth="22215" windowHeight="11010" tabRatio="900" activeTab="0"/>
  </bookViews>
  <sheets>
    <sheet name="Tchr" sheetId="1" r:id="rId1"/>
  </sheets>
  <definedNames>
    <definedName name="_xlnm.Print_Area" localSheetId="0">'Tchr'!$A$1:$CI$46</definedName>
  </definedNames>
  <calcPr fullCalcOnLoad="1"/>
</workbook>
</file>

<file path=xl/sharedStrings.xml><?xml version="1.0" encoding="utf-8"?>
<sst xmlns="http://schemas.openxmlformats.org/spreadsheetml/2006/main" count="45" uniqueCount="31">
  <si>
    <t>Degree Totals</t>
  </si>
  <si>
    <t>Experience</t>
  </si>
  <si>
    <t>16+</t>
  </si>
  <si>
    <t>"D"           Degree</t>
  </si>
  <si>
    <t>Total Teachers</t>
  </si>
  <si>
    <t>Total Index</t>
  </si>
  <si>
    <t>"M" or "MT" Degree</t>
  </si>
  <si>
    <t>"B"           Degree</t>
  </si>
  <si>
    <t>"D" =</t>
  </si>
  <si>
    <t>Doctor's Degree</t>
  </si>
  <si>
    <t xml:space="preserve">"M" or "MT" = </t>
  </si>
  <si>
    <t>Master's or Educational Spec. or Professional Degree</t>
  </si>
  <si>
    <t>"B" =</t>
  </si>
  <si>
    <t>Bachelor's Degree</t>
  </si>
  <si>
    <t>Degree Index</t>
  </si>
  <si>
    <t>÷</t>
  </si>
  <si>
    <t>No. of Teachers</t>
  </si>
  <si>
    <t>Weighted Average District Teacher</t>
  </si>
  <si>
    <t>(Round to 4 places)</t>
  </si>
  <si>
    <t>Weighted Average State Teacher</t>
  </si>
  <si>
    <t>School District Teacher Index</t>
  </si>
  <si>
    <t>(</t>
  </si>
  <si>
    <t>)</t>
  </si>
  <si>
    <t>Grade Weight ADM</t>
  </si>
  <si>
    <t>Econ. Disadv. Weight</t>
  </si>
  <si>
    <t>Weighted Teacher</t>
  </si>
  <si>
    <t>x</t>
  </si>
  <si>
    <t>=</t>
  </si>
  <si>
    <t>-</t>
  </si>
  <si>
    <t>+</t>
  </si>
  <si>
    <t>(2013 State Average using the FY12 Final School Personnel Report)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</si>
</sst>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#,##0.0000"/>
  </numFmts>
  <fonts count="38">
    <font>
      <sz val="10"/>
      <name val="Times"/>
      <family val="1"/>
    </font>
    <font>
      <sz val="11"/>
      <color indexed="8"/>
      <name val="Calibri"/>
      <family val="2"/>
    </font>
    <font>
      <b/>
      <sz val="10"/>
      <name val="Tms Rmn"/>
      <family val="0"/>
    </font>
    <font>
      <sz val="10"/>
      <color indexed="8"/>
      <name val="Time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165" fontId="0" fillId="0" borderId="19" xfId="0" applyNumberFormat="1" applyBorder="1" applyAlignment="1">
      <alignment horizontal="left"/>
    </xf>
    <xf numFmtId="165" fontId="2" fillId="0" borderId="19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65" fontId="0" fillId="0" borderId="19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8"/>
  <sheetViews>
    <sheetView tabSelected="1" zoomScalePageLayoutView="0" workbookViewId="0" topLeftCell="A4">
      <selection activeCell="X44" sqref="X44:AB44"/>
    </sheetView>
  </sheetViews>
  <sheetFormatPr defaultColWidth="9.00390625" defaultRowHeight="12.75"/>
  <cols>
    <col min="1" max="1" width="13.375" style="0" customWidth="1"/>
    <col min="2" max="86" width="2.00390625" style="0" customWidth="1"/>
    <col min="87" max="87" width="12.00390625" style="1" customWidth="1"/>
    <col min="88" max="88" width="2.00390625" style="0" customWidth="1"/>
    <col min="89" max="105" width="8.00390625" style="0" customWidth="1"/>
    <col min="106" max="106" width="10.875" style="0" customWidth="1"/>
  </cols>
  <sheetData>
    <row r="1" spans="1:87" ht="12.75">
      <c r="A1" s="9"/>
      <c r="B1" s="53">
        <v>1.1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>
        <v>1.2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>
        <v>1.3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>
        <v>1.4</v>
      </c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1.5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>
        <v>1.6</v>
      </c>
      <c r="CE1" s="53"/>
      <c r="CF1" s="53"/>
      <c r="CG1" s="53"/>
      <c r="CH1" s="53"/>
      <c r="CI1" s="46" t="s">
        <v>0</v>
      </c>
    </row>
    <row r="2" spans="1:87" ht="12.75">
      <c r="A2" s="10" t="s">
        <v>1</v>
      </c>
      <c r="B2" s="53">
        <v>0</v>
      </c>
      <c r="C2" s="53"/>
      <c r="D2" s="53"/>
      <c r="E2" s="53"/>
      <c r="F2" s="53"/>
      <c r="G2" s="53">
        <v>1</v>
      </c>
      <c r="H2" s="53"/>
      <c r="I2" s="53"/>
      <c r="J2" s="53"/>
      <c r="K2" s="53"/>
      <c r="L2" s="53">
        <v>2</v>
      </c>
      <c r="M2" s="53"/>
      <c r="N2" s="53"/>
      <c r="O2" s="53"/>
      <c r="P2" s="53"/>
      <c r="Q2" s="53">
        <v>3</v>
      </c>
      <c r="R2" s="53"/>
      <c r="S2" s="53"/>
      <c r="T2" s="53"/>
      <c r="U2" s="53"/>
      <c r="V2" s="53">
        <v>4</v>
      </c>
      <c r="W2" s="53"/>
      <c r="X2" s="53"/>
      <c r="Y2" s="53"/>
      <c r="Z2" s="53"/>
      <c r="AA2" s="53">
        <v>5</v>
      </c>
      <c r="AB2" s="53"/>
      <c r="AC2" s="53"/>
      <c r="AD2" s="53"/>
      <c r="AE2" s="53"/>
      <c r="AF2" s="53">
        <v>6</v>
      </c>
      <c r="AG2" s="53"/>
      <c r="AH2" s="53"/>
      <c r="AI2" s="53"/>
      <c r="AJ2" s="53"/>
      <c r="AK2" s="53">
        <v>7</v>
      </c>
      <c r="AL2" s="53"/>
      <c r="AM2" s="53"/>
      <c r="AN2" s="53"/>
      <c r="AO2" s="53"/>
      <c r="AP2" s="53">
        <v>8</v>
      </c>
      <c r="AQ2" s="53"/>
      <c r="AR2" s="53"/>
      <c r="AS2" s="53"/>
      <c r="AT2" s="53"/>
      <c r="AU2" s="53">
        <v>9</v>
      </c>
      <c r="AV2" s="53"/>
      <c r="AW2" s="53"/>
      <c r="AX2" s="53"/>
      <c r="AY2" s="53"/>
      <c r="AZ2" s="53">
        <v>10</v>
      </c>
      <c r="BA2" s="53"/>
      <c r="BB2" s="53"/>
      <c r="BC2" s="53"/>
      <c r="BD2" s="53"/>
      <c r="BE2" s="53">
        <v>11</v>
      </c>
      <c r="BF2" s="53"/>
      <c r="BG2" s="53"/>
      <c r="BH2" s="53"/>
      <c r="BI2" s="53"/>
      <c r="BJ2" s="53">
        <v>12</v>
      </c>
      <c r="BK2" s="53"/>
      <c r="BL2" s="53"/>
      <c r="BM2" s="53"/>
      <c r="BN2" s="53"/>
      <c r="BO2" s="53">
        <v>13</v>
      </c>
      <c r="BP2" s="53"/>
      <c r="BQ2" s="53"/>
      <c r="BR2" s="53"/>
      <c r="BS2" s="53"/>
      <c r="BT2" s="53">
        <v>14</v>
      </c>
      <c r="BU2" s="53"/>
      <c r="BV2" s="53"/>
      <c r="BW2" s="53"/>
      <c r="BX2" s="53"/>
      <c r="BY2" s="53">
        <v>15</v>
      </c>
      <c r="BZ2" s="53"/>
      <c r="CA2" s="53"/>
      <c r="CB2" s="53"/>
      <c r="CC2" s="53"/>
      <c r="CD2" s="53" t="s">
        <v>2</v>
      </c>
      <c r="CE2" s="53"/>
      <c r="CF2" s="53"/>
      <c r="CG2" s="53"/>
      <c r="CH2" s="53"/>
      <c r="CI2" s="47"/>
    </row>
    <row r="3" spans="1:87" ht="13.5" customHeight="1">
      <c r="A3" s="40" t="s">
        <v>3</v>
      </c>
      <c r="B3" s="12"/>
      <c r="C3" s="13"/>
      <c r="D3" s="13"/>
      <c r="E3" s="13"/>
      <c r="F3" s="14"/>
      <c r="G3" s="12"/>
      <c r="H3" s="13"/>
      <c r="I3" s="13"/>
      <c r="J3" s="13"/>
      <c r="K3" s="14"/>
      <c r="L3" s="12"/>
      <c r="M3" s="13"/>
      <c r="N3" s="13"/>
      <c r="O3" s="13"/>
      <c r="P3" s="14"/>
      <c r="Q3" s="12"/>
      <c r="R3" s="13"/>
      <c r="S3" s="13"/>
      <c r="T3" s="13"/>
      <c r="U3" s="14"/>
      <c r="V3" s="12"/>
      <c r="W3" s="13"/>
      <c r="X3" s="13"/>
      <c r="Y3" s="13"/>
      <c r="Z3" s="14"/>
      <c r="AA3" s="12"/>
      <c r="AB3" s="13"/>
      <c r="AC3" s="13"/>
      <c r="AD3" s="13"/>
      <c r="AE3" s="14"/>
      <c r="AF3" s="12"/>
      <c r="AG3" s="13"/>
      <c r="AH3" s="13"/>
      <c r="AI3" s="13"/>
      <c r="AJ3" s="14"/>
      <c r="AK3" s="12"/>
      <c r="AL3" s="13"/>
      <c r="AM3" s="13"/>
      <c r="AN3" s="13"/>
      <c r="AO3" s="14"/>
      <c r="AP3" s="12"/>
      <c r="AQ3" s="13"/>
      <c r="AR3" s="13"/>
      <c r="AS3" s="13"/>
      <c r="AT3" s="14"/>
      <c r="AU3" s="12"/>
      <c r="AV3" s="13"/>
      <c r="AW3" s="13"/>
      <c r="AX3" s="13"/>
      <c r="AY3" s="14"/>
      <c r="AZ3" s="12"/>
      <c r="BA3" s="13"/>
      <c r="BB3" s="13"/>
      <c r="BC3" s="13"/>
      <c r="BD3" s="14"/>
      <c r="BE3" s="12"/>
      <c r="BF3" s="13"/>
      <c r="BG3" s="13"/>
      <c r="BH3" s="13"/>
      <c r="BI3" s="14"/>
      <c r="BJ3" s="12"/>
      <c r="BK3" s="13"/>
      <c r="BL3" s="13"/>
      <c r="BM3" s="13"/>
      <c r="BN3" s="14"/>
      <c r="BO3" s="12"/>
      <c r="BP3" s="13"/>
      <c r="BQ3" s="13"/>
      <c r="BR3" s="13"/>
      <c r="BS3" s="14"/>
      <c r="BT3" s="12"/>
      <c r="BU3" s="13"/>
      <c r="BV3" s="13"/>
      <c r="BW3" s="13"/>
      <c r="BX3" s="14"/>
      <c r="BY3" s="12"/>
      <c r="BZ3" s="13"/>
      <c r="CA3" s="13"/>
      <c r="CB3" s="13"/>
      <c r="CC3" s="14"/>
      <c r="CD3" s="12"/>
      <c r="CE3" s="13"/>
      <c r="CF3" s="13"/>
      <c r="CG3" s="13"/>
      <c r="CH3" s="14"/>
      <c r="CI3" s="15"/>
    </row>
    <row r="4" spans="1:87" ht="13.5" customHeight="1">
      <c r="A4" s="41"/>
      <c r="B4" s="12"/>
      <c r="C4" s="13"/>
      <c r="D4" s="13"/>
      <c r="E4" s="13"/>
      <c r="F4" s="14"/>
      <c r="G4" s="12"/>
      <c r="H4" s="13"/>
      <c r="I4" s="13"/>
      <c r="J4" s="13"/>
      <c r="K4" s="14"/>
      <c r="L4" s="12"/>
      <c r="M4" s="13"/>
      <c r="N4" s="13"/>
      <c r="O4" s="13"/>
      <c r="P4" s="14"/>
      <c r="Q4" s="12"/>
      <c r="R4" s="13"/>
      <c r="S4" s="13"/>
      <c r="T4" s="13"/>
      <c r="U4" s="14"/>
      <c r="V4" s="12"/>
      <c r="W4" s="13"/>
      <c r="X4" s="13"/>
      <c r="Y4" s="13"/>
      <c r="Z4" s="14"/>
      <c r="AA4" s="12"/>
      <c r="AB4" s="13"/>
      <c r="AC4" s="13"/>
      <c r="AD4" s="13"/>
      <c r="AE4" s="14"/>
      <c r="AF4" s="12"/>
      <c r="AG4" s="13"/>
      <c r="AH4" s="13"/>
      <c r="AI4" s="13"/>
      <c r="AJ4" s="14"/>
      <c r="AK4" s="12"/>
      <c r="AL4" s="13"/>
      <c r="AM4" s="13"/>
      <c r="AN4" s="13"/>
      <c r="AO4" s="14"/>
      <c r="AP4" s="12"/>
      <c r="AQ4" s="13"/>
      <c r="AR4" s="13"/>
      <c r="AS4" s="13"/>
      <c r="AT4" s="14"/>
      <c r="AU4" s="12"/>
      <c r="AV4" s="13"/>
      <c r="AW4" s="13"/>
      <c r="AX4" s="13"/>
      <c r="AY4" s="14"/>
      <c r="AZ4" s="12"/>
      <c r="BA4" s="13"/>
      <c r="BB4" s="13"/>
      <c r="BC4" s="13"/>
      <c r="BD4" s="14"/>
      <c r="BE4" s="12"/>
      <c r="BF4" s="13"/>
      <c r="BG4" s="13"/>
      <c r="BH4" s="13"/>
      <c r="BI4" s="14"/>
      <c r="BJ4" s="12"/>
      <c r="BK4" s="13"/>
      <c r="BL4" s="13"/>
      <c r="BM4" s="13"/>
      <c r="BN4" s="14"/>
      <c r="BO4" s="12"/>
      <c r="BP4" s="13"/>
      <c r="BQ4" s="13"/>
      <c r="BR4" s="13"/>
      <c r="BS4" s="14"/>
      <c r="BT4" s="12"/>
      <c r="BU4" s="13"/>
      <c r="BV4" s="13"/>
      <c r="BW4" s="13"/>
      <c r="BX4" s="14"/>
      <c r="BY4" s="12"/>
      <c r="BZ4" s="13"/>
      <c r="CA4" s="13"/>
      <c r="CB4" s="13"/>
      <c r="CC4" s="14"/>
      <c r="CD4" s="12"/>
      <c r="CE4" s="13"/>
      <c r="CF4" s="13"/>
      <c r="CG4" s="13"/>
      <c r="CH4" s="14"/>
      <c r="CI4" s="15"/>
    </row>
    <row r="5" spans="1:87" ht="13.5" customHeight="1">
      <c r="A5" s="41"/>
      <c r="B5" s="12"/>
      <c r="C5" s="13"/>
      <c r="D5" s="13"/>
      <c r="E5" s="13"/>
      <c r="F5" s="14"/>
      <c r="G5" s="12"/>
      <c r="H5" s="13"/>
      <c r="I5" s="13"/>
      <c r="J5" s="13"/>
      <c r="K5" s="14"/>
      <c r="L5" s="12"/>
      <c r="M5" s="13"/>
      <c r="N5" s="13"/>
      <c r="O5" s="13"/>
      <c r="P5" s="14"/>
      <c r="Q5" s="12"/>
      <c r="R5" s="13"/>
      <c r="S5" s="13"/>
      <c r="T5" s="13"/>
      <c r="U5" s="14"/>
      <c r="V5" s="12"/>
      <c r="W5" s="13"/>
      <c r="X5" s="13"/>
      <c r="Y5" s="13"/>
      <c r="Z5" s="14"/>
      <c r="AA5" s="12"/>
      <c r="AB5" s="13"/>
      <c r="AC5" s="13"/>
      <c r="AD5" s="13"/>
      <c r="AE5" s="14"/>
      <c r="AF5" s="12"/>
      <c r="AG5" s="13"/>
      <c r="AH5" s="13"/>
      <c r="AI5" s="13"/>
      <c r="AJ5" s="14"/>
      <c r="AK5" s="12"/>
      <c r="AL5" s="13"/>
      <c r="AM5" s="13"/>
      <c r="AN5" s="13"/>
      <c r="AO5" s="14"/>
      <c r="AP5" s="12"/>
      <c r="AQ5" s="13"/>
      <c r="AR5" s="13"/>
      <c r="AS5" s="13"/>
      <c r="AT5" s="14"/>
      <c r="AU5" s="12"/>
      <c r="AV5" s="13"/>
      <c r="AW5" s="13"/>
      <c r="AX5" s="13"/>
      <c r="AY5" s="14"/>
      <c r="AZ5" s="12"/>
      <c r="BA5" s="13"/>
      <c r="BB5" s="13"/>
      <c r="BC5" s="13"/>
      <c r="BD5" s="14"/>
      <c r="BE5" s="12"/>
      <c r="BF5" s="13"/>
      <c r="BG5" s="13"/>
      <c r="BH5" s="13"/>
      <c r="BI5" s="14"/>
      <c r="BJ5" s="12"/>
      <c r="BK5" s="13"/>
      <c r="BL5" s="13"/>
      <c r="BM5" s="13"/>
      <c r="BN5" s="14"/>
      <c r="BO5" s="12"/>
      <c r="BP5" s="13"/>
      <c r="BQ5" s="13"/>
      <c r="BR5" s="13"/>
      <c r="BS5" s="14"/>
      <c r="BT5" s="12"/>
      <c r="BU5" s="13"/>
      <c r="BV5" s="13"/>
      <c r="BW5" s="13"/>
      <c r="BX5" s="14"/>
      <c r="BY5" s="12"/>
      <c r="BZ5" s="13"/>
      <c r="CA5" s="13"/>
      <c r="CB5" s="13"/>
      <c r="CC5" s="14"/>
      <c r="CD5" s="12"/>
      <c r="CE5" s="13"/>
      <c r="CF5" s="13"/>
      <c r="CG5" s="13"/>
      <c r="CH5" s="14"/>
      <c r="CI5" s="15"/>
    </row>
    <row r="6" spans="1:87" ht="13.5" customHeight="1">
      <c r="A6" s="41"/>
      <c r="B6" s="12"/>
      <c r="C6" s="13"/>
      <c r="D6" s="13"/>
      <c r="E6" s="13"/>
      <c r="F6" s="14"/>
      <c r="G6" s="12"/>
      <c r="H6" s="13"/>
      <c r="I6" s="13"/>
      <c r="J6" s="13"/>
      <c r="K6" s="14"/>
      <c r="L6" s="12"/>
      <c r="M6" s="13"/>
      <c r="N6" s="13"/>
      <c r="O6" s="13"/>
      <c r="P6" s="14"/>
      <c r="Q6" s="12"/>
      <c r="R6" s="13"/>
      <c r="S6" s="13"/>
      <c r="T6" s="13"/>
      <c r="U6" s="14"/>
      <c r="V6" s="12"/>
      <c r="W6" s="13"/>
      <c r="X6" s="13"/>
      <c r="Y6" s="13"/>
      <c r="Z6" s="14"/>
      <c r="AA6" s="12"/>
      <c r="AB6" s="13"/>
      <c r="AC6" s="13"/>
      <c r="AD6" s="13"/>
      <c r="AE6" s="14"/>
      <c r="AF6" s="12"/>
      <c r="AG6" s="13"/>
      <c r="AH6" s="13"/>
      <c r="AI6" s="13"/>
      <c r="AJ6" s="14"/>
      <c r="AK6" s="12"/>
      <c r="AL6" s="13"/>
      <c r="AM6" s="13"/>
      <c r="AN6" s="13"/>
      <c r="AO6" s="14"/>
      <c r="AP6" s="12"/>
      <c r="AQ6" s="13"/>
      <c r="AR6" s="13"/>
      <c r="AS6" s="13"/>
      <c r="AT6" s="14"/>
      <c r="AU6" s="12"/>
      <c r="AV6" s="13"/>
      <c r="AW6" s="13"/>
      <c r="AX6" s="13"/>
      <c r="AY6" s="14"/>
      <c r="AZ6" s="12"/>
      <c r="BA6" s="13"/>
      <c r="BB6" s="13"/>
      <c r="BC6" s="13"/>
      <c r="BD6" s="14"/>
      <c r="BE6" s="12"/>
      <c r="BF6" s="13"/>
      <c r="BG6" s="13"/>
      <c r="BH6" s="13"/>
      <c r="BI6" s="14"/>
      <c r="BJ6" s="12"/>
      <c r="BK6" s="13"/>
      <c r="BL6" s="13"/>
      <c r="BM6" s="13"/>
      <c r="BN6" s="14"/>
      <c r="BO6" s="12"/>
      <c r="BP6" s="13"/>
      <c r="BQ6" s="13"/>
      <c r="BR6" s="13"/>
      <c r="BS6" s="14"/>
      <c r="BT6" s="12"/>
      <c r="BU6" s="13"/>
      <c r="BV6" s="13"/>
      <c r="BW6" s="13"/>
      <c r="BX6" s="14"/>
      <c r="BY6" s="12"/>
      <c r="BZ6" s="13"/>
      <c r="CA6" s="13"/>
      <c r="CB6" s="13"/>
      <c r="CC6" s="14"/>
      <c r="CD6" s="12"/>
      <c r="CE6" s="13"/>
      <c r="CF6" s="13"/>
      <c r="CG6" s="13"/>
      <c r="CH6" s="14"/>
      <c r="CI6" s="15"/>
    </row>
    <row r="7" spans="1:87" ht="13.5" customHeight="1">
      <c r="A7" s="42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  <c r="AF7" s="5"/>
      <c r="AG7" s="6"/>
      <c r="AH7" s="6"/>
      <c r="AI7" s="6"/>
      <c r="AJ7" s="7"/>
      <c r="AK7" s="5"/>
      <c r="AL7" s="6"/>
      <c r="AM7" s="6"/>
      <c r="AN7" s="6"/>
      <c r="AO7" s="7"/>
      <c r="AP7" s="5"/>
      <c r="AQ7" s="6"/>
      <c r="AR7" s="6"/>
      <c r="AS7" s="6"/>
      <c r="AT7" s="7"/>
      <c r="AU7" s="5"/>
      <c r="AV7" s="6"/>
      <c r="AW7" s="6"/>
      <c r="AX7" s="6"/>
      <c r="AY7" s="7"/>
      <c r="AZ7" s="5"/>
      <c r="BA7" s="6"/>
      <c r="BB7" s="6"/>
      <c r="BC7" s="6"/>
      <c r="BD7" s="7"/>
      <c r="BE7" s="5"/>
      <c r="BF7" s="6"/>
      <c r="BG7" s="6"/>
      <c r="BH7" s="6"/>
      <c r="BI7" s="7"/>
      <c r="BJ7" s="5"/>
      <c r="BK7" s="6"/>
      <c r="BL7" s="6"/>
      <c r="BM7" s="6"/>
      <c r="BN7" s="7"/>
      <c r="BO7" s="5"/>
      <c r="BP7" s="6"/>
      <c r="BQ7" s="6"/>
      <c r="BR7" s="6"/>
      <c r="BS7" s="7"/>
      <c r="BT7" s="5"/>
      <c r="BU7" s="6"/>
      <c r="BV7" s="6"/>
      <c r="BW7" s="6"/>
      <c r="BX7" s="7"/>
      <c r="BY7" s="5"/>
      <c r="BZ7" s="6"/>
      <c r="CA7" s="6"/>
      <c r="CB7" s="6"/>
      <c r="CC7" s="7"/>
      <c r="CD7" s="5"/>
      <c r="CE7" s="6"/>
      <c r="CF7" s="6"/>
      <c r="CG7" s="6"/>
      <c r="CH7" s="7"/>
      <c r="CI7" s="15"/>
    </row>
    <row r="8" spans="1:87" ht="15.75" customHeight="1">
      <c r="A8" s="16" t="s">
        <v>4</v>
      </c>
      <c r="B8" s="42">
        <f>COUNT(B3:F7)</f>
        <v>0</v>
      </c>
      <c r="C8" s="48"/>
      <c r="D8" s="48"/>
      <c r="E8" s="48"/>
      <c r="F8" s="49"/>
      <c r="G8" s="42">
        <f>COUNT(G3:K7)</f>
        <v>0</v>
      </c>
      <c r="H8" s="48"/>
      <c r="I8" s="48"/>
      <c r="J8" s="48"/>
      <c r="K8" s="49"/>
      <c r="L8" s="42">
        <f>COUNT(L3:P7)</f>
        <v>0</v>
      </c>
      <c r="M8" s="48"/>
      <c r="N8" s="48"/>
      <c r="O8" s="48"/>
      <c r="P8" s="49"/>
      <c r="Q8" s="42">
        <f>COUNT(Q3:U7)</f>
        <v>0</v>
      </c>
      <c r="R8" s="48"/>
      <c r="S8" s="48"/>
      <c r="T8" s="48"/>
      <c r="U8" s="49"/>
      <c r="V8" s="42">
        <f>COUNT(V3:Z7)</f>
        <v>0</v>
      </c>
      <c r="W8" s="48"/>
      <c r="X8" s="48"/>
      <c r="Y8" s="48"/>
      <c r="Z8" s="49"/>
      <c r="AA8" s="42">
        <f>COUNT(AA3:AE7)</f>
        <v>0</v>
      </c>
      <c r="AB8" s="48"/>
      <c r="AC8" s="48"/>
      <c r="AD8" s="48"/>
      <c r="AE8" s="49"/>
      <c r="AF8" s="42">
        <f>COUNT(AF3:AJ7)</f>
        <v>0</v>
      </c>
      <c r="AG8" s="48"/>
      <c r="AH8" s="48"/>
      <c r="AI8" s="48"/>
      <c r="AJ8" s="49"/>
      <c r="AK8" s="42">
        <f>COUNT(AK3:AO7)</f>
        <v>0</v>
      </c>
      <c r="AL8" s="48"/>
      <c r="AM8" s="48"/>
      <c r="AN8" s="48"/>
      <c r="AO8" s="49"/>
      <c r="AP8" s="42">
        <f>COUNT(AP3:AT7)</f>
        <v>0</v>
      </c>
      <c r="AQ8" s="48"/>
      <c r="AR8" s="48"/>
      <c r="AS8" s="48"/>
      <c r="AT8" s="49"/>
      <c r="AU8" s="42">
        <f>COUNT(AU3:AY7)</f>
        <v>0</v>
      </c>
      <c r="AV8" s="48"/>
      <c r="AW8" s="48"/>
      <c r="AX8" s="48"/>
      <c r="AY8" s="49"/>
      <c r="AZ8" s="42">
        <f>COUNT(AZ3:BD7)</f>
        <v>0</v>
      </c>
      <c r="BA8" s="48"/>
      <c r="BB8" s="48"/>
      <c r="BC8" s="48"/>
      <c r="BD8" s="49"/>
      <c r="BE8" s="42">
        <f>COUNT(BE3:BI7)</f>
        <v>0</v>
      </c>
      <c r="BF8" s="48"/>
      <c r="BG8" s="48"/>
      <c r="BH8" s="48"/>
      <c r="BI8" s="49"/>
      <c r="BJ8" s="42">
        <f>COUNT(BJ3:BN7)</f>
        <v>0</v>
      </c>
      <c r="BK8" s="48"/>
      <c r="BL8" s="48"/>
      <c r="BM8" s="48"/>
      <c r="BN8" s="49"/>
      <c r="BO8" s="42">
        <f>COUNT(BO3:BS7)</f>
        <v>0</v>
      </c>
      <c r="BP8" s="48"/>
      <c r="BQ8" s="48"/>
      <c r="BR8" s="48"/>
      <c r="BS8" s="49"/>
      <c r="BT8" s="42">
        <f>COUNT(BT3:BX7)</f>
        <v>0</v>
      </c>
      <c r="BU8" s="48"/>
      <c r="BV8" s="48"/>
      <c r="BW8" s="48"/>
      <c r="BX8" s="49"/>
      <c r="BY8" s="42">
        <f>COUNT(BY3:CC7)</f>
        <v>0</v>
      </c>
      <c r="BZ8" s="48"/>
      <c r="CA8" s="48"/>
      <c r="CB8" s="48"/>
      <c r="CC8" s="49"/>
      <c r="CD8" s="42">
        <f>COUNT(CD3:CH7)</f>
        <v>0</v>
      </c>
      <c r="CE8" s="48"/>
      <c r="CF8" s="48"/>
      <c r="CG8" s="48"/>
      <c r="CH8" s="49"/>
      <c r="CI8" s="17">
        <f>SUM(B8:CH8)</f>
        <v>0</v>
      </c>
    </row>
    <row r="9" spans="1:87" s="20" customFormat="1" ht="15.75" customHeight="1">
      <c r="A9" s="18" t="s">
        <v>5</v>
      </c>
      <c r="B9" s="50">
        <f>ROUND(B8*1.1,1)</f>
        <v>0</v>
      </c>
      <c r="C9" s="51"/>
      <c r="D9" s="51"/>
      <c r="E9" s="51"/>
      <c r="F9" s="52"/>
      <c r="G9" s="50">
        <f>ROUND(G8*1.1,1)</f>
        <v>0</v>
      </c>
      <c r="H9" s="51"/>
      <c r="I9" s="51"/>
      <c r="J9" s="51"/>
      <c r="K9" s="52"/>
      <c r="L9" s="50">
        <f>ROUND(L8*1.1,1)</f>
        <v>0</v>
      </c>
      <c r="M9" s="51"/>
      <c r="N9" s="51"/>
      <c r="O9" s="51"/>
      <c r="P9" s="52"/>
      <c r="Q9" s="50">
        <f>ROUND(Q8*1.2,1)</f>
        <v>0</v>
      </c>
      <c r="R9" s="51"/>
      <c r="S9" s="51"/>
      <c r="T9" s="51"/>
      <c r="U9" s="52"/>
      <c r="V9" s="50">
        <f>ROUND(V8*1.2,1)</f>
        <v>0</v>
      </c>
      <c r="W9" s="51"/>
      <c r="X9" s="51"/>
      <c r="Y9" s="51"/>
      <c r="Z9" s="52"/>
      <c r="AA9" s="50">
        <f>ROUND(AA8*1.2,1)</f>
        <v>0</v>
      </c>
      <c r="AB9" s="51"/>
      <c r="AC9" s="51"/>
      <c r="AD9" s="51"/>
      <c r="AE9" s="52"/>
      <c r="AF9" s="50">
        <f>ROUND(AF8*1.3,1)</f>
        <v>0</v>
      </c>
      <c r="AG9" s="51"/>
      <c r="AH9" s="51"/>
      <c r="AI9" s="51"/>
      <c r="AJ9" s="52"/>
      <c r="AK9" s="50">
        <f>ROUND(AK8*1.3,1)</f>
        <v>0</v>
      </c>
      <c r="AL9" s="51"/>
      <c r="AM9" s="51"/>
      <c r="AN9" s="51"/>
      <c r="AO9" s="52"/>
      <c r="AP9" s="50">
        <f>ROUND(AP8*1.3,1)</f>
        <v>0</v>
      </c>
      <c r="AQ9" s="51"/>
      <c r="AR9" s="51"/>
      <c r="AS9" s="51"/>
      <c r="AT9" s="52"/>
      <c r="AU9" s="50">
        <f>ROUND(AU8*1.4,1)</f>
        <v>0</v>
      </c>
      <c r="AV9" s="51"/>
      <c r="AW9" s="51"/>
      <c r="AX9" s="51"/>
      <c r="AY9" s="52"/>
      <c r="AZ9" s="50">
        <f>ROUND(AZ8*1.4,1)</f>
        <v>0</v>
      </c>
      <c r="BA9" s="51"/>
      <c r="BB9" s="51"/>
      <c r="BC9" s="51"/>
      <c r="BD9" s="52"/>
      <c r="BE9" s="50">
        <f>ROUND(BE8*1.4,1)</f>
        <v>0</v>
      </c>
      <c r="BF9" s="51"/>
      <c r="BG9" s="51"/>
      <c r="BH9" s="51"/>
      <c r="BI9" s="52"/>
      <c r="BJ9" s="50">
        <f>ROUND(BJ8*1.5,1)</f>
        <v>0</v>
      </c>
      <c r="BK9" s="51"/>
      <c r="BL9" s="51"/>
      <c r="BM9" s="51"/>
      <c r="BN9" s="52"/>
      <c r="BO9" s="50">
        <f>ROUND(BO8*1.5,1)</f>
        <v>0</v>
      </c>
      <c r="BP9" s="51"/>
      <c r="BQ9" s="51"/>
      <c r="BR9" s="51"/>
      <c r="BS9" s="52"/>
      <c r="BT9" s="50">
        <f>ROUND(BT8*1.5,1)</f>
        <v>0</v>
      </c>
      <c r="BU9" s="51"/>
      <c r="BV9" s="51"/>
      <c r="BW9" s="51"/>
      <c r="BX9" s="52"/>
      <c r="BY9" s="50">
        <f>ROUND(BY8*1.5,1)</f>
        <v>0</v>
      </c>
      <c r="BZ9" s="51"/>
      <c r="CA9" s="51"/>
      <c r="CB9" s="51"/>
      <c r="CC9" s="52"/>
      <c r="CD9" s="50">
        <f>ROUND(CD8*1.6,1)</f>
        <v>0</v>
      </c>
      <c r="CE9" s="51"/>
      <c r="CF9" s="51"/>
      <c r="CG9" s="51"/>
      <c r="CH9" s="52"/>
      <c r="CI9" s="19">
        <f>SUM(B9:CH9)</f>
        <v>0</v>
      </c>
    </row>
    <row r="10" spans="1:87" ht="13.5" customHeight="1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15"/>
    </row>
    <row r="11" spans="1:87" ht="13.5" customHeight="1">
      <c r="A11" s="2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5"/>
    </row>
    <row r="12" spans="1:87" ht="12.75">
      <c r="A12" s="22"/>
      <c r="B12" s="53">
        <v>0.9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65">
        <v>1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53">
        <v>1.1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>
        <v>1.2</v>
      </c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>
        <v>1.3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>
        <v>1.4</v>
      </c>
      <c r="CE12" s="53"/>
      <c r="CF12" s="53"/>
      <c r="CG12" s="53"/>
      <c r="CH12" s="53"/>
      <c r="CI12" s="46" t="s">
        <v>0</v>
      </c>
    </row>
    <row r="13" spans="1:87" ht="12.75">
      <c r="A13" s="23" t="s">
        <v>1</v>
      </c>
      <c r="B13" s="56">
        <v>0</v>
      </c>
      <c r="C13" s="57"/>
      <c r="D13" s="57"/>
      <c r="E13" s="57"/>
      <c r="F13" s="58"/>
      <c r="G13" s="56">
        <v>1</v>
      </c>
      <c r="H13" s="57"/>
      <c r="I13" s="57"/>
      <c r="J13" s="57"/>
      <c r="K13" s="58"/>
      <c r="L13" s="56">
        <v>2</v>
      </c>
      <c r="M13" s="57"/>
      <c r="N13" s="57"/>
      <c r="O13" s="57"/>
      <c r="P13" s="58"/>
      <c r="Q13" s="56">
        <v>3</v>
      </c>
      <c r="R13" s="57"/>
      <c r="S13" s="57"/>
      <c r="T13" s="57"/>
      <c r="U13" s="58"/>
      <c r="V13" s="56">
        <v>4</v>
      </c>
      <c r="W13" s="57"/>
      <c r="X13" s="57"/>
      <c r="Y13" s="57"/>
      <c r="Z13" s="58"/>
      <c r="AA13" s="56">
        <v>5</v>
      </c>
      <c r="AB13" s="57"/>
      <c r="AC13" s="57"/>
      <c r="AD13" s="57"/>
      <c r="AE13" s="58"/>
      <c r="AF13" s="56">
        <v>6</v>
      </c>
      <c r="AG13" s="57"/>
      <c r="AH13" s="57"/>
      <c r="AI13" s="57"/>
      <c r="AJ13" s="58"/>
      <c r="AK13" s="56">
        <v>7</v>
      </c>
      <c r="AL13" s="57"/>
      <c r="AM13" s="57"/>
      <c r="AN13" s="57"/>
      <c r="AO13" s="58"/>
      <c r="AP13" s="56">
        <v>8</v>
      </c>
      <c r="AQ13" s="57"/>
      <c r="AR13" s="57"/>
      <c r="AS13" s="57"/>
      <c r="AT13" s="58"/>
      <c r="AU13" s="56">
        <v>9</v>
      </c>
      <c r="AV13" s="57"/>
      <c r="AW13" s="57"/>
      <c r="AX13" s="57"/>
      <c r="AY13" s="58"/>
      <c r="AZ13" s="56">
        <v>10</v>
      </c>
      <c r="BA13" s="57"/>
      <c r="BB13" s="57"/>
      <c r="BC13" s="57"/>
      <c r="BD13" s="58"/>
      <c r="BE13" s="56">
        <v>11</v>
      </c>
      <c r="BF13" s="57"/>
      <c r="BG13" s="57"/>
      <c r="BH13" s="57"/>
      <c r="BI13" s="58"/>
      <c r="BJ13" s="56">
        <v>12</v>
      </c>
      <c r="BK13" s="57"/>
      <c r="BL13" s="57"/>
      <c r="BM13" s="57"/>
      <c r="BN13" s="58"/>
      <c r="BO13" s="56">
        <v>13</v>
      </c>
      <c r="BP13" s="57"/>
      <c r="BQ13" s="57"/>
      <c r="BR13" s="57"/>
      <c r="BS13" s="58"/>
      <c r="BT13" s="56">
        <v>14</v>
      </c>
      <c r="BU13" s="57"/>
      <c r="BV13" s="57"/>
      <c r="BW13" s="57"/>
      <c r="BX13" s="58"/>
      <c r="BY13" s="56">
        <v>15</v>
      </c>
      <c r="BZ13" s="57"/>
      <c r="CA13" s="57"/>
      <c r="CB13" s="57"/>
      <c r="CC13" s="58"/>
      <c r="CD13" s="56" t="s">
        <v>2</v>
      </c>
      <c r="CE13" s="57"/>
      <c r="CF13" s="57"/>
      <c r="CG13" s="57"/>
      <c r="CH13" s="58"/>
      <c r="CI13" s="47"/>
    </row>
    <row r="14" spans="1:87" ht="13.5" customHeight="1">
      <c r="A14" s="43" t="s">
        <v>6</v>
      </c>
      <c r="B14" s="11"/>
      <c r="C14" s="26"/>
      <c r="D14" s="26"/>
      <c r="E14" s="26"/>
      <c r="F14" s="27"/>
      <c r="G14" s="11"/>
      <c r="H14" s="26"/>
      <c r="I14" s="26"/>
      <c r="J14" s="26"/>
      <c r="K14" s="27"/>
      <c r="L14" s="11"/>
      <c r="M14" s="26"/>
      <c r="N14" s="26"/>
      <c r="O14" s="26"/>
      <c r="P14" s="27"/>
      <c r="Q14" s="11"/>
      <c r="R14" s="26"/>
      <c r="S14" s="26"/>
      <c r="T14" s="26"/>
      <c r="U14" s="27"/>
      <c r="V14" s="11"/>
      <c r="W14" s="26"/>
      <c r="X14" s="26"/>
      <c r="Y14" s="26"/>
      <c r="Z14" s="27"/>
      <c r="AA14" s="11"/>
      <c r="AB14" s="26"/>
      <c r="AC14" s="26"/>
      <c r="AD14" s="26"/>
      <c r="AE14" s="27"/>
      <c r="AF14" s="11"/>
      <c r="AG14" s="26"/>
      <c r="AH14" s="26"/>
      <c r="AI14" s="26"/>
      <c r="AJ14" s="27"/>
      <c r="AK14" s="11"/>
      <c r="AL14" s="26"/>
      <c r="AM14" s="26"/>
      <c r="AN14" s="26"/>
      <c r="AO14" s="27"/>
      <c r="AP14" s="11"/>
      <c r="AQ14" s="26"/>
      <c r="AR14" s="26"/>
      <c r="AS14" s="26"/>
      <c r="AT14" s="27"/>
      <c r="AU14" s="11"/>
      <c r="AV14" s="26"/>
      <c r="AW14" s="26"/>
      <c r="AX14" s="26"/>
      <c r="AY14" s="27"/>
      <c r="AZ14" s="11"/>
      <c r="BA14" s="26"/>
      <c r="BB14" s="26"/>
      <c r="BC14" s="26"/>
      <c r="BD14" s="27"/>
      <c r="BE14" s="11"/>
      <c r="BF14" s="26"/>
      <c r="BG14" s="26"/>
      <c r="BH14" s="26"/>
      <c r="BI14" s="27"/>
      <c r="BJ14" s="11"/>
      <c r="BK14" s="26"/>
      <c r="BL14" s="26"/>
      <c r="BM14" s="26"/>
      <c r="BN14" s="27"/>
      <c r="BO14" s="11"/>
      <c r="BP14" s="26"/>
      <c r="BQ14" s="26"/>
      <c r="BR14" s="26"/>
      <c r="BS14" s="27"/>
      <c r="BT14" s="11"/>
      <c r="BU14" s="26"/>
      <c r="BV14" s="26"/>
      <c r="BW14" s="26"/>
      <c r="BX14" s="27"/>
      <c r="BY14" s="11"/>
      <c r="BZ14" s="26"/>
      <c r="CA14" s="26"/>
      <c r="CB14" s="26"/>
      <c r="CC14" s="27"/>
      <c r="CD14" s="11"/>
      <c r="CE14" s="26"/>
      <c r="CF14" s="26"/>
      <c r="CG14" s="26"/>
      <c r="CH14" s="27"/>
      <c r="CI14" s="15"/>
    </row>
    <row r="15" spans="1:87" ht="13.5" customHeight="1">
      <c r="A15" s="44"/>
      <c r="B15" s="12"/>
      <c r="C15" s="13"/>
      <c r="D15" s="13"/>
      <c r="E15" s="13"/>
      <c r="F15" s="14"/>
      <c r="G15" s="12"/>
      <c r="H15" s="13"/>
      <c r="I15" s="13"/>
      <c r="J15" s="13"/>
      <c r="K15" s="14"/>
      <c r="L15" s="12"/>
      <c r="M15" s="13"/>
      <c r="N15" s="13"/>
      <c r="O15" s="13"/>
      <c r="P15" s="14"/>
      <c r="Q15" s="12"/>
      <c r="R15" s="13"/>
      <c r="S15" s="13"/>
      <c r="T15" s="13"/>
      <c r="U15" s="14"/>
      <c r="V15" s="12"/>
      <c r="W15" s="13"/>
      <c r="X15" s="13"/>
      <c r="Y15" s="13"/>
      <c r="Z15" s="14"/>
      <c r="AA15" s="12"/>
      <c r="AB15" s="13"/>
      <c r="AC15" s="13"/>
      <c r="AD15" s="13"/>
      <c r="AE15" s="14"/>
      <c r="AF15" s="12"/>
      <c r="AG15" s="13"/>
      <c r="AH15" s="13"/>
      <c r="AI15" s="13"/>
      <c r="AJ15" s="14"/>
      <c r="AK15" s="12"/>
      <c r="AL15" s="13"/>
      <c r="AM15" s="13"/>
      <c r="AN15" s="13"/>
      <c r="AO15" s="14"/>
      <c r="AP15" s="12"/>
      <c r="AQ15" s="13"/>
      <c r="AR15" s="13"/>
      <c r="AS15" s="13"/>
      <c r="AT15" s="14"/>
      <c r="AU15" s="12"/>
      <c r="AV15" s="13"/>
      <c r="AW15" s="13"/>
      <c r="AX15" s="13"/>
      <c r="AY15" s="14"/>
      <c r="AZ15" s="12"/>
      <c r="BA15" s="13"/>
      <c r="BB15" s="13"/>
      <c r="BC15" s="13"/>
      <c r="BD15" s="14"/>
      <c r="BE15" s="12"/>
      <c r="BF15" s="13"/>
      <c r="BG15" s="13"/>
      <c r="BH15" s="13"/>
      <c r="BI15" s="14"/>
      <c r="BJ15" s="12"/>
      <c r="BK15" s="13"/>
      <c r="BL15" s="13"/>
      <c r="BM15" s="13"/>
      <c r="BN15" s="14"/>
      <c r="BO15" s="12"/>
      <c r="BP15" s="13"/>
      <c r="BQ15" s="13"/>
      <c r="BR15" s="13"/>
      <c r="BS15" s="14"/>
      <c r="BT15" s="12"/>
      <c r="BU15" s="13"/>
      <c r="BV15" s="13"/>
      <c r="BW15" s="13"/>
      <c r="BX15" s="14"/>
      <c r="BY15" s="12"/>
      <c r="BZ15" s="13"/>
      <c r="CA15" s="13"/>
      <c r="CB15" s="13"/>
      <c r="CC15" s="14"/>
      <c r="CD15" s="12"/>
      <c r="CE15" s="13"/>
      <c r="CF15" s="13"/>
      <c r="CG15" s="13"/>
      <c r="CH15" s="14"/>
      <c r="CI15" s="15"/>
    </row>
    <row r="16" spans="1:87" ht="13.5" customHeight="1">
      <c r="A16" s="44"/>
      <c r="B16" s="12"/>
      <c r="C16" s="13"/>
      <c r="D16" s="13"/>
      <c r="E16" s="13"/>
      <c r="F16" s="14"/>
      <c r="G16" s="12"/>
      <c r="H16" s="13"/>
      <c r="I16" s="13"/>
      <c r="J16" s="13"/>
      <c r="K16" s="14"/>
      <c r="L16" s="12"/>
      <c r="M16" s="13"/>
      <c r="N16" s="13"/>
      <c r="O16" s="13"/>
      <c r="P16" s="14"/>
      <c r="Q16" s="12"/>
      <c r="R16" s="13"/>
      <c r="S16" s="13"/>
      <c r="T16" s="13"/>
      <c r="U16" s="14"/>
      <c r="V16" s="12"/>
      <c r="W16" s="13"/>
      <c r="X16" s="13"/>
      <c r="Y16" s="13"/>
      <c r="Z16" s="14"/>
      <c r="AA16" s="12"/>
      <c r="AB16" s="13"/>
      <c r="AC16" s="13"/>
      <c r="AD16" s="13"/>
      <c r="AE16" s="14"/>
      <c r="AF16" s="12"/>
      <c r="AG16" s="13"/>
      <c r="AH16" s="13"/>
      <c r="AI16" s="13"/>
      <c r="AJ16" s="14"/>
      <c r="AK16" s="12"/>
      <c r="AL16" s="13"/>
      <c r="AM16" s="13"/>
      <c r="AN16" s="13"/>
      <c r="AO16" s="14"/>
      <c r="AP16" s="12"/>
      <c r="AQ16" s="13"/>
      <c r="AR16" s="13"/>
      <c r="AS16" s="13"/>
      <c r="AT16" s="14"/>
      <c r="AU16" s="12"/>
      <c r="AV16" s="13"/>
      <c r="AW16" s="13"/>
      <c r="AX16" s="13"/>
      <c r="AY16" s="14"/>
      <c r="AZ16" s="12"/>
      <c r="BA16" s="13"/>
      <c r="BB16" s="13"/>
      <c r="BC16" s="13"/>
      <c r="BD16" s="14"/>
      <c r="BE16" s="12"/>
      <c r="BF16" s="13"/>
      <c r="BG16" s="13"/>
      <c r="BH16" s="13"/>
      <c r="BI16" s="14"/>
      <c r="BJ16" s="12"/>
      <c r="BK16" s="13"/>
      <c r="BL16" s="13"/>
      <c r="BM16" s="13"/>
      <c r="BN16" s="14"/>
      <c r="BO16" s="12"/>
      <c r="BP16" s="13"/>
      <c r="BQ16" s="13"/>
      <c r="BR16" s="13"/>
      <c r="BS16" s="14"/>
      <c r="BT16" s="12"/>
      <c r="BU16" s="13"/>
      <c r="BV16" s="13"/>
      <c r="BW16" s="13"/>
      <c r="BX16" s="14"/>
      <c r="BY16" s="12"/>
      <c r="BZ16" s="13"/>
      <c r="CA16" s="13"/>
      <c r="CB16" s="13"/>
      <c r="CC16" s="14"/>
      <c r="CD16" s="12"/>
      <c r="CE16" s="13"/>
      <c r="CF16" s="13"/>
      <c r="CG16" s="13"/>
      <c r="CH16" s="14"/>
      <c r="CI16" s="15"/>
    </row>
    <row r="17" spans="1:87" ht="13.5" customHeight="1">
      <c r="A17" s="44"/>
      <c r="B17" s="12"/>
      <c r="C17" s="13"/>
      <c r="D17" s="13"/>
      <c r="E17" s="13"/>
      <c r="F17" s="14"/>
      <c r="G17" s="12"/>
      <c r="H17" s="13"/>
      <c r="I17" s="13"/>
      <c r="J17" s="13"/>
      <c r="K17" s="14"/>
      <c r="L17" s="12"/>
      <c r="M17" s="13"/>
      <c r="N17" s="13"/>
      <c r="O17" s="13"/>
      <c r="P17" s="14"/>
      <c r="Q17" s="12"/>
      <c r="R17" s="13"/>
      <c r="S17" s="13"/>
      <c r="T17" s="13"/>
      <c r="U17" s="14"/>
      <c r="V17" s="12"/>
      <c r="W17" s="13"/>
      <c r="X17" s="13"/>
      <c r="Y17" s="13"/>
      <c r="Z17" s="14"/>
      <c r="AA17" s="12"/>
      <c r="AB17" s="13"/>
      <c r="AC17" s="13"/>
      <c r="AD17" s="13"/>
      <c r="AE17" s="14"/>
      <c r="AF17" s="12"/>
      <c r="AG17" s="13"/>
      <c r="AH17" s="13"/>
      <c r="AI17" s="13"/>
      <c r="AJ17" s="14"/>
      <c r="AK17" s="12"/>
      <c r="AL17" s="13"/>
      <c r="AM17" s="13"/>
      <c r="AN17" s="13"/>
      <c r="AO17" s="14"/>
      <c r="AP17" s="12"/>
      <c r="AQ17" s="13"/>
      <c r="AR17" s="13"/>
      <c r="AS17" s="13"/>
      <c r="AT17" s="14"/>
      <c r="AU17" s="12"/>
      <c r="AV17" s="13"/>
      <c r="AW17" s="13"/>
      <c r="AX17" s="13"/>
      <c r="AY17" s="14"/>
      <c r="AZ17" s="12"/>
      <c r="BA17" s="13"/>
      <c r="BB17" s="13"/>
      <c r="BC17" s="13"/>
      <c r="BD17" s="14"/>
      <c r="BE17" s="12"/>
      <c r="BF17" s="13"/>
      <c r="BG17" s="13"/>
      <c r="BH17" s="13"/>
      <c r="BI17" s="14"/>
      <c r="BJ17" s="12"/>
      <c r="BK17" s="13"/>
      <c r="BL17" s="13"/>
      <c r="BM17" s="13"/>
      <c r="BN17" s="14"/>
      <c r="BO17" s="12"/>
      <c r="BP17" s="13"/>
      <c r="BQ17" s="13"/>
      <c r="BR17" s="13"/>
      <c r="BS17" s="14"/>
      <c r="BT17" s="12"/>
      <c r="BU17" s="13"/>
      <c r="BV17" s="13"/>
      <c r="BW17" s="13"/>
      <c r="BX17" s="14"/>
      <c r="BY17" s="12"/>
      <c r="BZ17" s="13"/>
      <c r="CA17" s="13"/>
      <c r="CB17" s="13"/>
      <c r="CC17" s="14"/>
      <c r="CD17" s="12"/>
      <c r="CE17" s="13"/>
      <c r="CF17" s="13"/>
      <c r="CG17" s="13"/>
      <c r="CH17" s="14"/>
      <c r="CI17" s="15"/>
    </row>
    <row r="18" spans="1:87" ht="13.5" customHeight="1">
      <c r="A18" s="45"/>
      <c r="B18" s="5"/>
      <c r="C18" s="6"/>
      <c r="D18" s="6"/>
      <c r="E18" s="6"/>
      <c r="F18" s="7"/>
      <c r="G18" s="5"/>
      <c r="H18" s="6"/>
      <c r="I18" s="6"/>
      <c r="J18" s="6"/>
      <c r="K18" s="7"/>
      <c r="L18" s="5"/>
      <c r="M18" s="6"/>
      <c r="N18" s="6"/>
      <c r="O18" s="6"/>
      <c r="P18" s="7"/>
      <c r="Q18" s="5"/>
      <c r="R18" s="6"/>
      <c r="S18" s="6"/>
      <c r="T18" s="6"/>
      <c r="U18" s="7"/>
      <c r="V18" s="5"/>
      <c r="W18" s="6"/>
      <c r="X18" s="6"/>
      <c r="Y18" s="6"/>
      <c r="Z18" s="7"/>
      <c r="AA18" s="5"/>
      <c r="AB18" s="6"/>
      <c r="AC18" s="6"/>
      <c r="AD18" s="6"/>
      <c r="AE18" s="7"/>
      <c r="AF18" s="5"/>
      <c r="AG18" s="6"/>
      <c r="AH18" s="6"/>
      <c r="AI18" s="6"/>
      <c r="AJ18" s="7"/>
      <c r="AK18" s="5"/>
      <c r="AL18" s="6"/>
      <c r="AM18" s="6"/>
      <c r="AN18" s="6"/>
      <c r="AO18" s="7"/>
      <c r="AP18" s="5"/>
      <c r="AQ18" s="6"/>
      <c r="AR18" s="6"/>
      <c r="AS18" s="6"/>
      <c r="AT18" s="7"/>
      <c r="AU18" s="5"/>
      <c r="AV18" s="6"/>
      <c r="AW18" s="6"/>
      <c r="AX18" s="6"/>
      <c r="AY18" s="7"/>
      <c r="AZ18" s="5"/>
      <c r="BA18" s="6"/>
      <c r="BB18" s="6"/>
      <c r="BC18" s="6"/>
      <c r="BD18" s="7"/>
      <c r="BE18" s="5"/>
      <c r="BF18" s="6"/>
      <c r="BG18" s="6"/>
      <c r="BH18" s="6"/>
      <c r="BI18" s="7"/>
      <c r="BJ18" s="5"/>
      <c r="BK18" s="6"/>
      <c r="BL18" s="6"/>
      <c r="BM18" s="6"/>
      <c r="BN18" s="7"/>
      <c r="BO18" s="5"/>
      <c r="BP18" s="6"/>
      <c r="BQ18" s="6"/>
      <c r="BR18" s="6"/>
      <c r="BS18" s="7"/>
      <c r="BT18" s="5"/>
      <c r="BU18" s="6"/>
      <c r="BV18" s="6"/>
      <c r="BW18" s="6"/>
      <c r="BX18" s="7"/>
      <c r="BY18" s="5"/>
      <c r="BZ18" s="6"/>
      <c r="CA18" s="6"/>
      <c r="CB18" s="6"/>
      <c r="CC18" s="7"/>
      <c r="CD18" s="5"/>
      <c r="CE18" s="6"/>
      <c r="CF18" s="6"/>
      <c r="CG18" s="6"/>
      <c r="CH18" s="7"/>
      <c r="CI18" s="15"/>
    </row>
    <row r="19" spans="1:87" ht="15.75" customHeight="1">
      <c r="A19" s="28" t="s">
        <v>4</v>
      </c>
      <c r="B19" s="42">
        <f>COUNT(B14:F18)</f>
        <v>0</v>
      </c>
      <c r="C19" s="48"/>
      <c r="D19" s="48"/>
      <c r="E19" s="48"/>
      <c r="F19" s="49"/>
      <c r="G19" s="42">
        <f>COUNT(G14:K18)</f>
        <v>0</v>
      </c>
      <c r="H19" s="48"/>
      <c r="I19" s="48"/>
      <c r="J19" s="48"/>
      <c r="K19" s="49"/>
      <c r="L19" s="42">
        <f>COUNT(L14:P18)</f>
        <v>0</v>
      </c>
      <c r="M19" s="48"/>
      <c r="N19" s="48"/>
      <c r="O19" s="48"/>
      <c r="P19" s="49"/>
      <c r="Q19" s="42">
        <f>COUNT(Q14:U18)</f>
        <v>0</v>
      </c>
      <c r="R19" s="48"/>
      <c r="S19" s="48"/>
      <c r="T19" s="48"/>
      <c r="U19" s="49"/>
      <c r="V19" s="42">
        <f>COUNT(V14:Z18)</f>
        <v>0</v>
      </c>
      <c r="W19" s="48"/>
      <c r="X19" s="48"/>
      <c r="Y19" s="48"/>
      <c r="Z19" s="49"/>
      <c r="AA19" s="42">
        <f>COUNT(AA14:AE18)</f>
        <v>0</v>
      </c>
      <c r="AB19" s="48"/>
      <c r="AC19" s="48"/>
      <c r="AD19" s="48"/>
      <c r="AE19" s="49"/>
      <c r="AF19" s="42">
        <f>COUNT(AF14:AJ18)</f>
        <v>0</v>
      </c>
      <c r="AG19" s="48"/>
      <c r="AH19" s="48"/>
      <c r="AI19" s="48"/>
      <c r="AJ19" s="49"/>
      <c r="AK19" s="42">
        <f>COUNT(AK14:AO18)</f>
        <v>0</v>
      </c>
      <c r="AL19" s="48"/>
      <c r="AM19" s="48"/>
      <c r="AN19" s="48"/>
      <c r="AO19" s="49"/>
      <c r="AP19" s="42">
        <f>COUNT(AP14:AT18)</f>
        <v>0</v>
      </c>
      <c r="AQ19" s="48"/>
      <c r="AR19" s="48"/>
      <c r="AS19" s="48"/>
      <c r="AT19" s="49"/>
      <c r="AU19" s="42">
        <f>COUNT(AU14:AY18)</f>
        <v>0</v>
      </c>
      <c r="AV19" s="48"/>
      <c r="AW19" s="48"/>
      <c r="AX19" s="48"/>
      <c r="AY19" s="49"/>
      <c r="AZ19" s="42">
        <f>COUNT(AZ14:BD18)</f>
        <v>0</v>
      </c>
      <c r="BA19" s="48"/>
      <c r="BB19" s="48"/>
      <c r="BC19" s="48"/>
      <c r="BD19" s="49"/>
      <c r="BE19" s="42">
        <f>COUNT(BE14:BI18)</f>
        <v>0</v>
      </c>
      <c r="BF19" s="48"/>
      <c r="BG19" s="48"/>
      <c r="BH19" s="48"/>
      <c r="BI19" s="49"/>
      <c r="BJ19" s="42">
        <f>COUNT(BJ14:BN18)</f>
        <v>0</v>
      </c>
      <c r="BK19" s="48"/>
      <c r="BL19" s="48"/>
      <c r="BM19" s="48"/>
      <c r="BN19" s="49"/>
      <c r="BO19" s="42">
        <f>COUNT(BO14:BS18)</f>
        <v>0</v>
      </c>
      <c r="BP19" s="48"/>
      <c r="BQ19" s="48"/>
      <c r="BR19" s="48"/>
      <c r="BS19" s="49"/>
      <c r="BT19" s="42">
        <f>COUNT(BT14:BX18)</f>
        <v>0</v>
      </c>
      <c r="BU19" s="48"/>
      <c r="BV19" s="48"/>
      <c r="BW19" s="48"/>
      <c r="BX19" s="49"/>
      <c r="BY19" s="42">
        <f>COUNT(BY14:CC18)</f>
        <v>0</v>
      </c>
      <c r="BZ19" s="48"/>
      <c r="CA19" s="48"/>
      <c r="CB19" s="48"/>
      <c r="CC19" s="49"/>
      <c r="CD19" s="42">
        <f>COUNT(CD14:CH18)</f>
        <v>0</v>
      </c>
      <c r="CE19" s="48"/>
      <c r="CF19" s="48"/>
      <c r="CG19" s="48"/>
      <c r="CH19" s="49"/>
      <c r="CI19" s="17">
        <f>SUM(B19:CH19)</f>
        <v>0</v>
      </c>
    </row>
    <row r="20" spans="1:87" s="20" customFormat="1" ht="15.75" customHeight="1">
      <c r="A20" s="29" t="s">
        <v>5</v>
      </c>
      <c r="B20" s="50">
        <f>ROUND(B19*0.9,1)</f>
        <v>0</v>
      </c>
      <c r="C20" s="51"/>
      <c r="D20" s="51"/>
      <c r="E20" s="51"/>
      <c r="F20" s="52"/>
      <c r="G20" s="50">
        <f>ROUND(G19*0.9,1)</f>
        <v>0</v>
      </c>
      <c r="H20" s="51"/>
      <c r="I20" s="51"/>
      <c r="J20" s="51"/>
      <c r="K20" s="52"/>
      <c r="L20" s="50">
        <f>ROUND(L19*0.9,1)</f>
        <v>0</v>
      </c>
      <c r="M20" s="51"/>
      <c r="N20" s="51"/>
      <c r="O20" s="51"/>
      <c r="P20" s="52"/>
      <c r="Q20" s="50">
        <f>ROUND(Q19*1,1)</f>
        <v>0</v>
      </c>
      <c r="R20" s="51"/>
      <c r="S20" s="51"/>
      <c r="T20" s="51"/>
      <c r="U20" s="52"/>
      <c r="V20" s="50">
        <f>ROUND(V19*1,1)</f>
        <v>0</v>
      </c>
      <c r="W20" s="51"/>
      <c r="X20" s="51"/>
      <c r="Y20" s="51"/>
      <c r="Z20" s="52"/>
      <c r="AA20" s="50">
        <f>ROUND(AA19*1,1)</f>
        <v>0</v>
      </c>
      <c r="AB20" s="51"/>
      <c r="AC20" s="51"/>
      <c r="AD20" s="51"/>
      <c r="AE20" s="52"/>
      <c r="AF20" s="50">
        <f>ROUND(AF19*1.1,1)</f>
        <v>0</v>
      </c>
      <c r="AG20" s="51"/>
      <c r="AH20" s="51"/>
      <c r="AI20" s="51"/>
      <c r="AJ20" s="52"/>
      <c r="AK20" s="50">
        <f>ROUND(AK19*1.1,1)</f>
        <v>0</v>
      </c>
      <c r="AL20" s="51"/>
      <c r="AM20" s="51"/>
      <c r="AN20" s="51"/>
      <c r="AO20" s="52"/>
      <c r="AP20" s="50">
        <f>ROUND(AP19*1.1,1)</f>
        <v>0</v>
      </c>
      <c r="AQ20" s="51"/>
      <c r="AR20" s="51"/>
      <c r="AS20" s="51"/>
      <c r="AT20" s="52"/>
      <c r="AU20" s="50">
        <f>ROUND(AU19*1.2,1)</f>
        <v>0</v>
      </c>
      <c r="AV20" s="51"/>
      <c r="AW20" s="51"/>
      <c r="AX20" s="51"/>
      <c r="AY20" s="52"/>
      <c r="AZ20" s="50">
        <f>ROUND(AZ19*1.2,1)</f>
        <v>0</v>
      </c>
      <c r="BA20" s="51"/>
      <c r="BB20" s="51"/>
      <c r="BC20" s="51"/>
      <c r="BD20" s="52"/>
      <c r="BE20" s="50">
        <f>ROUND(BE19*1.2,1)</f>
        <v>0</v>
      </c>
      <c r="BF20" s="51"/>
      <c r="BG20" s="51"/>
      <c r="BH20" s="51"/>
      <c r="BI20" s="52"/>
      <c r="BJ20" s="50">
        <f>ROUND(BJ19*1.3,1)</f>
        <v>0</v>
      </c>
      <c r="BK20" s="51"/>
      <c r="BL20" s="51"/>
      <c r="BM20" s="51"/>
      <c r="BN20" s="52"/>
      <c r="BO20" s="50">
        <f>ROUND(BO19*1.3,1)</f>
        <v>0</v>
      </c>
      <c r="BP20" s="51"/>
      <c r="BQ20" s="51"/>
      <c r="BR20" s="51"/>
      <c r="BS20" s="52"/>
      <c r="BT20" s="50">
        <f>ROUND(BT19*1.3,1)</f>
        <v>0</v>
      </c>
      <c r="BU20" s="51"/>
      <c r="BV20" s="51"/>
      <c r="BW20" s="51"/>
      <c r="BX20" s="52"/>
      <c r="BY20" s="50">
        <f>ROUND(BY19*1.3,1)</f>
        <v>0</v>
      </c>
      <c r="BZ20" s="51"/>
      <c r="CA20" s="51"/>
      <c r="CB20" s="51"/>
      <c r="CC20" s="52"/>
      <c r="CD20" s="50">
        <f>ROUND(CD19*1.4,1)</f>
        <v>0</v>
      </c>
      <c r="CE20" s="51"/>
      <c r="CF20" s="51"/>
      <c r="CG20" s="51"/>
      <c r="CH20" s="52"/>
      <c r="CI20" s="19">
        <f>SUM(B20:CH20)</f>
        <v>0</v>
      </c>
    </row>
    <row r="21" spans="1:87" ht="13.5" customHeight="1">
      <c r="A21" s="2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15"/>
    </row>
    <row r="22" spans="1:113" s="4" customFormat="1" ht="13.5" customHeight="1">
      <c r="A22" s="21"/>
      <c r="CI22" s="15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</row>
    <row r="23" spans="1:87" ht="12.75">
      <c r="A23" s="22"/>
      <c r="B23" s="53">
        <v>0.7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>
        <v>0.8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>
        <v>0.9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65">
        <v>1</v>
      </c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53">
        <v>1.1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>
        <v>1.2</v>
      </c>
      <c r="CE23" s="53"/>
      <c r="CF23" s="53"/>
      <c r="CG23" s="53"/>
      <c r="CH23" s="53"/>
      <c r="CI23" s="46" t="s">
        <v>0</v>
      </c>
    </row>
    <row r="24" spans="1:87" ht="12.75">
      <c r="A24" s="23" t="s">
        <v>1</v>
      </c>
      <c r="B24" s="56">
        <v>0</v>
      </c>
      <c r="C24" s="57"/>
      <c r="D24" s="57"/>
      <c r="E24" s="57"/>
      <c r="F24" s="59"/>
      <c r="G24" s="56">
        <v>1</v>
      </c>
      <c r="H24" s="57"/>
      <c r="I24" s="57"/>
      <c r="J24" s="57"/>
      <c r="K24" s="59"/>
      <c r="L24" s="56">
        <v>2</v>
      </c>
      <c r="M24" s="57"/>
      <c r="N24" s="57"/>
      <c r="O24" s="57"/>
      <c r="P24" s="59"/>
      <c r="Q24" s="56">
        <v>3</v>
      </c>
      <c r="R24" s="57"/>
      <c r="S24" s="57"/>
      <c r="T24" s="57"/>
      <c r="U24" s="59"/>
      <c r="V24" s="56">
        <v>4</v>
      </c>
      <c r="W24" s="57"/>
      <c r="X24" s="57"/>
      <c r="Y24" s="57"/>
      <c r="Z24" s="59"/>
      <c r="AA24" s="56">
        <v>5</v>
      </c>
      <c r="AB24" s="57"/>
      <c r="AC24" s="57"/>
      <c r="AD24" s="57"/>
      <c r="AE24" s="59"/>
      <c r="AF24" s="56">
        <v>6</v>
      </c>
      <c r="AG24" s="57"/>
      <c r="AH24" s="57"/>
      <c r="AI24" s="57"/>
      <c r="AJ24" s="59"/>
      <c r="AK24" s="56">
        <v>7</v>
      </c>
      <c r="AL24" s="57"/>
      <c r="AM24" s="57"/>
      <c r="AN24" s="57"/>
      <c r="AO24" s="59"/>
      <c r="AP24" s="56">
        <v>8</v>
      </c>
      <c r="AQ24" s="57"/>
      <c r="AR24" s="57"/>
      <c r="AS24" s="57"/>
      <c r="AT24" s="59"/>
      <c r="AU24" s="56">
        <v>9</v>
      </c>
      <c r="AV24" s="57"/>
      <c r="AW24" s="57"/>
      <c r="AX24" s="57"/>
      <c r="AY24" s="59"/>
      <c r="AZ24" s="56">
        <v>10</v>
      </c>
      <c r="BA24" s="57"/>
      <c r="BB24" s="57"/>
      <c r="BC24" s="57"/>
      <c r="BD24" s="59"/>
      <c r="BE24" s="56">
        <v>11</v>
      </c>
      <c r="BF24" s="57"/>
      <c r="BG24" s="57"/>
      <c r="BH24" s="57"/>
      <c r="BI24" s="59"/>
      <c r="BJ24" s="56">
        <v>12</v>
      </c>
      <c r="BK24" s="57"/>
      <c r="BL24" s="57"/>
      <c r="BM24" s="57"/>
      <c r="BN24" s="59"/>
      <c r="BO24" s="56">
        <v>13</v>
      </c>
      <c r="BP24" s="57"/>
      <c r="BQ24" s="57"/>
      <c r="BR24" s="57"/>
      <c r="BS24" s="59"/>
      <c r="BT24" s="56">
        <v>14</v>
      </c>
      <c r="BU24" s="57"/>
      <c r="BV24" s="57"/>
      <c r="BW24" s="57"/>
      <c r="BX24" s="59"/>
      <c r="BY24" s="56">
        <v>15</v>
      </c>
      <c r="BZ24" s="57"/>
      <c r="CA24" s="57"/>
      <c r="CB24" s="57"/>
      <c r="CC24" s="59"/>
      <c r="CD24" s="56" t="s">
        <v>2</v>
      </c>
      <c r="CE24" s="57"/>
      <c r="CF24" s="57"/>
      <c r="CG24" s="57"/>
      <c r="CH24" s="59"/>
      <c r="CI24" s="47"/>
    </row>
    <row r="25" spans="1:87" ht="13.5" customHeight="1">
      <c r="A25" s="43" t="s">
        <v>7</v>
      </c>
      <c r="B25" s="11"/>
      <c r="C25" s="26"/>
      <c r="D25" s="26"/>
      <c r="E25" s="26"/>
      <c r="F25" s="27"/>
      <c r="G25" s="11"/>
      <c r="H25" s="26"/>
      <c r="I25" s="26"/>
      <c r="J25" s="26"/>
      <c r="K25" s="27"/>
      <c r="L25" s="11"/>
      <c r="M25" s="26"/>
      <c r="N25" s="26"/>
      <c r="O25" s="26"/>
      <c r="P25" s="27"/>
      <c r="Q25" s="11"/>
      <c r="R25" s="26"/>
      <c r="S25" s="26"/>
      <c r="T25" s="26"/>
      <c r="U25" s="27"/>
      <c r="V25" s="11"/>
      <c r="W25" s="26"/>
      <c r="X25" s="26"/>
      <c r="Y25" s="26"/>
      <c r="Z25" s="27"/>
      <c r="AA25" s="11"/>
      <c r="AB25" s="26"/>
      <c r="AC25" s="26"/>
      <c r="AD25" s="26"/>
      <c r="AE25" s="27"/>
      <c r="AF25" s="11"/>
      <c r="AG25" s="26"/>
      <c r="AH25" s="26"/>
      <c r="AI25" s="26"/>
      <c r="AJ25" s="27"/>
      <c r="AK25" s="11"/>
      <c r="AL25" s="26"/>
      <c r="AM25" s="26"/>
      <c r="AN25" s="26"/>
      <c r="AO25" s="27"/>
      <c r="AP25" s="11"/>
      <c r="AQ25" s="26"/>
      <c r="AR25" s="26"/>
      <c r="AS25" s="26"/>
      <c r="AT25" s="27"/>
      <c r="AU25" s="11"/>
      <c r="AV25" s="26"/>
      <c r="AW25" s="26"/>
      <c r="AX25" s="26"/>
      <c r="AY25" s="27"/>
      <c r="AZ25" s="11"/>
      <c r="BA25" s="26"/>
      <c r="BB25" s="26"/>
      <c r="BC25" s="26"/>
      <c r="BD25" s="27"/>
      <c r="BE25" s="11"/>
      <c r="BF25" s="26"/>
      <c r="BG25" s="26"/>
      <c r="BH25" s="26"/>
      <c r="BI25" s="27"/>
      <c r="BJ25" s="11"/>
      <c r="BK25" s="26"/>
      <c r="BL25" s="26"/>
      <c r="BM25" s="26"/>
      <c r="BN25" s="27"/>
      <c r="BO25" s="11"/>
      <c r="BP25" s="26"/>
      <c r="BQ25" s="26"/>
      <c r="BR25" s="26"/>
      <c r="BS25" s="27"/>
      <c r="BT25" s="11"/>
      <c r="BU25" s="26"/>
      <c r="BV25" s="26"/>
      <c r="BW25" s="26"/>
      <c r="BX25" s="27"/>
      <c r="BY25" s="11"/>
      <c r="BZ25" s="26"/>
      <c r="CA25" s="26"/>
      <c r="CB25" s="26"/>
      <c r="CC25" s="27"/>
      <c r="CD25" s="11"/>
      <c r="CE25" s="26"/>
      <c r="CF25" s="26"/>
      <c r="CG25" s="26"/>
      <c r="CH25" s="27"/>
      <c r="CI25" s="30"/>
    </row>
    <row r="26" spans="1:87" ht="13.5" customHeight="1">
      <c r="A26" s="44"/>
      <c r="B26" s="12"/>
      <c r="C26" s="13"/>
      <c r="D26" s="13"/>
      <c r="E26" s="13"/>
      <c r="F26" s="14"/>
      <c r="G26" s="12"/>
      <c r="H26" s="13"/>
      <c r="I26" s="13"/>
      <c r="J26" s="13"/>
      <c r="K26" s="14"/>
      <c r="L26" s="12"/>
      <c r="M26" s="13"/>
      <c r="N26" s="13"/>
      <c r="O26" s="13"/>
      <c r="P26" s="14"/>
      <c r="Q26" s="12"/>
      <c r="R26" s="13"/>
      <c r="S26" s="13"/>
      <c r="T26" s="13"/>
      <c r="U26" s="14"/>
      <c r="V26" s="12"/>
      <c r="W26" s="13"/>
      <c r="X26" s="13"/>
      <c r="Y26" s="13"/>
      <c r="Z26" s="14"/>
      <c r="AA26" s="12"/>
      <c r="AB26" s="13"/>
      <c r="AC26" s="13"/>
      <c r="AD26" s="13"/>
      <c r="AE26" s="14"/>
      <c r="AF26" s="12"/>
      <c r="AG26" s="13"/>
      <c r="AH26" s="13"/>
      <c r="AI26" s="13"/>
      <c r="AJ26" s="14"/>
      <c r="AK26" s="12"/>
      <c r="AL26" s="13"/>
      <c r="AM26" s="13"/>
      <c r="AN26" s="13"/>
      <c r="AO26" s="14"/>
      <c r="AP26" s="12"/>
      <c r="AQ26" s="13"/>
      <c r="AR26" s="13"/>
      <c r="AS26" s="13"/>
      <c r="AT26" s="14"/>
      <c r="AU26" s="12"/>
      <c r="AV26" s="13"/>
      <c r="AW26" s="13"/>
      <c r="AX26" s="13"/>
      <c r="AY26" s="14"/>
      <c r="AZ26" s="12"/>
      <c r="BA26" s="13"/>
      <c r="BB26" s="13"/>
      <c r="BC26" s="13"/>
      <c r="BD26" s="14"/>
      <c r="BE26" s="12"/>
      <c r="BF26" s="13"/>
      <c r="BG26" s="13"/>
      <c r="BH26" s="13"/>
      <c r="BI26" s="14"/>
      <c r="BJ26" s="12"/>
      <c r="BK26" s="13"/>
      <c r="BL26" s="13"/>
      <c r="BM26" s="13"/>
      <c r="BN26" s="14"/>
      <c r="BO26" s="12"/>
      <c r="BP26" s="13"/>
      <c r="BQ26" s="13"/>
      <c r="BR26" s="13"/>
      <c r="BS26" s="14"/>
      <c r="BT26" s="12"/>
      <c r="BU26" s="13"/>
      <c r="BV26" s="13"/>
      <c r="BW26" s="13"/>
      <c r="BX26" s="14"/>
      <c r="BY26" s="12"/>
      <c r="BZ26" s="13"/>
      <c r="CA26" s="13"/>
      <c r="CB26" s="13"/>
      <c r="CC26" s="14"/>
      <c r="CD26" s="12"/>
      <c r="CE26" s="13"/>
      <c r="CF26" s="13"/>
      <c r="CG26" s="13"/>
      <c r="CH26" s="14"/>
      <c r="CI26" s="31"/>
    </row>
    <row r="27" spans="1:87" ht="13.5" customHeight="1">
      <c r="A27" s="44"/>
      <c r="B27" s="12"/>
      <c r="C27" s="13"/>
      <c r="D27" s="13"/>
      <c r="E27" s="13"/>
      <c r="F27" s="14"/>
      <c r="G27" s="12"/>
      <c r="H27" s="13"/>
      <c r="I27" s="13"/>
      <c r="J27" s="13"/>
      <c r="K27" s="14"/>
      <c r="L27" s="12"/>
      <c r="M27" s="13"/>
      <c r="N27" s="13"/>
      <c r="O27" s="13"/>
      <c r="P27" s="14"/>
      <c r="Q27" s="12"/>
      <c r="R27" s="13"/>
      <c r="S27" s="13"/>
      <c r="T27" s="13"/>
      <c r="U27" s="14"/>
      <c r="V27" s="12"/>
      <c r="W27" s="13"/>
      <c r="X27" s="13"/>
      <c r="Y27" s="13"/>
      <c r="Z27" s="14"/>
      <c r="AA27" s="12"/>
      <c r="AB27" s="13"/>
      <c r="AC27" s="13"/>
      <c r="AD27" s="13"/>
      <c r="AE27" s="14"/>
      <c r="AF27" s="12"/>
      <c r="AG27" s="13"/>
      <c r="AH27" s="13"/>
      <c r="AI27" s="13"/>
      <c r="AJ27" s="14"/>
      <c r="AK27" s="12"/>
      <c r="AL27" s="13"/>
      <c r="AM27" s="13"/>
      <c r="AN27" s="13"/>
      <c r="AO27" s="14"/>
      <c r="AP27" s="12"/>
      <c r="AQ27" s="13"/>
      <c r="AR27" s="13"/>
      <c r="AS27" s="13"/>
      <c r="AT27" s="14"/>
      <c r="AU27" s="12"/>
      <c r="AV27" s="13"/>
      <c r="AW27" s="13"/>
      <c r="AX27" s="13"/>
      <c r="AY27" s="14"/>
      <c r="AZ27" s="12"/>
      <c r="BA27" s="13"/>
      <c r="BB27" s="13"/>
      <c r="BC27" s="13"/>
      <c r="BD27" s="14"/>
      <c r="BE27" s="12"/>
      <c r="BF27" s="13"/>
      <c r="BG27" s="13"/>
      <c r="BH27" s="13"/>
      <c r="BI27" s="14"/>
      <c r="BJ27" s="12"/>
      <c r="BK27" s="13"/>
      <c r="BL27" s="13"/>
      <c r="BM27" s="13"/>
      <c r="BN27" s="14"/>
      <c r="BO27" s="12"/>
      <c r="BP27" s="13"/>
      <c r="BQ27" s="13"/>
      <c r="BR27" s="13"/>
      <c r="BS27" s="14"/>
      <c r="BT27" s="12"/>
      <c r="BU27" s="13"/>
      <c r="BV27" s="13"/>
      <c r="BW27" s="13"/>
      <c r="BX27" s="14"/>
      <c r="BY27" s="12"/>
      <c r="BZ27" s="13"/>
      <c r="CA27" s="13"/>
      <c r="CB27" s="13"/>
      <c r="CC27" s="14"/>
      <c r="CD27" s="12"/>
      <c r="CE27" s="13"/>
      <c r="CF27" s="13"/>
      <c r="CG27" s="13"/>
      <c r="CH27" s="14"/>
      <c r="CI27" s="31"/>
    </row>
    <row r="28" spans="1:87" ht="13.5" customHeight="1">
      <c r="A28" s="44"/>
      <c r="B28" s="12"/>
      <c r="C28" s="13"/>
      <c r="D28" s="13"/>
      <c r="E28" s="13"/>
      <c r="F28" s="14"/>
      <c r="G28" s="12"/>
      <c r="H28" s="13"/>
      <c r="I28" s="13"/>
      <c r="J28" s="13"/>
      <c r="K28" s="14"/>
      <c r="L28" s="12"/>
      <c r="M28" s="13"/>
      <c r="N28" s="13"/>
      <c r="O28" s="13"/>
      <c r="P28" s="14"/>
      <c r="Q28" s="12"/>
      <c r="R28" s="13"/>
      <c r="S28" s="13"/>
      <c r="T28" s="13"/>
      <c r="U28" s="14"/>
      <c r="V28" s="12"/>
      <c r="W28" s="13"/>
      <c r="X28" s="13"/>
      <c r="Y28" s="13"/>
      <c r="Z28" s="14"/>
      <c r="AA28" s="12"/>
      <c r="AB28" s="13"/>
      <c r="AC28" s="13"/>
      <c r="AD28" s="13"/>
      <c r="AE28" s="14"/>
      <c r="AF28" s="12"/>
      <c r="AG28" s="13"/>
      <c r="AH28" s="13"/>
      <c r="AI28" s="13"/>
      <c r="AJ28" s="14"/>
      <c r="AK28" s="12"/>
      <c r="AL28" s="13"/>
      <c r="AM28" s="13"/>
      <c r="AN28" s="13"/>
      <c r="AO28" s="14"/>
      <c r="AP28" s="12"/>
      <c r="AQ28" s="13"/>
      <c r="AR28" s="13"/>
      <c r="AS28" s="13"/>
      <c r="AT28" s="14"/>
      <c r="AU28" s="12"/>
      <c r="AV28" s="13"/>
      <c r="AW28" s="13"/>
      <c r="AX28" s="13"/>
      <c r="AY28" s="14"/>
      <c r="AZ28" s="12"/>
      <c r="BA28" s="13"/>
      <c r="BB28" s="13"/>
      <c r="BC28" s="13"/>
      <c r="BD28" s="14"/>
      <c r="BE28" s="12"/>
      <c r="BF28" s="13"/>
      <c r="BG28" s="13"/>
      <c r="BH28" s="13"/>
      <c r="BI28" s="14"/>
      <c r="BJ28" s="12"/>
      <c r="BK28" s="13"/>
      <c r="BL28" s="13"/>
      <c r="BM28" s="13"/>
      <c r="BN28" s="14"/>
      <c r="BO28" s="12"/>
      <c r="BP28" s="13"/>
      <c r="BQ28" s="13"/>
      <c r="BR28" s="13"/>
      <c r="BS28" s="14"/>
      <c r="BT28" s="12"/>
      <c r="BU28" s="13"/>
      <c r="BV28" s="13"/>
      <c r="BW28" s="13"/>
      <c r="BX28" s="14"/>
      <c r="BY28" s="12"/>
      <c r="BZ28" s="13"/>
      <c r="CA28" s="13"/>
      <c r="CB28" s="13"/>
      <c r="CC28" s="14"/>
      <c r="CD28" s="12"/>
      <c r="CE28" s="13"/>
      <c r="CF28" s="13"/>
      <c r="CG28" s="13"/>
      <c r="CH28" s="14"/>
      <c r="CI28" s="31"/>
    </row>
    <row r="29" spans="1:87" ht="13.5" customHeight="1">
      <c r="A29" s="45"/>
      <c r="B29" s="5"/>
      <c r="C29" s="6"/>
      <c r="D29" s="6"/>
      <c r="E29" s="6"/>
      <c r="F29" s="7"/>
      <c r="G29" s="5"/>
      <c r="H29" s="6"/>
      <c r="I29" s="6"/>
      <c r="J29" s="6"/>
      <c r="K29" s="7"/>
      <c r="L29" s="5"/>
      <c r="M29" s="6"/>
      <c r="N29" s="6"/>
      <c r="O29" s="6"/>
      <c r="P29" s="7"/>
      <c r="Q29" s="5"/>
      <c r="R29" s="6"/>
      <c r="S29" s="6"/>
      <c r="T29" s="6"/>
      <c r="U29" s="7"/>
      <c r="V29" s="5"/>
      <c r="W29" s="6"/>
      <c r="X29" s="6"/>
      <c r="Y29" s="6"/>
      <c r="Z29" s="7"/>
      <c r="AA29" s="5"/>
      <c r="AB29" s="6"/>
      <c r="AC29" s="6"/>
      <c r="AD29" s="6"/>
      <c r="AE29" s="7"/>
      <c r="AF29" s="5"/>
      <c r="AG29" s="6"/>
      <c r="AH29" s="6"/>
      <c r="AI29" s="6"/>
      <c r="AJ29" s="7"/>
      <c r="AK29" s="5"/>
      <c r="AL29" s="6"/>
      <c r="AM29" s="6"/>
      <c r="AN29" s="6"/>
      <c r="AO29" s="7"/>
      <c r="AP29" s="5"/>
      <c r="AQ29" s="6"/>
      <c r="AR29" s="6"/>
      <c r="AS29" s="6"/>
      <c r="AT29" s="7"/>
      <c r="AU29" s="5"/>
      <c r="AV29" s="6"/>
      <c r="AW29" s="6"/>
      <c r="AX29" s="6"/>
      <c r="AY29" s="7"/>
      <c r="AZ29" s="5"/>
      <c r="BA29" s="6"/>
      <c r="BB29" s="6"/>
      <c r="BC29" s="6"/>
      <c r="BD29" s="7"/>
      <c r="BE29" s="5"/>
      <c r="BF29" s="6"/>
      <c r="BG29" s="6"/>
      <c r="BH29" s="6"/>
      <c r="BI29" s="7"/>
      <c r="BJ29" s="5"/>
      <c r="BK29" s="6"/>
      <c r="BL29" s="6"/>
      <c r="BM29" s="6"/>
      <c r="BN29" s="7"/>
      <c r="BO29" s="5"/>
      <c r="BP29" s="6"/>
      <c r="BQ29" s="6"/>
      <c r="BR29" s="6"/>
      <c r="BS29" s="7"/>
      <c r="BT29" s="5"/>
      <c r="BU29" s="6"/>
      <c r="BV29" s="6"/>
      <c r="BW29" s="6"/>
      <c r="BX29" s="7"/>
      <c r="BY29" s="5"/>
      <c r="BZ29" s="6"/>
      <c r="CA29" s="6"/>
      <c r="CB29" s="6"/>
      <c r="CC29" s="7"/>
      <c r="CD29" s="5"/>
      <c r="CE29" s="6"/>
      <c r="CF29" s="6"/>
      <c r="CG29" s="6"/>
      <c r="CH29" s="7"/>
      <c r="CI29" s="32"/>
    </row>
    <row r="30" spans="1:87" ht="15.75" customHeight="1">
      <c r="A30" s="28" t="s">
        <v>4</v>
      </c>
      <c r="B30" s="42">
        <f>COUNT(B25:F29)</f>
        <v>0</v>
      </c>
      <c r="C30" s="48"/>
      <c r="D30" s="48"/>
      <c r="E30" s="48"/>
      <c r="F30" s="49"/>
      <c r="G30" s="42">
        <f>COUNT(G25:K29)</f>
        <v>0</v>
      </c>
      <c r="H30" s="48"/>
      <c r="I30" s="48"/>
      <c r="J30" s="48"/>
      <c r="K30" s="49"/>
      <c r="L30" s="42">
        <f>COUNT(L25:P29)</f>
        <v>0</v>
      </c>
      <c r="M30" s="48"/>
      <c r="N30" s="48"/>
      <c r="O30" s="48"/>
      <c r="P30" s="49"/>
      <c r="Q30" s="42">
        <f>COUNT(Q25:U29)</f>
        <v>0</v>
      </c>
      <c r="R30" s="48"/>
      <c r="S30" s="48"/>
      <c r="T30" s="48"/>
      <c r="U30" s="49"/>
      <c r="V30" s="42">
        <f>COUNT(V25:Z29)</f>
        <v>0</v>
      </c>
      <c r="W30" s="48"/>
      <c r="X30" s="48"/>
      <c r="Y30" s="48"/>
      <c r="Z30" s="49"/>
      <c r="AA30" s="42">
        <f>COUNT(AA25:AE29)</f>
        <v>0</v>
      </c>
      <c r="AB30" s="48"/>
      <c r="AC30" s="48"/>
      <c r="AD30" s="48"/>
      <c r="AE30" s="49"/>
      <c r="AF30" s="42">
        <f>COUNT(AF25:AJ29)</f>
        <v>0</v>
      </c>
      <c r="AG30" s="48"/>
      <c r="AH30" s="48"/>
      <c r="AI30" s="48"/>
      <c r="AJ30" s="49"/>
      <c r="AK30" s="42">
        <f>COUNT(AK25:AO29)</f>
        <v>0</v>
      </c>
      <c r="AL30" s="48"/>
      <c r="AM30" s="48"/>
      <c r="AN30" s="48"/>
      <c r="AO30" s="49"/>
      <c r="AP30" s="42">
        <f>COUNT(AP25:AT29)</f>
        <v>0</v>
      </c>
      <c r="AQ30" s="48"/>
      <c r="AR30" s="48"/>
      <c r="AS30" s="48"/>
      <c r="AT30" s="49"/>
      <c r="AU30" s="42">
        <f>COUNT(AU25:AY29)</f>
        <v>0</v>
      </c>
      <c r="AV30" s="48"/>
      <c r="AW30" s="48"/>
      <c r="AX30" s="48"/>
      <c r="AY30" s="49"/>
      <c r="AZ30" s="42">
        <f>COUNT(AZ25:BD29)</f>
        <v>0</v>
      </c>
      <c r="BA30" s="48"/>
      <c r="BB30" s="48"/>
      <c r="BC30" s="48"/>
      <c r="BD30" s="49"/>
      <c r="BE30" s="42">
        <f>COUNT(BE25:BI29)</f>
        <v>0</v>
      </c>
      <c r="BF30" s="48"/>
      <c r="BG30" s="48"/>
      <c r="BH30" s="48"/>
      <c r="BI30" s="49"/>
      <c r="BJ30" s="42">
        <f>COUNT(BJ25:BN29)</f>
        <v>0</v>
      </c>
      <c r="BK30" s="48"/>
      <c r="BL30" s="48"/>
      <c r="BM30" s="48"/>
      <c r="BN30" s="49"/>
      <c r="BO30" s="42">
        <f>COUNT(BO25:BS29)</f>
        <v>0</v>
      </c>
      <c r="BP30" s="48"/>
      <c r="BQ30" s="48"/>
      <c r="BR30" s="48"/>
      <c r="BS30" s="49"/>
      <c r="BT30" s="42">
        <f>COUNT(BT25:BX29)</f>
        <v>0</v>
      </c>
      <c r="BU30" s="48"/>
      <c r="BV30" s="48"/>
      <c r="BW30" s="48"/>
      <c r="BX30" s="49"/>
      <c r="BY30" s="42">
        <f>COUNT(BY25:CC29)</f>
        <v>0</v>
      </c>
      <c r="BZ30" s="48"/>
      <c r="CA30" s="48"/>
      <c r="CB30" s="48"/>
      <c r="CC30" s="49"/>
      <c r="CD30" s="42">
        <f>COUNT(CD25:CH29)</f>
        <v>0</v>
      </c>
      <c r="CE30" s="48"/>
      <c r="CF30" s="48"/>
      <c r="CG30" s="48"/>
      <c r="CH30" s="49"/>
      <c r="CI30" s="17">
        <f>SUM(B30:CH30)</f>
        <v>0</v>
      </c>
    </row>
    <row r="31" spans="1:87" s="20" customFormat="1" ht="15.75" customHeight="1">
      <c r="A31" s="29" t="s">
        <v>5</v>
      </c>
      <c r="B31" s="50">
        <f>ROUND(B30*0.7,1)</f>
        <v>0</v>
      </c>
      <c r="C31" s="51"/>
      <c r="D31" s="51"/>
      <c r="E31" s="51"/>
      <c r="F31" s="52"/>
      <c r="G31" s="50">
        <f>ROUND(G30*0.7,1)</f>
        <v>0</v>
      </c>
      <c r="H31" s="51"/>
      <c r="I31" s="51"/>
      <c r="J31" s="51"/>
      <c r="K31" s="52"/>
      <c r="L31" s="50">
        <f>ROUND(L30*0.7,1)</f>
        <v>0</v>
      </c>
      <c r="M31" s="51"/>
      <c r="N31" s="51"/>
      <c r="O31" s="51"/>
      <c r="P31" s="52"/>
      <c r="Q31" s="50">
        <f>ROUND(Q30*0.8,1)</f>
        <v>0</v>
      </c>
      <c r="R31" s="51"/>
      <c r="S31" s="51"/>
      <c r="T31" s="51"/>
      <c r="U31" s="52"/>
      <c r="V31" s="50">
        <f>ROUND(V30*0.8,1)</f>
        <v>0</v>
      </c>
      <c r="W31" s="51"/>
      <c r="X31" s="51"/>
      <c r="Y31" s="51"/>
      <c r="Z31" s="52"/>
      <c r="AA31" s="50">
        <f>ROUND(AA30*0.8,1)</f>
        <v>0</v>
      </c>
      <c r="AB31" s="51"/>
      <c r="AC31" s="51"/>
      <c r="AD31" s="51"/>
      <c r="AE31" s="52"/>
      <c r="AF31" s="50">
        <f>ROUND(AF30*0.9,1)</f>
        <v>0</v>
      </c>
      <c r="AG31" s="51"/>
      <c r="AH31" s="51"/>
      <c r="AI31" s="51"/>
      <c r="AJ31" s="52"/>
      <c r="AK31" s="50">
        <f>ROUND(AK30*0.9,1)</f>
        <v>0</v>
      </c>
      <c r="AL31" s="51"/>
      <c r="AM31" s="51"/>
      <c r="AN31" s="51"/>
      <c r="AO31" s="52"/>
      <c r="AP31" s="50">
        <f>ROUND(AP30*0.9,1)</f>
        <v>0</v>
      </c>
      <c r="AQ31" s="51"/>
      <c r="AR31" s="51"/>
      <c r="AS31" s="51"/>
      <c r="AT31" s="52"/>
      <c r="AU31" s="50">
        <f>ROUND(AU30*1,1)</f>
        <v>0</v>
      </c>
      <c r="AV31" s="51"/>
      <c r="AW31" s="51"/>
      <c r="AX31" s="51"/>
      <c r="AY31" s="52"/>
      <c r="AZ31" s="50">
        <f>ROUND(AZ30*1,1)</f>
        <v>0</v>
      </c>
      <c r="BA31" s="51"/>
      <c r="BB31" s="51"/>
      <c r="BC31" s="51"/>
      <c r="BD31" s="52"/>
      <c r="BE31" s="50">
        <f>ROUND(BE30*1,1)</f>
        <v>0</v>
      </c>
      <c r="BF31" s="51"/>
      <c r="BG31" s="51"/>
      <c r="BH31" s="51"/>
      <c r="BI31" s="52"/>
      <c r="BJ31" s="50">
        <f>ROUND(BJ30*1.1,1)</f>
        <v>0</v>
      </c>
      <c r="BK31" s="51"/>
      <c r="BL31" s="51"/>
      <c r="BM31" s="51"/>
      <c r="BN31" s="52"/>
      <c r="BO31" s="50">
        <f>ROUND(BO30*1.1,1)</f>
        <v>0</v>
      </c>
      <c r="BP31" s="51"/>
      <c r="BQ31" s="51"/>
      <c r="BR31" s="51"/>
      <c r="BS31" s="52"/>
      <c r="BT31" s="50">
        <f>ROUND(BT30*1.1,1)</f>
        <v>0</v>
      </c>
      <c r="BU31" s="51"/>
      <c r="BV31" s="51"/>
      <c r="BW31" s="51"/>
      <c r="BX31" s="52"/>
      <c r="BY31" s="50">
        <f>ROUND(BY30*1.1,1)</f>
        <v>0</v>
      </c>
      <c r="BZ31" s="51"/>
      <c r="CA31" s="51"/>
      <c r="CB31" s="51"/>
      <c r="CC31" s="52"/>
      <c r="CD31" s="50">
        <f>ROUND(CD30*1.2,1)</f>
        <v>0</v>
      </c>
      <c r="CE31" s="51"/>
      <c r="CF31" s="51"/>
      <c r="CG31" s="51"/>
      <c r="CH31" s="52"/>
      <c r="CI31" s="19">
        <f>SUM(B31:CH31)</f>
        <v>0</v>
      </c>
    </row>
    <row r="32" spans="1:8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9.75" customHeight="1">
      <c r="A33" s="2" t="s">
        <v>8</v>
      </c>
      <c r="B33" s="4" t="s">
        <v>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2.75">
      <c r="A34" s="4" t="s">
        <v>10</v>
      </c>
      <c r="B34" s="4" t="s">
        <v>11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2" t="s">
        <v>12</v>
      </c>
      <c r="B35" s="4" t="s">
        <v>13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9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7" ht="7.5" customHeight="1">
      <c r="A37" s="3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34"/>
    </row>
    <row r="38" spans="1:87" ht="12.75">
      <c r="A38" s="21" t="s">
        <v>14</v>
      </c>
      <c r="B38" s="67">
        <f>SUM(CI9+CI20+CI31)</f>
        <v>0</v>
      </c>
      <c r="C38" s="67"/>
      <c r="D38" s="67"/>
      <c r="E38" s="67"/>
      <c r="F38" s="6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15"/>
    </row>
    <row r="39" spans="1:87" ht="12.75">
      <c r="A39" s="24" t="s">
        <v>15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15"/>
    </row>
    <row r="40" spans="1:87" ht="12.75">
      <c r="A40" s="21" t="s">
        <v>16</v>
      </c>
      <c r="B40" s="66">
        <f>SUM(CI8+CI19+CI30)</f>
        <v>0</v>
      </c>
      <c r="C40" s="66"/>
      <c r="D40" s="66"/>
      <c r="E40" s="66"/>
      <c r="F40" s="66"/>
      <c r="G40" s="4"/>
      <c r="H40" s="25" t="s">
        <v>27</v>
      </c>
      <c r="I40" s="4" t="s">
        <v>17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0" t="e">
        <f>ROUND(B38/B40,4)</f>
        <v>#DIV/0!</v>
      </c>
      <c r="Y40" s="60"/>
      <c r="Z40" s="60"/>
      <c r="AA40" s="60"/>
      <c r="AB40" s="60"/>
      <c r="AC40" s="4"/>
      <c r="AD40" s="4" t="s">
        <v>18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15"/>
    </row>
    <row r="41" spans="1:87" ht="9.75" customHeight="1">
      <c r="A41" s="21"/>
      <c r="B41" s="4"/>
      <c r="C41" s="4"/>
      <c r="D41" s="4"/>
      <c r="E41" s="4"/>
      <c r="F41" s="4"/>
      <c r="G41" s="4"/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15"/>
    </row>
    <row r="42" spans="1:87" ht="12.75">
      <c r="A42" s="21"/>
      <c r="B42" s="4"/>
      <c r="C42" s="4"/>
      <c r="D42" s="4"/>
      <c r="E42" s="4"/>
      <c r="F42" s="4"/>
      <c r="G42" s="4"/>
      <c r="H42" s="25" t="s">
        <v>28</v>
      </c>
      <c r="I42" s="4" t="s">
        <v>19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4">
        <v>1.088</v>
      </c>
      <c r="Y42" s="64"/>
      <c r="Z42" s="64"/>
      <c r="AA42" s="64"/>
      <c r="AB42" s="64"/>
      <c r="AC42" s="39"/>
      <c r="AD42" s="4" t="s">
        <v>30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15"/>
    </row>
    <row r="43" spans="1:87" ht="9" customHeight="1">
      <c r="A43" s="21"/>
      <c r="B43" s="4"/>
      <c r="C43" s="4"/>
      <c r="D43" s="4"/>
      <c r="E43" s="4"/>
      <c r="F43" s="4"/>
      <c r="G43" s="4"/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15"/>
    </row>
    <row r="44" spans="1:87" ht="12.75">
      <c r="A44" s="21"/>
      <c r="B44" s="4"/>
      <c r="C44" s="4"/>
      <c r="D44" s="4"/>
      <c r="E44" s="4"/>
      <c r="F44" s="4"/>
      <c r="G44" s="4"/>
      <c r="H44" s="25" t="s">
        <v>27</v>
      </c>
      <c r="I44" s="4" t="s">
        <v>20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0" t="e">
        <f>IF(X40&gt;1.086,X40-X42," ")</f>
        <v>#DIV/0!</v>
      </c>
      <c r="Y44" s="60"/>
      <c r="Z44" s="60"/>
      <c r="AA44" s="60"/>
      <c r="AB44" s="60"/>
      <c r="AC44" s="25" t="s">
        <v>26</v>
      </c>
      <c r="AD44" s="61">
        <v>0.7</v>
      </c>
      <c r="AE44" s="61"/>
      <c r="AF44" s="61"/>
      <c r="AG44" s="61"/>
      <c r="AH44" s="61"/>
      <c r="AI44" s="35" t="s">
        <v>27</v>
      </c>
      <c r="AJ44" s="62" t="e">
        <f>ROUND(X44*AD44,4)</f>
        <v>#DIV/0!</v>
      </c>
      <c r="AK44" s="62"/>
      <c r="AL44" s="62"/>
      <c r="AM44" s="62"/>
      <c r="AN44" s="62"/>
      <c r="AO44" s="25" t="s">
        <v>26</v>
      </c>
      <c r="AP44" s="2" t="s">
        <v>21</v>
      </c>
      <c r="AQ44" s="55">
        <v>0</v>
      </c>
      <c r="AR44" s="55"/>
      <c r="AS44" s="55"/>
      <c r="AT44" s="55"/>
      <c r="AU44" s="55"/>
      <c r="AV44" s="55"/>
      <c r="AW44" s="55"/>
      <c r="AX44" s="55"/>
      <c r="AY44" s="55"/>
      <c r="BA44" s="4" t="s">
        <v>29</v>
      </c>
      <c r="BC44" s="55">
        <v>0</v>
      </c>
      <c r="BD44" s="55"/>
      <c r="BE44" s="55"/>
      <c r="BF44" s="55"/>
      <c r="BG44" s="55"/>
      <c r="BH44" s="55"/>
      <c r="BI44" s="55"/>
      <c r="BJ44" s="55"/>
      <c r="BK44" s="55"/>
      <c r="BL44" s="36" t="s">
        <v>22</v>
      </c>
      <c r="BM44" s="25" t="s">
        <v>27</v>
      </c>
      <c r="BN44" s="55">
        <v>0</v>
      </c>
      <c r="BO44" s="55"/>
      <c r="BP44" s="55"/>
      <c r="BQ44" s="55"/>
      <c r="BR44" s="55"/>
      <c r="BS44" s="55"/>
      <c r="BT44" s="55"/>
      <c r="BU44" s="55"/>
      <c r="BV44" s="55"/>
      <c r="BW44" s="55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15"/>
    </row>
    <row r="45" spans="1:87" ht="12.75">
      <c r="A45" s="2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Q45" s="54" t="s">
        <v>23</v>
      </c>
      <c r="AR45" s="54"/>
      <c r="AS45" s="54"/>
      <c r="AT45" s="54"/>
      <c r="AU45" s="54"/>
      <c r="AV45" s="54"/>
      <c r="AW45" s="54"/>
      <c r="AX45" s="54"/>
      <c r="AY45" s="54"/>
      <c r="BA45" s="4"/>
      <c r="BB45" s="57" t="s">
        <v>24</v>
      </c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4"/>
      <c r="BN45" s="54" t="s">
        <v>25</v>
      </c>
      <c r="BO45" s="54"/>
      <c r="BP45" s="54"/>
      <c r="BQ45" s="54"/>
      <c r="BR45" s="54"/>
      <c r="BS45" s="54"/>
      <c r="BT45" s="54"/>
      <c r="BU45" s="54"/>
      <c r="BV45" s="54"/>
      <c r="BW45" s="5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15"/>
    </row>
    <row r="46" spans="1:87" ht="7.5" customHeight="1">
      <c r="A46" s="3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8"/>
    </row>
    <row r="47" spans="50:60" ht="12.75">
      <c r="AX47" s="63">
        <f>SUM(AQ44+BC44)</f>
        <v>0</v>
      </c>
      <c r="AY47" s="63"/>
      <c r="AZ47" s="63"/>
      <c r="BA47" s="63"/>
      <c r="BB47" s="63"/>
      <c r="BC47" s="63"/>
      <c r="BD47" s="63"/>
      <c r="BE47" s="63"/>
      <c r="BF47" s="63"/>
      <c r="BG47" s="63"/>
      <c r="BH47" s="63"/>
    </row>
    <row r="48" spans="71:75" ht="12.75">
      <c r="BS48" s="68"/>
      <c r="BT48" s="68"/>
      <c r="BU48" s="68"/>
      <c r="BV48" s="68"/>
      <c r="BW48" s="68"/>
    </row>
  </sheetData>
  <sheetProtection/>
  <mergeCells count="192">
    <mergeCell ref="AP31:AT31"/>
    <mergeCell ref="V31:Z31"/>
    <mergeCell ref="AA31:AE31"/>
    <mergeCell ref="AF31:AJ31"/>
    <mergeCell ref="AK31:AO31"/>
    <mergeCell ref="AZ20:BD20"/>
    <mergeCell ref="BE20:BI20"/>
    <mergeCell ref="G24:K24"/>
    <mergeCell ref="L24:P24"/>
    <mergeCell ref="Q24:U24"/>
    <mergeCell ref="AP30:AT30"/>
    <mergeCell ref="AK30:AO30"/>
    <mergeCell ref="G20:K20"/>
    <mergeCell ref="L20:P20"/>
    <mergeCell ref="V20:Z20"/>
    <mergeCell ref="AA20:AE20"/>
    <mergeCell ref="AK20:AO20"/>
    <mergeCell ref="AP20:AT20"/>
    <mergeCell ref="BT20:BX20"/>
    <mergeCell ref="BY20:CC20"/>
    <mergeCell ref="BT31:BX31"/>
    <mergeCell ref="BT30:BX30"/>
    <mergeCell ref="BS48:BW48"/>
    <mergeCell ref="CD31:CH31"/>
    <mergeCell ref="BY30:CC30"/>
    <mergeCell ref="B24:F24"/>
    <mergeCell ref="B31:F31"/>
    <mergeCell ref="G31:K31"/>
    <mergeCell ref="L31:P31"/>
    <mergeCell ref="Q31:U31"/>
    <mergeCell ref="B30:F30"/>
    <mergeCell ref="G30:K30"/>
    <mergeCell ref="L30:P30"/>
    <mergeCell ref="Q30:U30"/>
    <mergeCell ref="BE24:BI24"/>
    <mergeCell ref="AF30:AJ30"/>
    <mergeCell ref="V30:Z30"/>
    <mergeCell ref="AA30:AE30"/>
    <mergeCell ref="CD30:CH30"/>
    <mergeCell ref="AU30:AY30"/>
    <mergeCell ref="AZ30:BD30"/>
    <mergeCell ref="BE30:BI30"/>
    <mergeCell ref="BJ30:BN30"/>
    <mergeCell ref="BO30:BS30"/>
    <mergeCell ref="V24:Z24"/>
    <mergeCell ref="AA24:AE24"/>
    <mergeCell ref="AF24:AJ24"/>
    <mergeCell ref="AK24:AO24"/>
    <mergeCell ref="BJ24:BN24"/>
    <mergeCell ref="CD24:CH24"/>
    <mergeCell ref="BY24:CC24"/>
    <mergeCell ref="AP24:AT24"/>
    <mergeCell ref="AU24:AY24"/>
    <mergeCell ref="AZ24:BD24"/>
    <mergeCell ref="BY19:CC19"/>
    <mergeCell ref="CD20:CH20"/>
    <mergeCell ref="B38:F38"/>
    <mergeCell ref="AU20:AY20"/>
    <mergeCell ref="BJ20:BN20"/>
    <mergeCell ref="B23:P23"/>
    <mergeCell ref="Q23:AE23"/>
    <mergeCell ref="AF23:AT23"/>
    <mergeCell ref="AU23:BI23"/>
    <mergeCell ref="CD23:CH23"/>
    <mergeCell ref="BE19:BI19"/>
    <mergeCell ref="B40:F40"/>
    <mergeCell ref="X40:AB40"/>
    <mergeCell ref="CD19:CH19"/>
    <mergeCell ref="B20:F20"/>
    <mergeCell ref="Q20:U20"/>
    <mergeCell ref="AF20:AJ20"/>
    <mergeCell ref="BJ19:BN19"/>
    <mergeCell ref="BO19:BS19"/>
    <mergeCell ref="BT19:BX19"/>
    <mergeCell ref="AF19:AJ19"/>
    <mergeCell ref="AZ13:BD13"/>
    <mergeCell ref="BE13:BI13"/>
    <mergeCell ref="AK19:AO19"/>
    <mergeCell ref="AP19:AT19"/>
    <mergeCell ref="AU19:AY19"/>
    <mergeCell ref="AZ19:BD19"/>
    <mergeCell ref="AF13:AJ13"/>
    <mergeCell ref="AK13:AO13"/>
    <mergeCell ref="AP13:AT13"/>
    <mergeCell ref="V19:Z19"/>
    <mergeCell ref="AA19:AE19"/>
    <mergeCell ref="B13:F13"/>
    <mergeCell ref="G13:K13"/>
    <mergeCell ref="L13:P13"/>
    <mergeCell ref="Q13:U13"/>
    <mergeCell ref="V13:Z13"/>
    <mergeCell ref="AA13:AE13"/>
    <mergeCell ref="G2:K2"/>
    <mergeCell ref="G8:K8"/>
    <mergeCell ref="B19:F19"/>
    <mergeCell ref="G19:K19"/>
    <mergeCell ref="L19:P19"/>
    <mergeCell ref="Q19:U19"/>
    <mergeCell ref="CD13:CH13"/>
    <mergeCell ref="BJ13:BN13"/>
    <mergeCell ref="BO13:BS13"/>
    <mergeCell ref="BT2:BX2"/>
    <mergeCell ref="BY2:CC2"/>
    <mergeCell ref="BJ8:BN8"/>
    <mergeCell ref="BO8:BS8"/>
    <mergeCell ref="CD1:CH1"/>
    <mergeCell ref="B12:P12"/>
    <mergeCell ref="Q12:AE12"/>
    <mergeCell ref="AF12:AT12"/>
    <mergeCell ref="G9:K9"/>
    <mergeCell ref="L9:P9"/>
    <mergeCell ref="V9:Z9"/>
    <mergeCell ref="AA9:AE9"/>
    <mergeCell ref="AK9:AO9"/>
    <mergeCell ref="B1:P1"/>
    <mergeCell ref="BE8:BI8"/>
    <mergeCell ref="AF2:AJ2"/>
    <mergeCell ref="X42:AB42"/>
    <mergeCell ref="AP9:AT9"/>
    <mergeCell ref="AZ9:BD9"/>
    <mergeCell ref="BJ1:CC1"/>
    <mergeCell ref="Q1:AE1"/>
    <mergeCell ref="AF1:AT1"/>
    <mergeCell ref="AK2:AO2"/>
    <mergeCell ref="AP2:AT2"/>
    <mergeCell ref="AA2:AE2"/>
    <mergeCell ref="AA8:AE8"/>
    <mergeCell ref="V8:Z8"/>
    <mergeCell ref="AZ2:BD2"/>
    <mergeCell ref="BE2:BI2"/>
    <mergeCell ref="AF8:AJ8"/>
    <mergeCell ref="AK8:AO8"/>
    <mergeCell ref="AP8:AT8"/>
    <mergeCell ref="AU8:AY8"/>
    <mergeCell ref="AZ8:BD8"/>
    <mergeCell ref="X44:AB44"/>
    <mergeCell ref="AD44:AH44"/>
    <mergeCell ref="AJ44:AN44"/>
    <mergeCell ref="AQ45:AY45"/>
    <mergeCell ref="AQ44:AY44"/>
    <mergeCell ref="AX47:BH47"/>
    <mergeCell ref="BB45:BL45"/>
    <mergeCell ref="BO24:BS24"/>
    <mergeCell ref="BT24:BX24"/>
    <mergeCell ref="AU31:AY31"/>
    <mergeCell ref="AZ31:BD31"/>
    <mergeCell ref="BE31:BI31"/>
    <mergeCell ref="BO20:BS20"/>
    <mergeCell ref="BJ31:BN31"/>
    <mergeCell ref="BO31:BS31"/>
    <mergeCell ref="BJ23:CC23"/>
    <mergeCell ref="BY31:CC31"/>
    <mergeCell ref="BN45:BW45"/>
    <mergeCell ref="BC44:BK44"/>
    <mergeCell ref="BN44:BW44"/>
    <mergeCell ref="AU9:AY9"/>
    <mergeCell ref="BJ9:BN9"/>
    <mergeCell ref="AU12:BI12"/>
    <mergeCell ref="BJ12:CC12"/>
    <mergeCell ref="AU13:AY13"/>
    <mergeCell ref="BT13:BX13"/>
    <mergeCell ref="BY13:CC13"/>
    <mergeCell ref="CD12:CH12"/>
    <mergeCell ref="AU1:BI1"/>
    <mergeCell ref="CD2:CH2"/>
    <mergeCell ref="CD8:CH8"/>
    <mergeCell ref="BY8:CC8"/>
    <mergeCell ref="BJ2:BN2"/>
    <mergeCell ref="BO2:BS2"/>
    <mergeCell ref="BE9:BI9"/>
    <mergeCell ref="BO9:BS9"/>
    <mergeCell ref="BT9:BX9"/>
    <mergeCell ref="L2:P2"/>
    <mergeCell ref="L8:P8"/>
    <mergeCell ref="Q2:U2"/>
    <mergeCell ref="Q8:U8"/>
    <mergeCell ref="BT8:BX8"/>
    <mergeCell ref="CD9:CH9"/>
    <mergeCell ref="AF9:AJ9"/>
    <mergeCell ref="BY9:CC9"/>
    <mergeCell ref="AU2:AY2"/>
    <mergeCell ref="V2:Z2"/>
    <mergeCell ref="A3:A7"/>
    <mergeCell ref="A25:A29"/>
    <mergeCell ref="CI1:CI2"/>
    <mergeCell ref="CI12:CI13"/>
    <mergeCell ref="CI23:CI24"/>
    <mergeCell ref="A14:A18"/>
    <mergeCell ref="B8:F8"/>
    <mergeCell ref="B9:F9"/>
    <mergeCell ref="Q9:U9"/>
    <mergeCell ref="B2:F2"/>
  </mergeCells>
  <printOptions horizontalCentered="1"/>
  <pageMargins left="0.41" right="0.41" top="1" bottom="0.66" header="0.5" footer="0.5"/>
  <pageSetup orientation="landscape" scale="73" r:id="rId1"/>
  <headerFooter alignWithMargins="0">
    <oddHeader>&amp;C&amp;"Times,Bold"&amp;18 2013 TEACHER INDEX WORKSHEET&amp;R&amp;"Times,Bold"&amp;12&amp;F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Justin Devero</cp:lastModifiedBy>
  <cp:lastPrinted>2012-09-12T19:54:37Z</cp:lastPrinted>
  <dcterms:created xsi:type="dcterms:W3CDTF">2001-03-08T14:02:18Z</dcterms:created>
  <dcterms:modified xsi:type="dcterms:W3CDTF">2014-04-23T17:15:27Z</dcterms:modified>
  <cp:category/>
  <cp:version/>
  <cp:contentType/>
  <cp:contentStatus/>
</cp:coreProperties>
</file>