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 defaultThemeVersion="166925"/>
  <xr:revisionPtr revIDLastSave="0" documentId="14_{EECFED88-AACA-443F-83F1-88677BCA2174}" xr6:coauthVersionLast="46" xr6:coauthVersionMax="46" xr10:uidLastSave="{00000000-0000-0000-0000-000000000000}"/>
  <bookViews>
    <workbookView xWindow="0" yWindow="0" windowWidth="28830" windowHeight="15630" xr2:uid="{00000000-000D-0000-FFFF-FFFF00000000}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" i="3" l="1"/>
  <c r="C8" i="3"/>
  <c r="T8" i="3"/>
  <c r="Z8" i="3"/>
  <c r="Z10" i="3"/>
  <c r="Z11" i="3"/>
  <c r="Z12" i="3"/>
  <c r="Z13" i="3"/>
  <c r="Z14" i="3"/>
  <c r="Z15" i="3"/>
  <c r="Z16" i="3"/>
  <c r="W24" i="3"/>
  <c r="W26" i="3"/>
  <c r="Z25" i="3" s="1"/>
  <c r="W28" i="3"/>
  <c r="Z28" i="3" s="1"/>
  <c r="W35" i="3"/>
  <c r="Z35" i="3"/>
  <c r="W39" i="3"/>
  <c r="Z39" i="3" s="1"/>
  <c r="D49" i="3"/>
  <c r="Z22" i="3" l="1"/>
  <c r="D48" i="3" s="1"/>
  <c r="D47" i="3"/>
</calcChain>
</file>

<file path=xl/sharedStrings.xml><?xml version="1.0" encoding="utf-8"?>
<sst xmlns="http://schemas.openxmlformats.org/spreadsheetml/2006/main" count="46" uniqueCount="44">
  <si>
    <t>Name:</t>
  </si>
  <si>
    <t>Advanced</t>
  </si>
  <si>
    <t>No</t>
  </si>
  <si>
    <t>Department</t>
  </si>
  <si>
    <t>Start Date</t>
  </si>
  <si>
    <t>End Date</t>
  </si>
  <si>
    <t>Days Worked</t>
  </si>
  <si>
    <t>Point Calculations</t>
  </si>
  <si>
    <t>years</t>
  </si>
  <si>
    <t>points</t>
  </si>
  <si>
    <t>degree</t>
  </si>
  <si>
    <t>***</t>
  </si>
  <si>
    <t>**</t>
  </si>
  <si>
    <t>*</t>
  </si>
  <si>
    <t>Current Dept:</t>
  </si>
  <si>
    <t>Points</t>
  </si>
  <si>
    <t>CLEET CE Hours</t>
  </si>
  <si>
    <t>Degree Year:</t>
  </si>
  <si>
    <t>Subject:</t>
  </si>
  <si>
    <t>City:</t>
  </si>
  <si>
    <t>College Hours</t>
  </si>
  <si>
    <t>Semester College Credits Earned</t>
  </si>
  <si>
    <t>Quarter College Credits Earned</t>
  </si>
  <si>
    <t>Intermediate</t>
  </si>
  <si>
    <t>* associate</t>
  </si>
  <si>
    <t>*** graduate</t>
  </si>
  <si>
    <t>Years</t>
  </si>
  <si>
    <t>Degree</t>
  </si>
  <si>
    <t>Totals</t>
  </si>
  <si>
    <t>CLEET#:</t>
  </si>
  <si>
    <t>Applying for:</t>
  </si>
  <si>
    <t>College Degree Type:</t>
  </si>
  <si>
    <t>College:</t>
  </si>
  <si>
    <t>Years of Full-time LE Service</t>
  </si>
  <si>
    <t xml:space="preserve"> (begin with most recent)</t>
  </si>
  <si>
    <t>CLEET Full Time Academy</t>
  </si>
  <si>
    <t>Total CE Hours:</t>
  </si>
  <si>
    <t>FTO Hours (if 400 or greater = 2 points)</t>
  </si>
  <si>
    <t>training not on CLEET record since last certification date</t>
  </si>
  <si>
    <t>** bachelor</t>
  </si>
  <si>
    <t>Qualifies:</t>
  </si>
  <si>
    <t>Reason:</t>
  </si>
  <si>
    <t>Reciprocity Hours</t>
  </si>
  <si>
    <t>Academy Hours (Basic Academy, Reserve Academy &amp; EBSA)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</si>
</sst>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indexed="64"/>
      </bottom>
      <diagonal/>
    </border>
    <border>
      <left style="thin">
        <color theme="2" tint="-9.9948118533890809E-2"/>
      </left>
      <right/>
      <top/>
      <bottom style="thin">
        <color indexed="64"/>
      </bottom>
      <diagonal/>
    </border>
    <border>
      <left/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indexed="64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indexed="64"/>
      </bottom>
      <diagonal/>
    </border>
    <border>
      <left style="thin">
        <color indexed="64"/>
      </left>
      <right style="thin">
        <color theme="2" tint="-9.9948118533890809E-2"/>
      </right>
      <top style="thin">
        <color indexed="64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indexed="64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indexed="64"/>
      </left>
      <right style="thin">
        <color theme="2" tint="-9.9948118533890809E-2"/>
      </right>
      <top style="thin">
        <color theme="2" tint="-9.9948118533890809E-2"/>
      </top>
      <bottom style="thin">
        <color indexed="64"/>
      </bottom>
      <diagonal/>
    </border>
    <border>
      <left style="thin">
        <color theme="2" tint="-9.9948118533890809E-2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  <border>
      <left/>
      <right/>
      <top style="thin">
        <color theme="2" tint="-9.9948118533890809E-2"/>
      </top>
      <bottom style="medium">
        <color indexed="64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thin">
        <color theme="2" tint="-9.9948118533890809E-2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 applyAlignment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/>
    <xf numFmtId="0" fontId="1" fillId="0" borderId="12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vertical="center" textRotation="90"/>
    </xf>
    <xf numFmtId="0" fontId="2" fillId="0" borderId="0" xfId="0" applyFont="1" applyBorder="1" applyAlignment="1">
      <alignment vertical="center" textRotation="90" wrapText="1"/>
    </xf>
    <xf numFmtId="1" fontId="1" fillId="0" borderId="0" xfId="0" applyNumberFormat="1" applyFont="1" applyBorder="1" applyAlignment="1">
      <alignment vertical="center"/>
    </xf>
    <xf numFmtId="1" fontId="1" fillId="0" borderId="6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 shrinkToFit="1"/>
    </xf>
    <xf numFmtId="0" fontId="0" fillId="0" borderId="1" xfId="0" applyFill="1" applyBorder="1" applyAlignment="1">
      <alignment horizontal="center" vertical="center"/>
    </xf>
    <xf numFmtId="0" fontId="1" fillId="0" borderId="14" xfId="0" applyFont="1" applyBorder="1" applyAlignment="1"/>
    <xf numFmtId="0" fontId="0" fillId="2" borderId="23" xfId="0" applyFill="1" applyBorder="1" applyAlignment="1" applyProtection="1">
      <alignment shrinkToFit="1"/>
      <protection locked="0"/>
    </xf>
    <xf numFmtId="0" fontId="0" fillId="2" borderId="24" xfId="0" applyFill="1" applyBorder="1" applyAlignment="1" applyProtection="1">
      <alignment shrinkToFit="1"/>
      <protection locked="0"/>
    </xf>
    <xf numFmtId="0" fontId="0" fillId="2" borderId="25" xfId="0" applyFill="1" applyBorder="1" applyAlignment="1" applyProtection="1">
      <alignment shrinkToFit="1"/>
      <protection locked="0"/>
    </xf>
    <xf numFmtId="0" fontId="0" fillId="2" borderId="26" xfId="0" applyFill="1" applyBorder="1" applyAlignment="1" applyProtection="1">
      <alignment shrinkToFit="1"/>
      <protection locked="0"/>
    </xf>
    <xf numFmtId="0" fontId="0" fillId="2" borderId="27" xfId="0" applyFill="1" applyBorder="1" applyAlignment="1" applyProtection="1">
      <alignment shrinkToFit="1"/>
      <protection locked="0"/>
    </xf>
    <xf numFmtId="0" fontId="0" fillId="2" borderId="28" xfId="0" applyFill="1" applyBorder="1" applyAlignment="1" applyProtection="1">
      <alignment shrinkToFit="1"/>
      <protection locked="0"/>
    </xf>
    <xf numFmtId="0" fontId="0" fillId="2" borderId="29" xfId="0" applyFill="1" applyBorder="1" applyAlignment="1" applyProtection="1">
      <alignment shrinkToFit="1"/>
      <protection locked="0"/>
    </xf>
    <xf numFmtId="0" fontId="0" fillId="2" borderId="30" xfId="0" applyFill="1" applyBorder="1" applyAlignment="1" applyProtection="1">
      <alignment shrinkToFit="1"/>
      <protection locked="0"/>
    </xf>
    <xf numFmtId="0" fontId="0" fillId="2" borderId="31" xfId="0" applyFill="1" applyBorder="1" applyAlignment="1" applyProtection="1">
      <alignment shrinkToFit="1"/>
      <protection locked="0"/>
    </xf>
    <xf numFmtId="0" fontId="0" fillId="2" borderId="32" xfId="0" applyFill="1" applyBorder="1" applyAlignment="1" applyProtection="1">
      <alignment shrinkToFit="1"/>
      <protection locked="0"/>
    </xf>
    <xf numFmtId="0" fontId="0" fillId="2" borderId="33" xfId="0" applyFill="1" applyBorder="1" applyAlignment="1" applyProtection="1">
      <alignment shrinkToFit="1"/>
      <protection locked="0"/>
    </xf>
    <xf numFmtId="0" fontId="0" fillId="2" borderId="34" xfId="0" applyFill="1" applyBorder="1" applyAlignment="1" applyProtection="1">
      <alignment shrinkToFit="1"/>
      <protection locked="0"/>
    </xf>
    <xf numFmtId="0" fontId="0" fillId="2" borderId="35" xfId="0" applyFill="1" applyBorder="1" applyAlignment="1" applyProtection="1">
      <alignment shrinkToFit="1"/>
      <protection locked="0"/>
    </xf>
    <xf numFmtId="0" fontId="0" fillId="2" borderId="36" xfId="0" applyFill="1" applyBorder="1" applyAlignment="1" applyProtection="1">
      <alignment shrinkToFit="1"/>
      <protection locked="0"/>
    </xf>
    <xf numFmtId="0" fontId="0" fillId="2" borderId="37" xfId="0" applyFill="1" applyBorder="1" applyAlignment="1" applyProtection="1">
      <alignment shrinkToFit="1"/>
      <protection locked="0"/>
    </xf>
    <xf numFmtId="0" fontId="0" fillId="0" borderId="0" xfId="0" applyBorder="1" applyAlignment="1">
      <alignment shrinkToFit="1"/>
    </xf>
    <xf numFmtId="0" fontId="0" fillId="2" borderId="38" xfId="0" applyFill="1" applyBorder="1" applyAlignment="1" applyProtection="1">
      <alignment shrinkToFit="1"/>
      <protection locked="0"/>
    </xf>
    <xf numFmtId="0" fontId="0" fillId="2" borderId="39" xfId="0" applyFill="1" applyBorder="1" applyAlignment="1" applyProtection="1">
      <alignment shrinkToFit="1"/>
      <protection locked="0"/>
    </xf>
    <xf numFmtId="0" fontId="0" fillId="2" borderId="40" xfId="0" applyFill="1" applyBorder="1" applyAlignment="1" applyProtection="1">
      <alignment shrinkToFit="1"/>
      <protection locked="0"/>
    </xf>
    <xf numFmtId="0" fontId="0" fillId="2" borderId="41" xfId="0" applyFill="1" applyBorder="1" applyAlignment="1" applyProtection="1">
      <alignment shrinkToFit="1"/>
      <protection locked="0"/>
    </xf>
    <xf numFmtId="0" fontId="0" fillId="2" borderId="42" xfId="0" applyFill="1" applyBorder="1" applyAlignment="1" applyProtection="1">
      <alignment shrinkToFit="1"/>
      <protection locked="0"/>
    </xf>
    <xf numFmtId="0" fontId="0" fillId="2" borderId="43" xfId="0" applyFill="1" applyBorder="1" applyAlignment="1" applyProtection="1">
      <alignment shrinkToFi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2" borderId="21" xfId="0" applyFill="1" applyBorder="1" applyAlignment="1" applyProtection="1">
      <alignment horizontal="center" shrinkToFit="1"/>
      <protection locked="0"/>
    </xf>
    <xf numFmtId="0" fontId="5" fillId="0" borderId="2" xfId="0" applyFont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/>
    </xf>
    <xf numFmtId="14" fontId="0" fillId="2" borderId="46" xfId="0" applyNumberFormat="1" applyFill="1" applyBorder="1" applyAlignment="1" applyProtection="1">
      <alignment horizontal="center"/>
      <protection locked="0"/>
    </xf>
    <xf numFmtId="14" fontId="0" fillId="2" borderId="45" xfId="0" applyNumberFormat="1" applyFill="1" applyBorder="1" applyAlignment="1" applyProtection="1">
      <alignment horizontal="center"/>
      <protection locked="0"/>
    </xf>
    <xf numFmtId="0" fontId="0" fillId="2" borderId="45" xfId="0" applyFill="1" applyBorder="1" applyAlignment="1" applyProtection="1">
      <alignment horizontal="center"/>
      <protection locked="0"/>
    </xf>
    <xf numFmtId="1" fontId="1" fillId="0" borderId="17" xfId="0" applyNumberFormat="1" applyFont="1" applyBorder="1" applyAlignment="1">
      <alignment horizontal="center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2" borderId="44" xfId="0" applyFill="1" applyBorder="1" applyAlignment="1" applyProtection="1">
      <alignment horizontal="center"/>
      <protection locked="0"/>
    </xf>
    <xf numFmtId="0" fontId="0" fillId="3" borderId="0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/>
    </xf>
    <xf numFmtId="0" fontId="0" fillId="3" borderId="4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4" fontId="0" fillId="3" borderId="46" xfId="0" applyNumberForma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" fontId="0" fillId="3" borderId="6" xfId="0" applyNumberForma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 textRotation="90"/>
    </xf>
    <xf numFmtId="0" fontId="1" fillId="0" borderId="18" xfId="0" applyFont="1" applyBorder="1" applyAlignment="1">
      <alignment horizontal="center" vertical="center" textRotation="90"/>
    </xf>
    <xf numFmtId="0" fontId="1" fillId="0" borderId="19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1" fillId="0" borderId="9" xfId="0" applyFont="1" applyBorder="1" applyAlignment="1">
      <alignment horizontal="center" vertical="center" textRotation="90"/>
    </xf>
    <xf numFmtId="0" fontId="1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 vertical="center" textRotation="90"/>
    </xf>
    <xf numFmtId="0" fontId="6" fillId="0" borderId="1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3" borderId="15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1" fillId="4" borderId="21" xfId="0" applyNumberFormat="1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 vertical="center" wrapText="1" shrinkToFit="1"/>
      <protection locked="0"/>
    </xf>
    <xf numFmtId="0" fontId="0" fillId="2" borderId="16" xfId="0" applyFill="1" applyBorder="1" applyAlignment="1" applyProtection="1">
      <alignment horizontal="center" vertical="center" wrapText="1" shrinkToFit="1"/>
      <protection locked="0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1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 shrinkToFit="1"/>
    </xf>
    <xf numFmtId="0" fontId="3" fillId="0" borderId="14" xfId="0" applyFont="1" applyBorder="1" applyAlignment="1">
      <alignment horizontal="center" vertical="center" textRotation="90" wrapText="1" shrinkToFit="1"/>
    </xf>
    <xf numFmtId="0" fontId="3" fillId="0" borderId="0" xfId="0" applyFont="1" applyBorder="1" applyAlignment="1">
      <alignment horizontal="center" vertical="center" textRotation="90" wrapText="1" shrinkToFit="1"/>
    </xf>
    <xf numFmtId="0" fontId="3" fillId="0" borderId="20" xfId="0" applyFont="1" applyBorder="1" applyAlignment="1">
      <alignment horizontal="center" vertical="center" textRotation="90" wrapText="1" shrinkToFit="1"/>
    </xf>
    <xf numFmtId="0" fontId="3" fillId="0" borderId="21" xfId="0" applyFont="1" applyBorder="1" applyAlignment="1">
      <alignment horizontal="center" vertical="center" textRotation="90" wrapText="1" shrinkToFit="1"/>
    </xf>
    <xf numFmtId="0" fontId="3" fillId="0" borderId="22" xfId="0" applyFont="1" applyBorder="1" applyAlignment="1">
      <alignment horizontal="center" vertical="center" textRotation="90" wrapText="1" shrinkToFit="1"/>
    </xf>
    <xf numFmtId="0" fontId="0" fillId="3" borderId="17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4" borderId="17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theme="2" tint="-0.749961851863155"/>
        </patternFill>
      </fill>
    </dxf>
    <dxf>
      <font>
        <strike val="0"/>
      </font>
      <fill>
        <patternFill>
          <bgColor theme="2" tint="-0.7499618518631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G54"/>
  <sheetViews>
    <sheetView tabSelected="1" zoomScaleNormal="100" zoomScalePageLayoutView="85" workbookViewId="0">
      <selection activeCell="Y12" sqref="Y12"/>
    </sheetView>
  </sheetViews>
  <sheetFormatPr defaultColWidth="0" defaultRowHeight="15" zeroHeight="1" x14ac:dyDescent="0.25"/>
  <cols>
    <col min="1" max="2" width="3" customWidth="1"/>
    <col min="3" max="3" width="3.5703125" customWidth="1"/>
    <col min="4" max="9" width="3" customWidth="1"/>
    <col min="10" max="10" width="3.140625" customWidth="1"/>
    <col min="11" max="11" width="3.7109375" customWidth="1"/>
    <col min="12" max="18" width="3" customWidth="1"/>
    <col min="19" max="19" width="3.140625" customWidth="1"/>
    <col min="20" max="20" width="3.5703125" customWidth="1"/>
    <col min="21" max="33" width="3" customWidth="1"/>
    <col min="34" max="16384" width="9.140625" hidden="1"/>
  </cols>
  <sheetData>
    <row r="1" spans="1:30" x14ac:dyDescent="0.25">
      <c r="A1" s="57" t="s">
        <v>0</v>
      </c>
      <c r="B1" s="57"/>
      <c r="C1" s="59"/>
      <c r="D1" s="59"/>
      <c r="E1" s="59"/>
      <c r="F1" s="59"/>
      <c r="G1" s="59"/>
      <c r="H1" s="59"/>
      <c r="I1" s="59"/>
      <c r="K1" s="58" t="s">
        <v>29</v>
      </c>
      <c r="L1" s="58"/>
      <c r="M1" s="59"/>
      <c r="N1" s="59"/>
      <c r="O1" s="59"/>
      <c r="P1" s="59"/>
      <c r="R1" s="57" t="s">
        <v>14</v>
      </c>
      <c r="S1" s="57"/>
      <c r="T1" s="57"/>
      <c r="U1" s="57"/>
      <c r="V1" s="59"/>
      <c r="W1" s="59"/>
      <c r="X1" s="59"/>
      <c r="Y1" s="59"/>
      <c r="Z1" s="59"/>
      <c r="AA1" s="59"/>
      <c r="AB1" s="59"/>
      <c r="AC1" s="59"/>
      <c r="AD1" s="59"/>
    </row>
    <row r="2" spans="1:30" ht="6.6" customHeight="1" x14ac:dyDescent="0.25"/>
    <row r="3" spans="1:30" x14ac:dyDescent="0.25">
      <c r="A3" s="57" t="s">
        <v>30</v>
      </c>
      <c r="B3" s="57"/>
      <c r="C3" s="57"/>
      <c r="D3" s="57"/>
      <c r="E3" s="59"/>
      <c r="F3" s="59"/>
      <c r="G3" s="59"/>
      <c r="H3" s="59"/>
      <c r="I3" s="59"/>
      <c r="K3" s="57" t="s">
        <v>31</v>
      </c>
      <c r="L3" s="57"/>
      <c r="M3" s="57"/>
      <c r="N3" s="57"/>
      <c r="O3" s="57"/>
      <c r="P3" s="57"/>
      <c r="Q3" s="59"/>
      <c r="R3" s="59"/>
      <c r="S3" s="59"/>
      <c r="T3" s="59"/>
      <c r="U3" s="10"/>
      <c r="V3" s="57" t="s">
        <v>17</v>
      </c>
      <c r="W3" s="57"/>
      <c r="X3" s="57"/>
      <c r="Y3" s="57"/>
      <c r="Z3" s="59"/>
      <c r="AA3" s="59"/>
      <c r="AB3" s="59"/>
      <c r="AC3" s="59"/>
      <c r="AD3" s="59"/>
    </row>
    <row r="4" spans="1:30" ht="6.6" customHeight="1" x14ac:dyDescent="0.25"/>
    <row r="5" spans="1:30" x14ac:dyDescent="0.25">
      <c r="A5" s="57" t="s">
        <v>32</v>
      </c>
      <c r="B5" s="57"/>
      <c r="C5" s="57"/>
      <c r="D5" s="59"/>
      <c r="E5" s="59"/>
      <c r="F5" s="59"/>
      <c r="G5" s="59"/>
      <c r="H5" s="59"/>
      <c r="I5" s="59"/>
      <c r="K5" s="57" t="s">
        <v>19</v>
      </c>
      <c r="L5" s="57"/>
      <c r="M5" s="59"/>
      <c r="N5" s="59"/>
      <c r="O5" s="59"/>
      <c r="P5" s="59"/>
      <c r="Q5" s="59"/>
      <c r="R5" s="59"/>
      <c r="T5" s="58" t="s">
        <v>18</v>
      </c>
      <c r="U5" s="58"/>
      <c r="V5" s="59"/>
      <c r="W5" s="59"/>
      <c r="X5" s="59"/>
      <c r="Y5" s="59"/>
      <c r="Z5" s="59"/>
      <c r="AA5" s="59"/>
      <c r="AB5" s="59"/>
      <c r="AC5" s="59"/>
      <c r="AD5" s="59"/>
    </row>
    <row r="6" spans="1:30" ht="6.6" customHeight="1" thickBot="1" x14ac:dyDescent="0.3"/>
    <row r="7" spans="1:30" ht="14.45" customHeight="1" x14ac:dyDescent="0.25">
      <c r="A7" s="60" t="s">
        <v>33</v>
      </c>
      <c r="B7" s="91" t="s">
        <v>34</v>
      </c>
      <c r="C7" s="63" t="s">
        <v>3</v>
      </c>
      <c r="D7" s="63"/>
      <c r="E7" s="63"/>
      <c r="F7" s="63"/>
      <c r="G7" s="63"/>
      <c r="H7" s="63"/>
      <c r="I7" s="63"/>
      <c r="J7" s="63"/>
      <c r="K7" s="63"/>
      <c r="L7" s="63"/>
      <c r="M7" s="4"/>
      <c r="N7" s="63" t="s">
        <v>4</v>
      </c>
      <c r="O7" s="63"/>
      <c r="P7" s="63"/>
      <c r="Q7" s="63"/>
      <c r="R7" s="63"/>
      <c r="S7" s="4"/>
      <c r="T7" s="63" t="s">
        <v>5</v>
      </c>
      <c r="U7" s="63"/>
      <c r="V7" s="63"/>
      <c r="W7" s="63"/>
      <c r="X7" s="63"/>
      <c r="Y7" s="4"/>
      <c r="Z7" s="100" t="s">
        <v>6</v>
      </c>
      <c r="AA7" s="100"/>
      <c r="AB7" s="100"/>
      <c r="AC7" s="100"/>
      <c r="AD7" s="101"/>
    </row>
    <row r="8" spans="1:30" x14ac:dyDescent="0.25">
      <c r="A8" s="61"/>
      <c r="B8" s="92"/>
      <c r="C8" s="94">
        <f>(V1)</f>
        <v>0</v>
      </c>
      <c r="D8" s="94"/>
      <c r="E8" s="94"/>
      <c r="F8" s="94"/>
      <c r="G8" s="94"/>
      <c r="H8" s="94"/>
      <c r="I8" s="94"/>
      <c r="J8" s="94"/>
      <c r="K8" s="94"/>
      <c r="L8" s="94"/>
      <c r="M8" s="16"/>
      <c r="N8" s="64"/>
      <c r="O8" s="64"/>
      <c r="P8" s="64"/>
      <c r="Q8" s="64"/>
      <c r="R8" s="64"/>
      <c r="S8" s="16"/>
      <c r="T8" s="97">
        <f ca="1">TODAY()</f>
        <v>44342</v>
      </c>
      <c r="U8" s="97"/>
      <c r="V8" s="97"/>
      <c r="W8" s="97"/>
      <c r="X8" s="97"/>
      <c r="Y8" s="2"/>
      <c r="Z8" s="98">
        <f ca="1">DATEDIF(N8,TODAY(),"D")</f>
        <v>44342</v>
      </c>
      <c r="AA8" s="98"/>
      <c r="AB8" s="98"/>
      <c r="AC8" s="98"/>
      <c r="AD8" s="99"/>
    </row>
    <row r="9" spans="1:30" x14ac:dyDescent="0.25">
      <c r="A9" s="61"/>
      <c r="B9" s="92"/>
      <c r="C9" s="66"/>
      <c r="D9" s="66"/>
      <c r="E9" s="66"/>
      <c r="F9" s="66"/>
      <c r="G9" s="66"/>
      <c r="H9" s="66"/>
      <c r="I9" s="66"/>
      <c r="J9" s="66"/>
      <c r="K9" s="66"/>
      <c r="L9" s="66"/>
      <c r="M9" s="16"/>
      <c r="N9" s="65"/>
      <c r="O9" s="65"/>
      <c r="P9" s="65"/>
      <c r="Q9" s="65"/>
      <c r="R9" s="65"/>
      <c r="S9" s="16"/>
      <c r="T9" s="65"/>
      <c r="U9" s="65"/>
      <c r="V9" s="65"/>
      <c r="W9" s="65"/>
      <c r="X9" s="65"/>
      <c r="Y9" s="2"/>
      <c r="Z9" s="80">
        <f>DATEDIF(N9,T9,"D")</f>
        <v>0</v>
      </c>
      <c r="AA9" s="80"/>
      <c r="AB9" s="80"/>
      <c r="AC9" s="80"/>
      <c r="AD9" s="81"/>
    </row>
    <row r="10" spans="1:30" x14ac:dyDescent="0.25">
      <c r="A10" s="61"/>
      <c r="B10" s="92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16"/>
      <c r="N10" s="66"/>
      <c r="O10" s="66"/>
      <c r="P10" s="66"/>
      <c r="Q10" s="66"/>
      <c r="R10" s="66"/>
      <c r="S10" s="16"/>
      <c r="T10" s="66"/>
      <c r="U10" s="66"/>
      <c r="V10" s="66"/>
      <c r="W10" s="66"/>
      <c r="X10" s="66"/>
      <c r="Y10" s="2"/>
      <c r="Z10" s="80">
        <f t="shared" ref="Z10:Z16" si="0">DATEDIF(N10,T10,"D")</f>
        <v>0</v>
      </c>
      <c r="AA10" s="80"/>
      <c r="AB10" s="80"/>
      <c r="AC10" s="80"/>
      <c r="AD10" s="81"/>
    </row>
    <row r="11" spans="1:30" x14ac:dyDescent="0.25">
      <c r="A11" s="61"/>
      <c r="B11" s="92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16"/>
      <c r="N11" s="66"/>
      <c r="O11" s="66"/>
      <c r="P11" s="66"/>
      <c r="Q11" s="66"/>
      <c r="R11" s="66"/>
      <c r="S11" s="16"/>
      <c r="T11" s="66"/>
      <c r="U11" s="66"/>
      <c r="V11" s="66"/>
      <c r="W11" s="66"/>
      <c r="X11" s="66"/>
      <c r="Y11" s="2"/>
      <c r="Z11" s="80">
        <f t="shared" si="0"/>
        <v>0</v>
      </c>
      <c r="AA11" s="80"/>
      <c r="AB11" s="80"/>
      <c r="AC11" s="80"/>
      <c r="AD11" s="81"/>
    </row>
    <row r="12" spans="1:30" x14ac:dyDescent="0.25">
      <c r="A12" s="61"/>
      <c r="B12" s="92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6"/>
      <c r="N12" s="66"/>
      <c r="O12" s="66"/>
      <c r="P12" s="66"/>
      <c r="Q12" s="66"/>
      <c r="R12" s="66"/>
      <c r="S12" s="16"/>
      <c r="T12" s="66"/>
      <c r="U12" s="66"/>
      <c r="V12" s="66"/>
      <c r="W12" s="66"/>
      <c r="X12" s="66"/>
      <c r="Y12" s="2"/>
      <c r="Z12" s="80">
        <f t="shared" si="0"/>
        <v>0</v>
      </c>
      <c r="AA12" s="80"/>
      <c r="AB12" s="80"/>
      <c r="AC12" s="80"/>
      <c r="AD12" s="81"/>
    </row>
    <row r="13" spans="1:30" x14ac:dyDescent="0.25">
      <c r="A13" s="61"/>
      <c r="B13" s="92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16"/>
      <c r="N13" s="66"/>
      <c r="O13" s="66"/>
      <c r="P13" s="66"/>
      <c r="Q13" s="66"/>
      <c r="R13" s="66"/>
      <c r="S13" s="16"/>
      <c r="T13" s="66"/>
      <c r="U13" s="66"/>
      <c r="V13" s="66"/>
      <c r="W13" s="66"/>
      <c r="X13" s="66"/>
      <c r="Y13" s="2"/>
      <c r="Z13" s="80">
        <f t="shared" si="0"/>
        <v>0</v>
      </c>
      <c r="AA13" s="80"/>
      <c r="AB13" s="80"/>
      <c r="AC13" s="80"/>
      <c r="AD13" s="81"/>
    </row>
    <row r="14" spans="1:30" x14ac:dyDescent="0.25">
      <c r="A14" s="61"/>
      <c r="B14" s="92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16"/>
      <c r="N14" s="66"/>
      <c r="O14" s="66"/>
      <c r="P14" s="66"/>
      <c r="Q14" s="66"/>
      <c r="R14" s="66"/>
      <c r="S14" s="16"/>
      <c r="T14" s="66"/>
      <c r="U14" s="66"/>
      <c r="V14" s="66"/>
      <c r="W14" s="66"/>
      <c r="X14" s="66"/>
      <c r="Y14" s="2"/>
      <c r="Z14" s="80">
        <f t="shared" si="0"/>
        <v>0</v>
      </c>
      <c r="AA14" s="80"/>
      <c r="AB14" s="80"/>
      <c r="AC14" s="80"/>
      <c r="AD14" s="81"/>
    </row>
    <row r="15" spans="1:30" x14ac:dyDescent="0.25">
      <c r="A15" s="61"/>
      <c r="B15" s="92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6"/>
      <c r="N15" s="66"/>
      <c r="O15" s="66"/>
      <c r="P15" s="66"/>
      <c r="Q15" s="66"/>
      <c r="R15" s="66"/>
      <c r="S15" s="16"/>
      <c r="T15" s="66"/>
      <c r="U15" s="66"/>
      <c r="V15" s="66"/>
      <c r="W15" s="66"/>
      <c r="X15" s="66"/>
      <c r="Y15" s="2"/>
      <c r="Z15" s="80">
        <f t="shared" si="0"/>
        <v>0</v>
      </c>
      <c r="AA15" s="80"/>
      <c r="AB15" s="80"/>
      <c r="AC15" s="80"/>
      <c r="AD15" s="81"/>
    </row>
    <row r="16" spans="1:30" ht="15.75" thickBot="1" x14ac:dyDescent="0.3">
      <c r="A16" s="62"/>
      <c r="B16" s="93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17"/>
      <c r="N16" s="79"/>
      <c r="O16" s="79"/>
      <c r="P16" s="79"/>
      <c r="Q16" s="79"/>
      <c r="R16" s="79"/>
      <c r="S16" s="17"/>
      <c r="T16" s="79"/>
      <c r="U16" s="79"/>
      <c r="V16" s="79"/>
      <c r="W16" s="79"/>
      <c r="X16" s="79"/>
      <c r="Y16" s="1"/>
      <c r="Z16" s="95">
        <f t="shared" si="0"/>
        <v>0</v>
      </c>
      <c r="AA16" s="95"/>
      <c r="AB16" s="95"/>
      <c r="AC16" s="95"/>
      <c r="AD16" s="96"/>
    </row>
    <row r="17" spans="1:30" ht="6.6" customHeight="1" thickBot="1" x14ac:dyDescent="0.3"/>
    <row r="18" spans="1:30" ht="6.6" customHeight="1" x14ac:dyDescent="0.25">
      <c r="A18" s="60" t="s">
        <v>7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5"/>
    </row>
    <row r="19" spans="1:30" ht="14.45" customHeight="1" x14ac:dyDescent="0.25">
      <c r="A19" s="61"/>
      <c r="B19" s="88" t="s">
        <v>35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90"/>
      <c r="Z19" s="88">
        <v>15</v>
      </c>
      <c r="AA19" s="89"/>
      <c r="AB19" s="89"/>
      <c r="AC19" s="90"/>
      <c r="AD19" s="29"/>
    </row>
    <row r="20" spans="1:30" ht="6.6" customHeight="1" x14ac:dyDescent="0.25">
      <c r="A20" s="61"/>
      <c r="B20" s="20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30"/>
    </row>
    <row r="21" spans="1:30" ht="14.45" customHeight="1" x14ac:dyDescent="0.25">
      <c r="A21" s="61"/>
      <c r="B21" s="113" t="s">
        <v>16</v>
      </c>
      <c r="C21" s="119" t="s">
        <v>36</v>
      </c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8"/>
      <c r="AA21" s="18"/>
      <c r="AB21" s="18"/>
      <c r="AC21" s="34"/>
      <c r="AD21" s="29"/>
    </row>
    <row r="22" spans="1:30" x14ac:dyDescent="0.25">
      <c r="A22" s="61"/>
      <c r="B22" s="114"/>
      <c r="C22" s="121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3"/>
      <c r="Z22" s="67">
        <f>(C22-(W24+W26))/20</f>
        <v>0</v>
      </c>
      <c r="AA22" s="68"/>
      <c r="AB22" s="68"/>
      <c r="AC22" s="69"/>
      <c r="AD22" s="24"/>
    </row>
    <row r="23" spans="1:30" x14ac:dyDescent="0.25">
      <c r="A23" s="61"/>
      <c r="B23" s="114"/>
      <c r="C23" s="116" t="s">
        <v>43</v>
      </c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8"/>
      <c r="Z23" s="70"/>
      <c r="AA23" s="71"/>
      <c r="AB23" s="71"/>
      <c r="AC23" s="72"/>
      <c r="AD23" s="24"/>
    </row>
    <row r="24" spans="1:30" x14ac:dyDescent="0.25">
      <c r="A24" s="61"/>
      <c r="B24" s="114"/>
      <c r="C24" s="35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7"/>
      <c r="W24" s="124">
        <f>SUM(C24:U24)</f>
        <v>0</v>
      </c>
      <c r="X24" s="125"/>
      <c r="Y24" s="126"/>
      <c r="Z24" s="73"/>
      <c r="AA24" s="74"/>
      <c r="AB24" s="74"/>
      <c r="AC24" s="75"/>
      <c r="AD24" s="24"/>
    </row>
    <row r="25" spans="1:30" x14ac:dyDescent="0.25">
      <c r="A25" s="61"/>
      <c r="B25" s="114"/>
      <c r="C25" s="116" t="s">
        <v>37</v>
      </c>
      <c r="D25" s="117"/>
      <c r="E25" s="117"/>
      <c r="F25" s="117"/>
      <c r="G25" s="117"/>
      <c r="H25" s="117"/>
      <c r="I25" s="117"/>
      <c r="J25" s="117"/>
      <c r="K25" s="117"/>
      <c r="L25" s="117"/>
      <c r="M25" s="117"/>
      <c r="N25" s="117"/>
      <c r="O25" s="117"/>
      <c r="P25" s="117"/>
      <c r="Q25" s="117"/>
      <c r="R25" s="117"/>
      <c r="S25" s="117"/>
      <c r="T25" s="117"/>
      <c r="U25" s="117"/>
      <c r="V25" s="117"/>
      <c r="W25" s="117"/>
      <c r="X25" s="117"/>
      <c r="Y25" s="118"/>
      <c r="Z25" s="82" t="str">
        <f>IF(W26&gt;399,"2","0")</f>
        <v>0</v>
      </c>
      <c r="AA25" s="83"/>
      <c r="AB25" s="83"/>
      <c r="AC25" s="84"/>
      <c r="AD25" s="27"/>
    </row>
    <row r="26" spans="1:30" x14ac:dyDescent="0.25">
      <c r="A26" s="61"/>
      <c r="B26" s="115"/>
      <c r="C26" s="38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40"/>
      <c r="W26" s="124">
        <f>SUM(C26:U26)</f>
        <v>0</v>
      </c>
      <c r="X26" s="125"/>
      <c r="Y26" s="126"/>
      <c r="Z26" s="85"/>
      <c r="AA26" s="86"/>
      <c r="AB26" s="86"/>
      <c r="AC26" s="87"/>
      <c r="AD26" s="27"/>
    </row>
    <row r="27" spans="1:30" ht="6.6" customHeight="1" x14ac:dyDescent="0.25">
      <c r="A27" s="61"/>
      <c r="B27" s="2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7"/>
    </row>
    <row r="28" spans="1:30" ht="14.45" customHeight="1" x14ac:dyDescent="0.25">
      <c r="A28" s="61"/>
      <c r="B28" s="104" t="s">
        <v>42</v>
      </c>
      <c r="C28" s="107" t="s">
        <v>38</v>
      </c>
      <c r="D28" s="108"/>
      <c r="E28" s="41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127">
        <f>SUM(E28:V33)</f>
        <v>0</v>
      </c>
      <c r="X28" s="128"/>
      <c r="Y28" s="129"/>
      <c r="Z28" s="67">
        <f>(W28)/20</f>
        <v>0</v>
      </c>
      <c r="AA28" s="68"/>
      <c r="AB28" s="68"/>
      <c r="AC28" s="69"/>
      <c r="AD28" s="24"/>
    </row>
    <row r="29" spans="1:30" x14ac:dyDescent="0.25">
      <c r="A29" s="61"/>
      <c r="B29" s="105"/>
      <c r="C29" s="109"/>
      <c r="D29" s="110"/>
      <c r="E29" s="44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/>
      <c r="W29" s="130"/>
      <c r="X29" s="131"/>
      <c r="Y29" s="132"/>
      <c r="Z29" s="70"/>
      <c r="AA29" s="71"/>
      <c r="AB29" s="71"/>
      <c r="AC29" s="72"/>
      <c r="AD29" s="24"/>
    </row>
    <row r="30" spans="1:30" x14ac:dyDescent="0.25">
      <c r="A30" s="61"/>
      <c r="B30" s="105"/>
      <c r="C30" s="109"/>
      <c r="D30" s="110"/>
      <c r="E30" s="44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/>
      <c r="W30" s="130"/>
      <c r="X30" s="131"/>
      <c r="Y30" s="132"/>
      <c r="Z30" s="70"/>
      <c r="AA30" s="71"/>
      <c r="AB30" s="71"/>
      <c r="AC30" s="72"/>
      <c r="AD30" s="24"/>
    </row>
    <row r="31" spans="1:30" x14ac:dyDescent="0.25">
      <c r="A31" s="61"/>
      <c r="B31" s="105"/>
      <c r="C31" s="109"/>
      <c r="D31" s="110"/>
      <c r="E31" s="44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/>
      <c r="W31" s="130"/>
      <c r="X31" s="131"/>
      <c r="Y31" s="132"/>
      <c r="Z31" s="70"/>
      <c r="AA31" s="71"/>
      <c r="AB31" s="71"/>
      <c r="AC31" s="72"/>
      <c r="AD31" s="24"/>
    </row>
    <row r="32" spans="1:30" x14ac:dyDescent="0.25">
      <c r="A32" s="61"/>
      <c r="B32" s="105"/>
      <c r="C32" s="109"/>
      <c r="D32" s="110"/>
      <c r="E32" s="44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/>
      <c r="W32" s="130"/>
      <c r="X32" s="131"/>
      <c r="Y32" s="132"/>
      <c r="Z32" s="70"/>
      <c r="AA32" s="71"/>
      <c r="AB32" s="71"/>
      <c r="AC32" s="72"/>
      <c r="AD32" s="24"/>
    </row>
    <row r="33" spans="1:30" x14ac:dyDescent="0.25">
      <c r="A33" s="61"/>
      <c r="B33" s="106"/>
      <c r="C33" s="111"/>
      <c r="D33" s="112"/>
      <c r="E33" s="47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9"/>
      <c r="W33" s="133"/>
      <c r="X33" s="134"/>
      <c r="Y33" s="135"/>
      <c r="Z33" s="73"/>
      <c r="AA33" s="74"/>
      <c r="AB33" s="74"/>
      <c r="AC33" s="75"/>
      <c r="AD33" s="24"/>
    </row>
    <row r="34" spans="1:30" ht="6.6" customHeight="1" x14ac:dyDescent="0.25">
      <c r="A34" s="61"/>
      <c r="B34" s="21"/>
      <c r="C34" s="22"/>
      <c r="D34" s="22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2"/>
      <c r="X34" s="2"/>
      <c r="Y34" s="2"/>
      <c r="Z34" s="23"/>
      <c r="AA34" s="23"/>
      <c r="AB34" s="23"/>
      <c r="AC34" s="23"/>
      <c r="AD34" s="24"/>
    </row>
    <row r="35" spans="1:30" ht="14.45" customHeight="1" x14ac:dyDescent="0.25">
      <c r="A35" s="61"/>
      <c r="B35" s="104" t="s">
        <v>20</v>
      </c>
      <c r="C35" s="152" t="s">
        <v>21</v>
      </c>
      <c r="D35" s="153"/>
      <c r="E35" s="51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52"/>
      <c r="W35" s="164">
        <f>SUM(E35:U38)</f>
        <v>0</v>
      </c>
      <c r="X35" s="165"/>
      <c r="Y35" s="166"/>
      <c r="Z35" s="82">
        <f>W35</f>
        <v>0</v>
      </c>
      <c r="AA35" s="83"/>
      <c r="AB35" s="83"/>
      <c r="AC35" s="84"/>
      <c r="AD35" s="27"/>
    </row>
    <row r="36" spans="1:30" x14ac:dyDescent="0.25">
      <c r="A36" s="61"/>
      <c r="B36" s="105"/>
      <c r="C36" s="154"/>
      <c r="D36" s="155"/>
      <c r="E36" s="53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54"/>
      <c r="W36" s="167"/>
      <c r="X36" s="168"/>
      <c r="Y36" s="169"/>
      <c r="Z36" s="175"/>
      <c r="AA36" s="176"/>
      <c r="AB36" s="176"/>
      <c r="AC36" s="177"/>
      <c r="AD36" s="27"/>
    </row>
    <row r="37" spans="1:30" x14ac:dyDescent="0.25">
      <c r="A37" s="61"/>
      <c r="B37" s="105"/>
      <c r="C37" s="154"/>
      <c r="D37" s="155"/>
      <c r="E37" s="5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54"/>
      <c r="W37" s="167"/>
      <c r="X37" s="168"/>
      <c r="Y37" s="169"/>
      <c r="Z37" s="175"/>
      <c r="AA37" s="176"/>
      <c r="AB37" s="176"/>
      <c r="AC37" s="177"/>
      <c r="AD37" s="27"/>
    </row>
    <row r="38" spans="1:30" x14ac:dyDescent="0.25">
      <c r="A38" s="61"/>
      <c r="B38" s="105"/>
      <c r="C38" s="156"/>
      <c r="D38" s="157"/>
      <c r="E38" s="5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54"/>
      <c r="W38" s="170"/>
      <c r="X38" s="171"/>
      <c r="Y38" s="172"/>
      <c r="Z38" s="85"/>
      <c r="AA38" s="86"/>
      <c r="AB38" s="86"/>
      <c r="AC38" s="87"/>
      <c r="AD38" s="27"/>
    </row>
    <row r="39" spans="1:30" x14ac:dyDescent="0.25">
      <c r="A39" s="61"/>
      <c r="B39" s="105"/>
      <c r="C39" s="158" t="s">
        <v>22</v>
      </c>
      <c r="D39" s="159"/>
      <c r="E39" s="5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52"/>
      <c r="W39" s="164">
        <f>SUM(E39:V42)</f>
        <v>0</v>
      </c>
      <c r="X39" s="165"/>
      <c r="Y39" s="166"/>
      <c r="Z39" s="82">
        <f>(W39)*0.67</f>
        <v>0</v>
      </c>
      <c r="AA39" s="83"/>
      <c r="AB39" s="83"/>
      <c r="AC39" s="84"/>
      <c r="AD39" s="27"/>
    </row>
    <row r="40" spans="1:30" x14ac:dyDescent="0.25">
      <c r="A40" s="61"/>
      <c r="B40" s="105"/>
      <c r="C40" s="160"/>
      <c r="D40" s="161"/>
      <c r="E40" s="53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54"/>
      <c r="W40" s="167"/>
      <c r="X40" s="168"/>
      <c r="Y40" s="169"/>
      <c r="Z40" s="175"/>
      <c r="AA40" s="176"/>
      <c r="AB40" s="176"/>
      <c r="AC40" s="177"/>
      <c r="AD40" s="27"/>
    </row>
    <row r="41" spans="1:30" x14ac:dyDescent="0.25">
      <c r="A41" s="61"/>
      <c r="B41" s="105"/>
      <c r="C41" s="160"/>
      <c r="D41" s="161"/>
      <c r="E41" s="53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54"/>
      <c r="W41" s="167"/>
      <c r="X41" s="168"/>
      <c r="Y41" s="169"/>
      <c r="Z41" s="175"/>
      <c r="AA41" s="176"/>
      <c r="AB41" s="176"/>
      <c r="AC41" s="177"/>
      <c r="AD41" s="27"/>
    </row>
    <row r="42" spans="1:30" x14ac:dyDescent="0.25">
      <c r="A42" s="61"/>
      <c r="B42" s="106"/>
      <c r="C42" s="162"/>
      <c r="D42" s="163"/>
      <c r="E42" s="55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56"/>
      <c r="W42" s="170"/>
      <c r="X42" s="171"/>
      <c r="Y42" s="172"/>
      <c r="Z42" s="85"/>
      <c r="AA42" s="86"/>
      <c r="AB42" s="86"/>
      <c r="AC42" s="87"/>
      <c r="AD42" s="27"/>
    </row>
    <row r="43" spans="1:30" ht="6.6" customHeight="1" thickBot="1" x14ac:dyDescent="0.3">
      <c r="A43" s="62"/>
      <c r="B43" s="31"/>
      <c r="C43" s="32"/>
      <c r="D43" s="32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33"/>
      <c r="X43" s="33"/>
      <c r="Y43" s="33"/>
      <c r="Z43" s="25"/>
      <c r="AA43" s="25"/>
      <c r="AB43" s="25"/>
      <c r="AC43" s="25"/>
      <c r="AD43" s="28"/>
    </row>
    <row r="44" spans="1:30" ht="6.6" customHeight="1" thickBot="1" x14ac:dyDescent="0.3"/>
    <row r="45" spans="1:30" ht="7.15" customHeight="1" x14ac:dyDescent="0.25">
      <c r="A45" s="3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5"/>
    </row>
    <row r="46" spans="1:30" x14ac:dyDescent="0.25">
      <c r="A46" s="6"/>
      <c r="B46" s="178" t="s">
        <v>28</v>
      </c>
      <c r="C46" s="179"/>
      <c r="D46" s="179"/>
      <c r="E46" s="179"/>
      <c r="F46" s="179"/>
      <c r="G46" s="179"/>
      <c r="H46" s="179"/>
      <c r="I46" s="180"/>
      <c r="J46" s="2"/>
      <c r="K46" s="76" t="s">
        <v>23</v>
      </c>
      <c r="L46" s="77"/>
      <c r="M46" s="77"/>
      <c r="N46" s="77"/>
      <c r="O46" s="77"/>
      <c r="P46" s="77"/>
      <c r="Q46" s="78"/>
      <c r="R46" s="2"/>
      <c r="S46" s="2"/>
      <c r="T46" s="76" t="s">
        <v>1</v>
      </c>
      <c r="U46" s="77"/>
      <c r="V46" s="77"/>
      <c r="W46" s="77"/>
      <c r="X46" s="77"/>
      <c r="Y46" s="77"/>
      <c r="Z46" s="78"/>
      <c r="AA46" s="2"/>
      <c r="AB46" s="2"/>
      <c r="AC46" s="2"/>
      <c r="AD46" s="7"/>
    </row>
    <row r="47" spans="1:30" x14ac:dyDescent="0.25">
      <c r="A47" s="6"/>
      <c r="B47" s="181" t="s">
        <v>26</v>
      </c>
      <c r="C47" s="182"/>
      <c r="D47" s="140">
        <f ca="1">SUM(Z8:AD16)/365</f>
        <v>121.48493150684932</v>
      </c>
      <c r="E47" s="140"/>
      <c r="F47" s="140"/>
      <c r="G47" s="140"/>
      <c r="H47" s="140"/>
      <c r="I47" s="141"/>
      <c r="J47" s="2"/>
      <c r="K47" s="11">
        <v>2</v>
      </c>
      <c r="L47" s="11">
        <v>4</v>
      </c>
      <c r="M47" s="11">
        <v>4</v>
      </c>
      <c r="N47" s="11">
        <v>5</v>
      </c>
      <c r="O47" s="11">
        <v>6</v>
      </c>
      <c r="P47" s="11">
        <v>7</v>
      </c>
      <c r="Q47" s="11">
        <v>8</v>
      </c>
      <c r="R47" s="136" t="s">
        <v>8</v>
      </c>
      <c r="S47" s="137"/>
      <c r="T47" s="14">
        <v>4</v>
      </c>
      <c r="U47" s="14">
        <v>6</v>
      </c>
      <c r="V47" s="14">
        <v>9</v>
      </c>
      <c r="W47" s="14">
        <v>9</v>
      </c>
      <c r="X47" s="14">
        <v>10</v>
      </c>
      <c r="Y47" s="14">
        <v>11</v>
      </c>
      <c r="Z47" s="14">
        <v>12</v>
      </c>
      <c r="AA47" s="136" t="s">
        <v>24</v>
      </c>
      <c r="AB47" s="173"/>
      <c r="AC47" s="173"/>
      <c r="AD47" s="174"/>
    </row>
    <row r="48" spans="1:30" x14ac:dyDescent="0.25">
      <c r="A48" s="6"/>
      <c r="B48" s="183" t="s">
        <v>15</v>
      </c>
      <c r="C48" s="184"/>
      <c r="D48" s="142">
        <f>(Z19+Z22+Z25+Z28+Z35+Z39)</f>
        <v>15</v>
      </c>
      <c r="E48" s="142"/>
      <c r="F48" s="142"/>
      <c r="G48" s="142"/>
      <c r="H48" s="142"/>
      <c r="I48" s="143"/>
      <c r="J48" s="2"/>
      <c r="K48" s="12">
        <v>21</v>
      </c>
      <c r="L48" s="12">
        <v>22</v>
      </c>
      <c r="M48" s="12">
        <v>97</v>
      </c>
      <c r="N48" s="12">
        <v>83</v>
      </c>
      <c r="O48" s="12">
        <v>67</v>
      </c>
      <c r="P48" s="12">
        <v>53</v>
      </c>
      <c r="Q48" s="12">
        <v>37</v>
      </c>
      <c r="R48" s="136" t="s">
        <v>9</v>
      </c>
      <c r="S48" s="137"/>
      <c r="T48" s="15">
        <v>21</v>
      </c>
      <c r="U48" s="15">
        <v>25</v>
      </c>
      <c r="V48" s="15">
        <v>31</v>
      </c>
      <c r="W48" s="15">
        <v>97</v>
      </c>
      <c r="X48" s="15">
        <v>87</v>
      </c>
      <c r="Y48" s="15">
        <v>77</v>
      </c>
      <c r="Z48" s="15">
        <v>67</v>
      </c>
      <c r="AA48" s="136" t="s">
        <v>39</v>
      </c>
      <c r="AB48" s="173"/>
      <c r="AC48" s="173"/>
      <c r="AD48" s="174"/>
    </row>
    <row r="49" spans="1:30" x14ac:dyDescent="0.25">
      <c r="A49" s="6"/>
      <c r="B49" s="183" t="s">
        <v>27</v>
      </c>
      <c r="C49" s="184"/>
      <c r="D49" s="102">
        <f>(Q3)</f>
        <v>0</v>
      </c>
      <c r="E49" s="102"/>
      <c r="F49" s="102"/>
      <c r="G49" s="102"/>
      <c r="H49" s="102"/>
      <c r="I49" s="103"/>
      <c r="J49" s="2"/>
      <c r="K49" s="13" t="s">
        <v>12</v>
      </c>
      <c r="L49" s="13" t="s">
        <v>13</v>
      </c>
      <c r="M49" s="13"/>
      <c r="N49" s="13"/>
      <c r="O49" s="13"/>
      <c r="P49" s="13"/>
      <c r="Q49" s="13"/>
      <c r="R49" s="138" t="s">
        <v>10</v>
      </c>
      <c r="S49" s="139"/>
      <c r="T49" s="13" t="s">
        <v>11</v>
      </c>
      <c r="U49" s="13" t="s">
        <v>12</v>
      </c>
      <c r="V49" s="13" t="s">
        <v>13</v>
      </c>
      <c r="W49" s="13"/>
      <c r="X49" s="13"/>
      <c r="Y49" s="13"/>
      <c r="Z49" s="13"/>
      <c r="AA49" s="136" t="s">
        <v>25</v>
      </c>
      <c r="AB49" s="173"/>
      <c r="AC49" s="173"/>
      <c r="AD49" s="174"/>
    </row>
    <row r="50" spans="1:30" ht="7.15" customHeight="1" thickBot="1" x14ac:dyDescent="0.3">
      <c r="A50" s="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9"/>
    </row>
    <row r="51" spans="1:30" ht="6" customHeight="1" thickBot="1" x14ac:dyDescent="0.3"/>
    <row r="52" spans="1:30" ht="8.4499999999999993" customHeight="1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5"/>
    </row>
    <row r="53" spans="1:30" ht="25.9" customHeight="1" x14ac:dyDescent="0.25">
      <c r="A53" s="6"/>
      <c r="B53" s="144" t="s">
        <v>40</v>
      </c>
      <c r="C53" s="145"/>
      <c r="D53" s="145"/>
      <c r="E53" s="145"/>
      <c r="F53" s="26"/>
      <c r="G53" s="146" t="s">
        <v>2</v>
      </c>
      <c r="H53" s="146"/>
      <c r="I53" s="147"/>
      <c r="J53" s="2"/>
      <c r="K53" s="148" t="s">
        <v>41</v>
      </c>
      <c r="L53" s="149"/>
      <c r="M53" s="150"/>
      <c r="N53" s="150"/>
      <c r="O53" s="150"/>
      <c r="P53" s="150"/>
      <c r="Q53" s="150"/>
      <c r="R53" s="150"/>
      <c r="S53" s="150"/>
      <c r="T53" s="150"/>
      <c r="U53" s="150"/>
      <c r="V53" s="150"/>
      <c r="W53" s="150"/>
      <c r="X53" s="150"/>
      <c r="Y53" s="150"/>
      <c r="Z53" s="150"/>
      <c r="AA53" s="150"/>
      <c r="AB53" s="150"/>
      <c r="AC53" s="151"/>
      <c r="AD53" s="7"/>
    </row>
    <row r="54" spans="1:30" ht="15.75" thickBot="1" x14ac:dyDescent="0.3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9"/>
    </row>
  </sheetData>
  <sheetProtection selectLockedCells="1"/>
  <mergeCells count="102">
    <mergeCell ref="T14:X14"/>
    <mergeCell ref="T15:X15"/>
    <mergeCell ref="T16:X16"/>
    <mergeCell ref="N11:R11"/>
    <mergeCell ref="N12:R12"/>
    <mergeCell ref="B53:E53"/>
    <mergeCell ref="G53:I53"/>
    <mergeCell ref="K53:L53"/>
    <mergeCell ref="M53:AC53"/>
    <mergeCell ref="B35:B42"/>
    <mergeCell ref="C35:D38"/>
    <mergeCell ref="C39:D42"/>
    <mergeCell ref="W35:Y38"/>
    <mergeCell ref="W39:Y42"/>
    <mergeCell ref="AA47:AD47"/>
    <mergeCell ref="AA48:AD48"/>
    <mergeCell ref="AA49:AD49"/>
    <mergeCell ref="Z35:AC38"/>
    <mergeCell ref="Z39:AC42"/>
    <mergeCell ref="T46:Z46"/>
    <mergeCell ref="B46:I46"/>
    <mergeCell ref="B47:C47"/>
    <mergeCell ref="B48:C48"/>
    <mergeCell ref="B49:C49"/>
    <mergeCell ref="C16:L16"/>
    <mergeCell ref="D49:I49"/>
    <mergeCell ref="B28:B33"/>
    <mergeCell ref="C28:D33"/>
    <mergeCell ref="B21:B26"/>
    <mergeCell ref="C23:Y23"/>
    <mergeCell ref="C25:Y25"/>
    <mergeCell ref="C21:Y21"/>
    <mergeCell ref="C22:Y22"/>
    <mergeCell ref="W24:Y24"/>
    <mergeCell ref="W28:Y33"/>
    <mergeCell ref="W26:Y26"/>
    <mergeCell ref="B19:Y19"/>
    <mergeCell ref="R47:S47"/>
    <mergeCell ref="R48:S48"/>
    <mergeCell ref="R49:S49"/>
    <mergeCell ref="D47:I47"/>
    <mergeCell ref="D48:I48"/>
    <mergeCell ref="T9:X9"/>
    <mergeCell ref="T10:X10"/>
    <mergeCell ref="T11:X11"/>
    <mergeCell ref="T12:X12"/>
    <mergeCell ref="T13:X13"/>
    <mergeCell ref="Z8:AD8"/>
    <mergeCell ref="Z9:AD9"/>
    <mergeCell ref="Z7:AD7"/>
    <mergeCell ref="C11:L11"/>
    <mergeCell ref="C12:L12"/>
    <mergeCell ref="C13:L13"/>
    <mergeCell ref="N13:R13"/>
    <mergeCell ref="Z3:AD3"/>
    <mergeCell ref="Z22:AC24"/>
    <mergeCell ref="K46:Q46"/>
    <mergeCell ref="A18:A43"/>
    <mergeCell ref="Z28:AC33"/>
    <mergeCell ref="N14:R14"/>
    <mergeCell ref="N15:R15"/>
    <mergeCell ref="N16:R16"/>
    <mergeCell ref="C14:L14"/>
    <mergeCell ref="C15:L15"/>
    <mergeCell ref="Z15:AD15"/>
    <mergeCell ref="Z25:AC26"/>
    <mergeCell ref="Z19:AC19"/>
    <mergeCell ref="Z10:AD10"/>
    <mergeCell ref="Z11:AD11"/>
    <mergeCell ref="Z12:AD12"/>
    <mergeCell ref="Z13:AD13"/>
    <mergeCell ref="B7:B16"/>
    <mergeCell ref="C8:L8"/>
    <mergeCell ref="C9:L9"/>
    <mergeCell ref="C10:L10"/>
    <mergeCell ref="Z16:AD16"/>
    <mergeCell ref="Z14:AD14"/>
    <mergeCell ref="T8:X8"/>
    <mergeCell ref="A5:C5"/>
    <mergeCell ref="K1:L1"/>
    <mergeCell ref="M1:P1"/>
    <mergeCell ref="Q3:T3"/>
    <mergeCell ref="V3:Y3"/>
    <mergeCell ref="A7:A16"/>
    <mergeCell ref="C7:L7"/>
    <mergeCell ref="N7:R7"/>
    <mergeCell ref="T7:X7"/>
    <mergeCell ref="K5:L5"/>
    <mergeCell ref="T5:U5"/>
    <mergeCell ref="D5:I5"/>
    <mergeCell ref="M5:R5"/>
    <mergeCell ref="N8:R8"/>
    <mergeCell ref="N9:R9"/>
    <mergeCell ref="N10:R10"/>
    <mergeCell ref="A1:B1"/>
    <mergeCell ref="R1:U1"/>
    <mergeCell ref="V1:AD1"/>
    <mergeCell ref="V5:AD5"/>
    <mergeCell ref="C1:I1"/>
    <mergeCell ref="A3:D3"/>
    <mergeCell ref="E3:I3"/>
    <mergeCell ref="K3:P3"/>
  </mergeCells>
  <conditionalFormatting sqref="K46:Q49">
    <cfRule type="expression" dxfId="1" priority="2">
      <formula>$E$3="Advanced"</formula>
    </cfRule>
  </conditionalFormatting>
  <conditionalFormatting sqref="T46:Z49">
    <cfRule type="expression" dxfId="0" priority="1">
      <formula>$E$3="Intermediate"</formula>
    </cfRule>
  </conditionalFormatting>
  <dataValidations disablePrompts="1" count="3">
    <dataValidation type="list" allowBlank="1" showInputMessage="1" showErrorMessage="1" sqref="E3:I3" xr:uid="{00000000-0002-0000-0000-000000000000}">
      <formula1>"Intermediate, Advanced"</formula1>
    </dataValidation>
    <dataValidation type="list" allowBlank="1" showInputMessage="1" showErrorMessage="1" sqref="Q3:T3" xr:uid="{00000000-0002-0000-0000-000001000000}">
      <formula1>"None, Associate, Bachelor, Graduate"</formula1>
    </dataValidation>
    <dataValidation type="list" allowBlank="1" showInputMessage="1" showErrorMessage="1" sqref="G53:I53" xr:uid="{00000000-0002-0000-0000-000002000000}">
      <formula1>"Yes, No"</formula1>
    </dataValidation>
  </dataValidations>
  <printOptions horizontalCentered="1" verticalCentered="1"/>
  <pageMargins left="0.25" right="0.25" top="0.75" bottom="0.75" header="0.3" footer="0.3"/>
  <pageSetup orientation="portrait" r:id="rId1"/>
  <headerFooter>
    <oddHeader xml:space="preserve">&amp;C&amp;"-,Bold"&amp;16&amp;UIntermediate/Advanced Certificate Worksheet&amp;11
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2021-05-26T20:10:22Z</dcterms:created>
  <dcterms:modified xsi:type="dcterms:W3CDTF">2021-05-26T20:42:45Z</dcterms:modified>
</cp:coreProperties>
</file>